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a\Documents\GitHub\web-tufe-streamlit\"/>
    </mc:Choice>
  </mc:AlternateContent>
  <xr:revisionPtr revIDLastSave="0" documentId="13_ncr:1_{13A334B5-F3D7-4648-A8AE-F158DBC7BA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7_t12" sheetId="1" r:id="rId1"/>
  </sheets>
  <definedNames>
    <definedName name="_xlnm._FilterDatabase" localSheetId="0" hidden="1">'17_t12'!$A$3:$E$3</definedName>
    <definedName name="_xlnm.Print_Area" localSheetId="0">'17_t12'!$A$1:$D$182</definedName>
    <definedName name="_xlnm.Print_Titles" localSheetId="0">'17_t12'!$1:$3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Z15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6" i="1"/>
  <c r="Z47" i="1"/>
  <c r="Z48" i="1"/>
  <c r="Z49" i="1"/>
  <c r="Z53" i="1"/>
  <c r="Z54" i="1"/>
  <c r="Z55" i="1"/>
  <c r="Z56" i="1"/>
  <c r="Z57" i="1"/>
  <c r="Z58" i="1"/>
  <c r="Z59" i="1"/>
  <c r="Z60" i="1"/>
  <c r="Z61" i="1"/>
  <c r="Z62" i="1"/>
  <c r="Z66" i="1"/>
  <c r="Z67" i="1"/>
  <c r="Z68" i="1"/>
  <c r="Z69" i="1"/>
  <c r="Z70" i="1"/>
  <c r="Z71" i="1"/>
  <c r="Z72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100" i="1"/>
  <c r="Z101" i="1"/>
  <c r="Z102" i="1"/>
  <c r="Z103" i="1"/>
  <c r="Z104" i="1"/>
  <c r="Z105" i="1"/>
  <c r="Z106" i="1"/>
  <c r="Z107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30" i="1"/>
  <c r="Z131" i="1"/>
  <c r="Z132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5" i="1"/>
  <c r="Z156" i="1"/>
  <c r="Z157" i="1"/>
  <c r="Z162" i="1"/>
  <c r="Z163" i="1"/>
  <c r="Z164" i="1"/>
  <c r="Z165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6" i="1"/>
  <c r="W47" i="1"/>
  <c r="W48" i="1"/>
  <c r="W49" i="1"/>
  <c r="W53" i="1"/>
  <c r="W54" i="1"/>
  <c r="W55" i="1"/>
  <c r="W56" i="1"/>
  <c r="W57" i="1"/>
  <c r="W58" i="1"/>
  <c r="W59" i="1"/>
  <c r="W60" i="1"/>
  <c r="W61" i="1"/>
  <c r="W62" i="1"/>
  <c r="W66" i="1"/>
  <c r="W67" i="1"/>
  <c r="W68" i="1"/>
  <c r="W69" i="1"/>
  <c r="W70" i="1"/>
  <c r="W71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100" i="1"/>
  <c r="W101" i="1"/>
  <c r="W102" i="1"/>
  <c r="W103" i="1"/>
  <c r="W104" i="1"/>
  <c r="W105" i="1"/>
  <c r="W106" i="1"/>
  <c r="W107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30" i="1"/>
  <c r="W131" i="1"/>
  <c r="W132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5" i="1"/>
  <c r="W156" i="1"/>
  <c r="W157" i="1"/>
  <c r="W158" i="1"/>
  <c r="W162" i="1"/>
  <c r="W163" i="1"/>
  <c r="W164" i="1"/>
  <c r="W165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Q6" i="1"/>
  <c r="T46" i="1"/>
  <c r="T47" i="1"/>
  <c r="T48" i="1"/>
  <c r="T49" i="1"/>
  <c r="T53" i="1"/>
  <c r="T54" i="1"/>
  <c r="T55" i="1"/>
  <c r="T56" i="1"/>
  <c r="T57" i="1"/>
  <c r="T58" i="1"/>
  <c r="T59" i="1"/>
  <c r="T60" i="1"/>
  <c r="T61" i="1"/>
  <c r="T62" i="1"/>
  <c r="T66" i="1"/>
  <c r="T67" i="1"/>
  <c r="T68" i="1"/>
  <c r="T69" i="1"/>
  <c r="T70" i="1"/>
  <c r="T71" i="1"/>
  <c r="T72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100" i="1"/>
  <c r="T101" i="1"/>
  <c r="T102" i="1"/>
  <c r="T103" i="1"/>
  <c r="T104" i="1"/>
  <c r="T105" i="1"/>
  <c r="T106" i="1"/>
  <c r="T107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30" i="1"/>
  <c r="T131" i="1"/>
  <c r="T132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5" i="1"/>
  <c r="T156" i="1"/>
  <c r="T157" i="1"/>
  <c r="T158" i="1"/>
  <c r="T162" i="1"/>
  <c r="T163" i="1"/>
  <c r="T164" i="1"/>
  <c r="T165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Q54" i="1"/>
  <c r="Q55" i="1"/>
  <c r="Q56" i="1"/>
  <c r="Q57" i="1"/>
  <c r="Q58" i="1"/>
  <c r="Q59" i="1"/>
  <c r="Q60" i="1"/>
  <c r="Q61" i="1"/>
  <c r="Q62" i="1"/>
  <c r="Q66" i="1"/>
  <c r="Q67" i="1"/>
  <c r="Q68" i="1"/>
  <c r="Q69" i="1"/>
  <c r="Q70" i="1"/>
  <c r="Q71" i="1"/>
  <c r="Q72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100" i="1"/>
  <c r="Q101" i="1"/>
  <c r="Q102" i="1"/>
  <c r="Q103" i="1"/>
  <c r="Q104" i="1"/>
  <c r="Q105" i="1"/>
  <c r="Q106" i="1"/>
  <c r="Q107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30" i="1"/>
  <c r="Q131" i="1"/>
  <c r="Q132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5" i="1"/>
  <c r="Q156" i="1"/>
  <c r="Q157" i="1"/>
  <c r="Q158" i="1"/>
  <c r="Q162" i="1"/>
  <c r="Q163" i="1"/>
  <c r="Q164" i="1"/>
  <c r="Q165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46" i="1"/>
  <c r="Q47" i="1"/>
  <c r="Q48" i="1"/>
  <c r="Q4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7" i="1"/>
  <c r="Q8" i="1"/>
  <c r="Q9" i="1"/>
  <c r="Q10" i="1"/>
  <c r="Q11" i="1"/>
  <c r="Q12" i="1"/>
  <c r="Q13" i="1"/>
  <c r="Q14" i="1"/>
  <c r="Q15" i="1"/>
  <c r="Q16" i="1"/>
</calcChain>
</file>

<file path=xl/sharedStrings.xml><?xml version="1.0" encoding="utf-8"?>
<sst xmlns="http://schemas.openxmlformats.org/spreadsheetml/2006/main" count="1309" uniqueCount="475">
  <si>
    <t>Pirinç</t>
  </si>
  <si>
    <t>Ekmek</t>
  </si>
  <si>
    <t>Margarin</t>
  </si>
  <si>
    <t>Kahve</t>
  </si>
  <si>
    <t>Şarap</t>
  </si>
  <si>
    <t>Rice</t>
  </si>
  <si>
    <t>Bread</t>
  </si>
  <si>
    <t>Butter</t>
  </si>
  <si>
    <t>Beer</t>
  </si>
  <si>
    <t>Cigarettes</t>
  </si>
  <si>
    <t>Bedroom furniture</t>
  </si>
  <si>
    <t>Repair of household appliances</t>
  </si>
  <si>
    <t>Travel goods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</si>
  <si>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</si>
  <si>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</si>
  <si>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Lamb</t>
  </si>
  <si>
    <t>Bira</t>
  </si>
  <si>
    <t>(%)</t>
  </si>
  <si>
    <t>01111</t>
  </si>
  <si>
    <t>01112</t>
  </si>
  <si>
    <t>Un ve diğer tahıllar</t>
  </si>
  <si>
    <t>01113</t>
  </si>
  <si>
    <t>01114</t>
  </si>
  <si>
    <t>01115</t>
  </si>
  <si>
    <t>Makarna çeşitleri</t>
  </si>
  <si>
    <t>01116</t>
  </si>
  <si>
    <t>01122</t>
  </si>
  <si>
    <t>Dana eti</t>
  </si>
  <si>
    <t>01124</t>
  </si>
  <si>
    <t>Kuzu eti</t>
  </si>
  <si>
    <t>01125</t>
  </si>
  <si>
    <t>01126</t>
  </si>
  <si>
    <t>Diğer etler ve yenilebilir sakatatlar</t>
  </si>
  <si>
    <t>01127</t>
  </si>
  <si>
    <t>01131</t>
  </si>
  <si>
    <t>01133</t>
  </si>
  <si>
    <t>01141</t>
  </si>
  <si>
    <t>01143</t>
  </si>
  <si>
    <t>01144</t>
  </si>
  <si>
    <t>Peynir</t>
  </si>
  <si>
    <t>01145</t>
  </si>
  <si>
    <t>01151</t>
  </si>
  <si>
    <t>Tereyağı</t>
  </si>
  <si>
    <t>01152</t>
  </si>
  <si>
    <t>01153</t>
  </si>
  <si>
    <t>01161</t>
  </si>
  <si>
    <t>Taze meyveler</t>
  </si>
  <si>
    <t>01162</t>
  </si>
  <si>
    <t>Kuru meyve ve sert kabuklu yemişler</t>
  </si>
  <si>
    <t>01171</t>
  </si>
  <si>
    <t>01172</t>
  </si>
  <si>
    <t>01174</t>
  </si>
  <si>
    <t>01175</t>
  </si>
  <si>
    <t>01181</t>
  </si>
  <si>
    <t>Şeker</t>
  </si>
  <si>
    <t>01182</t>
  </si>
  <si>
    <t>01183</t>
  </si>
  <si>
    <t>01184</t>
  </si>
  <si>
    <t>01190</t>
  </si>
  <si>
    <t>01211</t>
  </si>
  <si>
    <t>01212</t>
  </si>
  <si>
    <t>01213</t>
  </si>
  <si>
    <t>01221</t>
  </si>
  <si>
    <t>Su ve maden suyu</t>
  </si>
  <si>
    <t>01222</t>
  </si>
  <si>
    <t>01223</t>
  </si>
  <si>
    <t>Meyve ve sebze suları</t>
  </si>
  <si>
    <t>Flours and other cereals</t>
  </si>
  <si>
    <t>Beef and veal</t>
  </si>
  <si>
    <t>Other meat and edible offal</t>
  </si>
  <si>
    <t>Dried, salted or smoked meat</t>
  </si>
  <si>
    <t>Fresh or chilled fish</t>
  </si>
  <si>
    <t>Cheese</t>
  </si>
  <si>
    <t>Eggs</t>
  </si>
  <si>
    <t>Other edible oils</t>
  </si>
  <si>
    <t>Dried fruit and nuts</t>
  </si>
  <si>
    <t>Potatoes</t>
  </si>
  <si>
    <t>Sugar</t>
  </si>
  <si>
    <t>Coffee</t>
  </si>
  <si>
    <t>Mineral or spring waters</t>
  </si>
  <si>
    <t>Soft drinks</t>
  </si>
  <si>
    <t>Fruit and vegetable juices</t>
  </si>
  <si>
    <t>02110</t>
  </si>
  <si>
    <t>02121</t>
  </si>
  <si>
    <t>Wine from grapes</t>
  </si>
  <si>
    <t>02130</t>
  </si>
  <si>
    <t>02201</t>
  </si>
  <si>
    <t>03121</t>
  </si>
  <si>
    <t>Garments for men</t>
  </si>
  <si>
    <t>03122</t>
  </si>
  <si>
    <t>Garments for women</t>
  </si>
  <si>
    <t>03123</t>
  </si>
  <si>
    <t>Garments for children</t>
  </si>
  <si>
    <t>03124</t>
  </si>
  <si>
    <t>Garments for baby</t>
  </si>
  <si>
    <t>03130</t>
  </si>
  <si>
    <t>03140</t>
  </si>
  <si>
    <t>03211</t>
  </si>
  <si>
    <t>Footwear for men</t>
  </si>
  <si>
    <t>03212</t>
  </si>
  <si>
    <t>Footwear for women</t>
  </si>
  <si>
    <t>03213</t>
  </si>
  <si>
    <t>Footwear for infants and children</t>
  </si>
  <si>
    <t>03220</t>
  </si>
  <si>
    <t>04111</t>
  </si>
  <si>
    <t>04310</t>
  </si>
  <si>
    <t>04410</t>
  </si>
  <si>
    <t>04510</t>
  </si>
  <si>
    <t>04521</t>
  </si>
  <si>
    <t>04522</t>
  </si>
  <si>
    <t>04540</t>
  </si>
  <si>
    <t>Gerçek kira</t>
  </si>
  <si>
    <t>Actual rentals paid by tenants</t>
  </si>
  <si>
    <t>Materials for the maintenance and repair of the dwelling</t>
  </si>
  <si>
    <t>Water supply</t>
  </si>
  <si>
    <t>Electricity</t>
  </si>
  <si>
    <t>Liquefied hydrocarbons</t>
  </si>
  <si>
    <t>05111</t>
  </si>
  <si>
    <t>Kitchen furniture</t>
  </si>
  <si>
    <t>05112</t>
  </si>
  <si>
    <t>05113</t>
  </si>
  <si>
    <t>Dining and living room furniture</t>
  </si>
  <si>
    <t>05120</t>
  </si>
  <si>
    <t>05200</t>
  </si>
  <si>
    <t>Home textile</t>
  </si>
  <si>
    <t>05311</t>
  </si>
  <si>
    <t>05312</t>
  </si>
  <si>
    <t>05313</t>
  </si>
  <si>
    <t>05314</t>
  </si>
  <si>
    <t>05315</t>
  </si>
  <si>
    <t>05320</t>
  </si>
  <si>
    <t>Small electirical appliances</t>
  </si>
  <si>
    <t>05330</t>
  </si>
  <si>
    <t>05401</t>
  </si>
  <si>
    <t>05402</t>
  </si>
  <si>
    <t>05403</t>
  </si>
  <si>
    <t>05521</t>
  </si>
  <si>
    <t>05522</t>
  </si>
  <si>
    <t>05611</t>
  </si>
  <si>
    <t>05612</t>
  </si>
  <si>
    <t>05621</t>
  </si>
  <si>
    <t>05622</t>
  </si>
  <si>
    <t>06110</t>
  </si>
  <si>
    <t>Pharmaceutical products</t>
  </si>
  <si>
    <t>06120</t>
  </si>
  <si>
    <t>06131</t>
  </si>
  <si>
    <t>Corrective eye-glasses and contact lenses</t>
  </si>
  <si>
    <t>06132</t>
  </si>
  <si>
    <t>Other therapeutic appliances and equipment</t>
  </si>
  <si>
    <t>06212</t>
  </si>
  <si>
    <t>06220</t>
  </si>
  <si>
    <t>Dental services</t>
  </si>
  <si>
    <t>06231</t>
  </si>
  <si>
    <t>Services of medical analysis laboratories and x-ray centres</t>
  </si>
  <si>
    <t>06300</t>
  </si>
  <si>
    <t>Hospital services</t>
  </si>
  <si>
    <t>07111</t>
  </si>
  <si>
    <t>New diesel motor cars</t>
  </si>
  <si>
    <t>07113</t>
  </si>
  <si>
    <t>New gasoline motor cars</t>
  </si>
  <si>
    <t>07120</t>
  </si>
  <si>
    <t>Motor cycles</t>
  </si>
  <si>
    <t>07130</t>
  </si>
  <si>
    <t>Bicycles</t>
  </si>
  <si>
    <t>07210</t>
  </si>
  <si>
    <t>07220</t>
  </si>
  <si>
    <t>07230</t>
  </si>
  <si>
    <t>07240</t>
  </si>
  <si>
    <t>07311</t>
  </si>
  <si>
    <t>Passenger transport by underground and tram</t>
  </si>
  <si>
    <t>07312</t>
  </si>
  <si>
    <t>Passenger transport by train</t>
  </si>
  <si>
    <t>07321</t>
  </si>
  <si>
    <t>Passenger transport by local bus</t>
  </si>
  <si>
    <t>07322</t>
  </si>
  <si>
    <t>Taxi fees</t>
  </si>
  <si>
    <t>07323</t>
  </si>
  <si>
    <t>Passenger transport between cities</t>
  </si>
  <si>
    <t>07330</t>
  </si>
  <si>
    <t>Passenger transport by plane</t>
  </si>
  <si>
    <t>07340</t>
  </si>
  <si>
    <t>Passenger transport by sea</t>
  </si>
  <si>
    <t>07360</t>
  </si>
  <si>
    <t>08100</t>
  </si>
  <si>
    <t>Postal services</t>
  </si>
  <si>
    <t>08200</t>
  </si>
  <si>
    <t>08300</t>
  </si>
  <si>
    <t>09111</t>
  </si>
  <si>
    <t>09130</t>
  </si>
  <si>
    <t>09150</t>
  </si>
  <si>
    <t>09220</t>
  </si>
  <si>
    <t>Musical instruments</t>
  </si>
  <si>
    <t>09310</t>
  </si>
  <si>
    <t>Toys and celebration articles</t>
  </si>
  <si>
    <t>09320</t>
  </si>
  <si>
    <t>Equipment for sport</t>
  </si>
  <si>
    <t>09340</t>
  </si>
  <si>
    <t>Products for pets</t>
  </si>
  <si>
    <t>09350</t>
  </si>
  <si>
    <t>Veterinary and other services for pets</t>
  </si>
  <si>
    <t>09410</t>
  </si>
  <si>
    <t>Recreational and sporting services</t>
  </si>
  <si>
    <t>09421</t>
  </si>
  <si>
    <t>Photographic services</t>
  </si>
  <si>
    <t>09422</t>
  </si>
  <si>
    <t>09430</t>
  </si>
  <si>
    <t>Game of chance</t>
  </si>
  <si>
    <t>09510</t>
  </si>
  <si>
    <t>Books</t>
  </si>
  <si>
    <t>09520</t>
  </si>
  <si>
    <t>Newspapers and magazines</t>
  </si>
  <si>
    <t>09540</t>
  </si>
  <si>
    <t>Stationery and drawing materials</t>
  </si>
  <si>
    <t>09600</t>
  </si>
  <si>
    <t>Package tours</t>
  </si>
  <si>
    <t>10100</t>
  </si>
  <si>
    <t>Primary education</t>
  </si>
  <si>
    <t>10200</t>
  </si>
  <si>
    <t>Secondary education</t>
  </si>
  <si>
    <t>10400</t>
  </si>
  <si>
    <t>Tertiary education</t>
  </si>
  <si>
    <t>10500</t>
  </si>
  <si>
    <t>11101</t>
  </si>
  <si>
    <t>Restauranst and food services</t>
  </si>
  <si>
    <t>11102</t>
  </si>
  <si>
    <t>Cafes and beverage services</t>
  </si>
  <si>
    <t>11201</t>
  </si>
  <si>
    <t>Hotels and other accomodation services</t>
  </si>
  <si>
    <t>11202</t>
  </si>
  <si>
    <t>Accommodation services of other establishments</t>
  </si>
  <si>
    <t>12111</t>
  </si>
  <si>
    <t>Hairdressing for men</t>
  </si>
  <si>
    <t>12112</t>
  </si>
  <si>
    <t>Hairdressing for women</t>
  </si>
  <si>
    <t>12120</t>
  </si>
  <si>
    <t>Electric appliances for personal care</t>
  </si>
  <si>
    <t>12130</t>
  </si>
  <si>
    <t>12310</t>
  </si>
  <si>
    <t>Jewellery, clocks and watches</t>
  </si>
  <si>
    <t>12321</t>
  </si>
  <si>
    <t>12322</t>
  </si>
  <si>
    <t>Other personal effects n.e.c.</t>
  </si>
  <si>
    <t>12400</t>
  </si>
  <si>
    <t>12520</t>
  </si>
  <si>
    <t>Insurance connected with the dwelling</t>
  </si>
  <si>
    <t>12530</t>
  </si>
  <si>
    <t>Sağlık sigortası</t>
  </si>
  <si>
    <t>Insurance connected with the health</t>
  </si>
  <si>
    <t>12540</t>
  </si>
  <si>
    <t>Motor vehicle insurance</t>
  </si>
  <si>
    <t>12620</t>
  </si>
  <si>
    <t>Legal services and accountancy</t>
  </si>
  <si>
    <t>12700</t>
  </si>
  <si>
    <t>Other fees and services</t>
  </si>
  <si>
    <t>Diğer fırıncılık ürünleri (bisküvi, kek, kraker, yufka, baklava vb.)</t>
  </si>
  <si>
    <t>Kahvaltılık tahıl ürünleri</t>
  </si>
  <si>
    <t>Tavuk eti</t>
  </si>
  <si>
    <t>Taze balık</t>
  </si>
  <si>
    <t>Konserve edilmiş veya işlenmiş balık</t>
  </si>
  <si>
    <t>Süt</t>
  </si>
  <si>
    <t>Diğer süt ürünleri (yoğurt, hazır sütlü tatlı vb.)</t>
  </si>
  <si>
    <t>Yumurta</t>
  </si>
  <si>
    <t>Sıvı yağlar (zeytinyağı, ayçiçek yağı)</t>
  </si>
  <si>
    <t>Taze sebzeler (patates hariç)</t>
  </si>
  <si>
    <t>Patates</t>
  </si>
  <si>
    <t>Kuru baklagiller</t>
  </si>
  <si>
    <t>Konserve edilmiş veya işlenmiş sebze içerikli ürünler (salça, turşu, zeytin vb. dahil)</t>
  </si>
  <si>
    <t>Reçel, marmelat, bal vb. ürünler</t>
  </si>
  <si>
    <t>Çikolata ve şekerlemeler</t>
  </si>
  <si>
    <t>Dondurma</t>
  </si>
  <si>
    <t>Çay ve bitki çayları</t>
  </si>
  <si>
    <t>Toz kakao</t>
  </si>
  <si>
    <t>Alkolsüz içecekler (meşrubat, ayran vb.)</t>
  </si>
  <si>
    <t>Alkollü içecekler (rakı, viski, votka vb.)</t>
  </si>
  <si>
    <t>Sigaralar</t>
  </si>
  <si>
    <t>Erkek giyim</t>
  </si>
  <si>
    <t>Kadın giyim</t>
  </si>
  <si>
    <t>Çocuk giyim</t>
  </si>
  <si>
    <t>Bebek giyim</t>
  </si>
  <si>
    <t>Diğer giyim eşyaları ve aksesuarları (kravat, kemer, eşarp vb.)</t>
  </si>
  <si>
    <t>Giyim eşyalarının temizlenmesi ve tadilatı</t>
  </si>
  <si>
    <t>Erkek ayakkabısı</t>
  </si>
  <si>
    <t>Kadın ayakkabısı</t>
  </si>
  <si>
    <t>Çocuk ve bebek ayakkabısı</t>
  </si>
  <si>
    <t>Ayakkabı bakım ve tamiri</t>
  </si>
  <si>
    <t>Konutun bakım ve onarımı için malzemeler</t>
  </si>
  <si>
    <t>Su (şebeke suyu)</t>
  </si>
  <si>
    <t>Elektrik</t>
  </si>
  <si>
    <t>Tüpgaz (ev tüpü)</t>
  </si>
  <si>
    <t>Katı yakıtlar (odun, kömür)</t>
  </si>
  <si>
    <t>Mutfak mobilyaları</t>
  </si>
  <si>
    <t>Yatak odası mobilyaları</t>
  </si>
  <si>
    <t>Yemek odası ve oturma odası mobilyaları</t>
  </si>
  <si>
    <t>Halı</t>
  </si>
  <si>
    <t>Ev tekstili</t>
  </si>
  <si>
    <t>Buzdolabı, derin dondurucu</t>
  </si>
  <si>
    <t>Çamaşır ve bulaşık makineleri</t>
  </si>
  <si>
    <t>Fırın, ocak ve fırınlı ocak</t>
  </si>
  <si>
    <t>Klima ve ısıtıcılar</t>
  </si>
  <si>
    <t>Diğer büyük ev aletleri (elektrikli süpürge vb.)</t>
  </si>
  <si>
    <t>Elektrikli küçük ev aletleri</t>
  </si>
  <si>
    <t>Ev aletlerinin onarımı</t>
  </si>
  <si>
    <t>Cam, porselen, seramik vb. mutfak eşyaları</t>
  </si>
  <si>
    <t>Çatal-bıçak takımı</t>
  </si>
  <si>
    <t>Elektriksiz mutfak eşyaları ve ev gereçleri (tencere, tava, çaydanlık vb.)</t>
  </si>
  <si>
    <t>Çeşitli küçük aksesuarlar (pil, ampul vb.)</t>
  </si>
  <si>
    <t>Evle ilgili küçük bakım-tamir mal ve hizmetleri</t>
  </si>
  <si>
    <t>Ev ile ilgili temizlik malzemeleri (deterjan, yumuşatıcı vb.)</t>
  </si>
  <si>
    <t>Ev ile ilgili diğer temizlik malzemeleri (bulaşık süngeri, çöp torbası vb.)</t>
  </si>
  <si>
    <t>Ev içi hizmetler (gündelikçi ücreti)</t>
  </si>
  <si>
    <t>Ev eşyalarının yıkanması ve temizlenmesi hizmetleri</t>
  </si>
  <si>
    <t>İlaçlar</t>
  </si>
  <si>
    <t>Diğer sağlık ürünleri (hasta bezi vb.)</t>
  </si>
  <si>
    <t>Gözlükler ve kontakt lensler</t>
  </si>
  <si>
    <t>Diğer sağlık ekipmanları (tansiyon aleti vb.)</t>
  </si>
  <si>
    <t>Ayakta tedavi hizmetleri (muayene ücreti, muayene katkı payı vb.)</t>
  </si>
  <si>
    <t>Diş hekimliği hizmetleri</t>
  </si>
  <si>
    <t>Tıbbi tahlil, analiz ve röntgen çekim hizmetleri</t>
  </si>
  <si>
    <t>Hastane hizmetleri</t>
  </si>
  <si>
    <t>Motosikletler</t>
  </si>
  <si>
    <t>Bisikletler</t>
  </si>
  <si>
    <t>Kişisel ulaştırma araçlarının yedek parça ve aksesuarları</t>
  </si>
  <si>
    <t>Kişisel ulaştırma araçlarının yakıt ve yağları (benzin, motorin, motor yağı)</t>
  </si>
  <si>
    <t>Kişisel ulaştırma araçlarının bakım ve onarımı</t>
  </si>
  <si>
    <t>Kişisel ulaştırma araçları ile ilgili diğer hizmetler (köprü ve otoban geçiş ücretleri dahil)</t>
  </si>
  <si>
    <t>Demiryolu ile şehir içi yolcu taşımacılığı</t>
  </si>
  <si>
    <t>Demiryolu ile şehirler arası yolcu taşımacılığı</t>
  </si>
  <si>
    <t>Otobüs ile şehir içi yolcu taşımacılığı</t>
  </si>
  <si>
    <t>Taksi ile şehir içi yolcu taşımacılığı</t>
  </si>
  <si>
    <t>Karayolu ile şehirler arası yolcu taşımacılığı</t>
  </si>
  <si>
    <t>Havayolu ile yolcu taşımacılığı</t>
  </si>
  <si>
    <t>Deniz ve yurt içi su yolu ile yolcu taşımacılığı</t>
  </si>
  <si>
    <t>Diğer satın alınan ulaştırma hizmetleri (nakliye, kargo vb.)</t>
  </si>
  <si>
    <t>Posta hizmetleri</t>
  </si>
  <si>
    <t>Mobil telefon, ekipman ve aksesuarları</t>
  </si>
  <si>
    <t>Telefon (mobil ve sabit hat) ve internet ücretleri</t>
  </si>
  <si>
    <t>Televizyonlar</t>
  </si>
  <si>
    <t>Bilgisayar ve ekipmanları</t>
  </si>
  <si>
    <t>Görsel ve işitsel cihazların bakım ve onarımı</t>
  </si>
  <si>
    <t>Müzik enstrümanları</t>
  </si>
  <si>
    <t>Oyunlar, oyuncaklar ve hobiler</t>
  </si>
  <si>
    <t>Spor, kamp ve açık hava eğlence malzemeleri</t>
  </si>
  <si>
    <t>Evcil hayvanlar ile ilgili ürünler</t>
  </si>
  <si>
    <t>Evcil hayvanlarla ilgili veterinerlik ve diğer hizmetler</t>
  </si>
  <si>
    <t>Eğlence ve spor hizmetleri</t>
  </si>
  <si>
    <t>Fotoğrafçılık hizmetleri</t>
  </si>
  <si>
    <t>Şans oyunları</t>
  </si>
  <si>
    <t>Kitaplar</t>
  </si>
  <si>
    <t>Gazete ve dergiler</t>
  </si>
  <si>
    <t>Kırtasiye malzemeleri</t>
  </si>
  <si>
    <t>Paket turlar</t>
  </si>
  <si>
    <t>Okul öncesi eğitim ve ilköğretim</t>
  </si>
  <si>
    <t>Orta öğretim</t>
  </si>
  <si>
    <t>Üniversite eğitimi</t>
  </si>
  <si>
    <t>Yaygın eğitim hizmetleri (dershane ve kurslar)</t>
  </si>
  <si>
    <t>Lokanta, pastane, kafe vb. yerlerde yenen yemekler</t>
  </si>
  <si>
    <t>Lokanta, pastane, kafe vb. yerlerde içilen içecekler</t>
  </si>
  <si>
    <t>Otel, pansyion vb. yerlerde konaklama hizmetleri</t>
  </si>
  <si>
    <t>Diğer konaklama hizmetleri (öğrenci yurtları)</t>
  </si>
  <si>
    <t>Erkekler için kuaförlük hizmetleri</t>
  </si>
  <si>
    <t>Kadınlar için kuaförlük hizmetleri</t>
  </si>
  <si>
    <t>Kişisel bakımda kullanılan elektrikli aletler</t>
  </si>
  <si>
    <t>Kişisel hijyen ve bakım için kullanılan ürünler, kozmetikler</t>
  </si>
  <si>
    <t>Mücevheratlar, saat ve kol saatleri</t>
  </si>
  <si>
    <t>Seyahat malzemeleri ve diğer kişisel aksesuarlar</t>
  </si>
  <si>
    <t>Başka yerde sınıflandırılmamış diğer kişisel aksesuarlar</t>
  </si>
  <si>
    <t>Çocuk bakım hizmetleri (kreşler)</t>
  </si>
  <si>
    <t>Konut sigortası</t>
  </si>
  <si>
    <t>Ulaştırma sigortası</t>
  </si>
  <si>
    <t>Başka yerde sınıflandırılmayan diğer mali hizmetler (para havale ücreti vb.)</t>
  </si>
  <si>
    <t>Başka yerde sınıflandırılmayan diğer hizmetler (noterlik, avukatlık hizmetleri vb.)</t>
  </si>
  <si>
    <t>Other bakery products (biscuits, cakes, crackers, phyllo dough, baklava, etc.)</t>
  </si>
  <si>
    <t>Breakfast cereals</t>
  </si>
  <si>
    <t>Chicken</t>
  </si>
  <si>
    <t>Other preserved or processed fish</t>
  </si>
  <si>
    <t>Milk</t>
  </si>
  <si>
    <t>Fresh fruit</t>
  </si>
  <si>
    <t>Fresh vegetables other than potatoes</t>
  </si>
  <si>
    <t>Legumes</t>
  </si>
  <si>
    <t>Canned or processed vegetables (including tomato paste, pickles, olives, etc.)</t>
  </si>
  <si>
    <t>Jams, marmalades, honey etc.</t>
  </si>
  <si>
    <t>Chocolates and confectionery products</t>
  </si>
  <si>
    <t>Ice cream</t>
  </si>
  <si>
    <t>Tea and herbal tea</t>
  </si>
  <si>
    <t>Cacao</t>
  </si>
  <si>
    <t>Alcoholic beverages (raki, whiskey, vodka, etc.)</t>
  </si>
  <si>
    <t>Other articles of clothing (tie, belt, scarf, etc.)</t>
  </si>
  <si>
    <t>Dry cleaning and repairing of clothing</t>
  </si>
  <si>
    <t>Repair of footwear</t>
  </si>
  <si>
    <t>Solid fuels (wood, coal)</t>
  </si>
  <si>
    <t>Carpets and rugs</t>
  </si>
  <si>
    <t>Washing machines, dishwashers</t>
  </si>
  <si>
    <t>Cookers</t>
  </si>
  <si>
    <t>Air conditioners and heaters</t>
  </si>
  <si>
    <t>Other large appliances (vacuum cleaner, etc.)</t>
  </si>
  <si>
    <t>Glassware, ceramic ware and chinaware</t>
  </si>
  <si>
    <t>Cutlery</t>
  </si>
  <si>
    <t>Non-electric kitchen utensils and articles (pots, pans, teapots, etc.)</t>
  </si>
  <si>
    <t>Miscellaneous small tool accessories (battery, bulb, etc.)</t>
  </si>
  <si>
    <t>Small maintenance and repair for home</t>
  </si>
  <si>
    <t>Cleaning and maintenance products (detergent, softener, etc.)</t>
  </si>
  <si>
    <t>Other non-durable small household articles (sponge, garbage bag, etc.)</t>
  </si>
  <si>
    <t>Domestic services (fee for homeworker)</t>
  </si>
  <si>
    <t>Cleaning services of furnitures</t>
  </si>
  <si>
    <t>Other medical products (patient diapers, etc.)</t>
  </si>
  <si>
    <t>Outpatient treatment services (examination fee, examination contribution fee etc.)</t>
  </si>
  <si>
    <t>Spare parts for personal transport equipments</t>
  </si>
  <si>
    <t>Fuel and oils of personal transportation vehicles (gasoline, diesel, engine oil)</t>
  </si>
  <si>
    <t>Maintenance and repair of personal transportation vehicles</t>
  </si>
  <si>
    <t>Other services related to personal transportation vehicles (including bridge and highway tolls)</t>
  </si>
  <si>
    <t>Other purchased transportation services (shipping, cargo, etc.)</t>
  </si>
  <si>
    <t>Mobile phones, equipment and accessories</t>
  </si>
  <si>
    <t>Telephone (mobile and wired phone) and internet charges</t>
  </si>
  <si>
    <t>Televisions</t>
  </si>
  <si>
    <t>Computers and equipments</t>
  </si>
  <si>
    <t>Maintenance and repair of visual and audio devices</t>
  </si>
  <si>
    <t>Non-formal education (courses etc.)</t>
  </si>
  <si>
    <t>Articles for personal hygiene and wellness and beauty products</t>
  </si>
  <si>
    <t>Child care services (nursery)</t>
  </si>
  <si>
    <t>Pasta products</t>
  </si>
  <si>
    <t>Şarküteri ürünleri (sucuk, sosis, salam vb.)</t>
  </si>
  <si>
    <t>Other milk products (yoghurt, milk desserts etc.)</t>
  </si>
  <si>
    <t>Margarine</t>
  </si>
  <si>
    <t>Other food products n.e.c. (salt, baking powder, vinegar, ketchup, mayonnaise etc.)</t>
  </si>
  <si>
    <t>Doğalgaz ve ilgili abonelik ücretleri</t>
  </si>
  <si>
    <t>Natural gas and related subscription fees</t>
  </si>
  <si>
    <t>Refrigerators and freezers</t>
  </si>
  <si>
    <t>Diğer eğlence ve kültür hizmetleri (sinema, tiyatro vb.)</t>
  </si>
  <si>
    <t>Other cultural services (cinema, theatre etc.)</t>
  </si>
  <si>
    <t>Dizel otomobiller (sıfır km)</t>
  </si>
  <si>
    <t>Diğer Hizmetler</t>
  </si>
  <si>
    <t>Kira</t>
  </si>
  <si>
    <t>Ulaştırma Hizmetleri</t>
  </si>
  <si>
    <t>Haberleşme Hizmetleri</t>
  </si>
  <si>
    <t>Lokanta ve oteller</t>
  </si>
  <si>
    <t>Alkollü içecekler, tütün ve altın</t>
  </si>
  <si>
    <r>
      <t>Giyim ve ayakkabı</t>
    </r>
    <r>
      <rPr>
        <b/>
        <vertAlign val="superscript"/>
        <sz val="9"/>
        <rFont val="Arial"/>
        <family val="2"/>
        <charset val="162"/>
      </rPr>
      <t>(4)</t>
    </r>
    <r>
      <rPr>
        <sz val="9"/>
        <rFont val="Arial"/>
        <family val="2"/>
        <charset val="162"/>
      </rPr>
      <t/>
    </r>
  </si>
  <si>
    <t>Taze meyve ve sebze</t>
  </si>
  <si>
    <t>Diğer işlenmemiş gıda</t>
  </si>
  <si>
    <t>Ekmek ve tahıllar</t>
  </si>
  <si>
    <t>Diğer işlenmiş gıda</t>
  </si>
  <si>
    <t>Enerji</t>
  </si>
  <si>
    <t>Temel mallar</t>
  </si>
  <si>
    <t>Dayanıklı mallar (Altın hariç)</t>
  </si>
  <si>
    <t>Diğer temel mallar</t>
  </si>
  <si>
    <t>1.Alt Gösterge</t>
  </si>
  <si>
    <t>2.Orta Gösterge</t>
  </si>
  <si>
    <t>İşlenmiş gıda</t>
  </si>
  <si>
    <t>İşlenmemiş gıda</t>
  </si>
  <si>
    <t>Gıda ve alkolsüz içecekler</t>
  </si>
  <si>
    <t>3.Üst Gösterge</t>
  </si>
  <si>
    <t>Enerji ve gıda dışı mallar</t>
  </si>
  <si>
    <t>4.En Üst Gösterge</t>
  </si>
  <si>
    <t>Mallar</t>
  </si>
  <si>
    <t>Hizmet</t>
  </si>
  <si>
    <t xml:space="preserve">         Diğer Hizmetler</t>
  </si>
  <si>
    <r>
      <rPr>
        <b/>
        <sz val="11"/>
        <color theme="1"/>
        <rFont val="Calibri"/>
        <family val="2"/>
        <charset val="162"/>
        <scheme val="minor"/>
      </rPr>
      <t>Hizmet</t>
    </r>
    <r>
      <rPr>
        <sz val="11"/>
        <color theme="1"/>
        <rFont val="Calibri"/>
        <family val="2"/>
        <charset val="162"/>
        <scheme val="minor"/>
      </rPr>
      <t>=Kira+Lokanta ve Oteller+Haberleşme Hizmetleri+Ulaştırma Hizmetleri+Diğer Hizmetler</t>
    </r>
  </si>
  <si>
    <r>
      <rPr>
        <b/>
        <sz val="11"/>
        <color theme="1"/>
        <rFont val="Calibri"/>
        <family val="2"/>
        <charset val="162"/>
        <scheme val="minor"/>
      </rPr>
      <t>İşlenmiş Gıda</t>
    </r>
    <r>
      <rPr>
        <sz val="11"/>
        <color theme="1"/>
        <rFont val="Calibri"/>
        <family val="2"/>
        <charset val="162"/>
        <scheme val="minor"/>
      </rPr>
      <t>=Diğer İşlenmiş+Ekmek ve tahıllar</t>
    </r>
  </si>
  <si>
    <r>
      <rPr>
        <b/>
        <sz val="11"/>
        <color theme="1"/>
        <rFont val="Calibri"/>
        <family val="2"/>
        <charset val="162"/>
        <scheme val="minor"/>
      </rPr>
      <t>İşlenmemiş Gıda</t>
    </r>
    <r>
      <rPr>
        <sz val="11"/>
        <color theme="1"/>
        <rFont val="Calibri"/>
        <family val="2"/>
        <charset val="162"/>
        <scheme val="minor"/>
      </rPr>
      <t>=Taze meyve ve sebze+Diğer İşlenmemiş</t>
    </r>
  </si>
  <si>
    <r>
      <rPr>
        <b/>
        <sz val="10"/>
        <rFont val="Arial"/>
        <family val="2"/>
        <charset val="162"/>
      </rPr>
      <t>Temel Mallar</t>
    </r>
    <r>
      <rPr>
        <sz val="10"/>
        <rFont val="Arial"/>
        <family val="2"/>
        <charset val="162"/>
      </rPr>
      <t>=Giyim ve Ayakakabı+Dayanıklı Mallar+Diğer Temel Mallar</t>
    </r>
  </si>
  <si>
    <r>
      <rPr>
        <b/>
        <sz val="10"/>
        <rFont val="Arial"/>
        <family val="2"/>
        <charset val="162"/>
      </rPr>
      <t>Enerji ve Gıda Dışı Mallar</t>
    </r>
    <r>
      <rPr>
        <sz val="10"/>
        <rFont val="Arial"/>
        <family val="2"/>
        <charset val="162"/>
      </rPr>
      <t>=Temel Mallar+Alkollü İçkiler,Tütün ve Altın</t>
    </r>
  </si>
  <si>
    <r>
      <rPr>
        <b/>
        <sz val="10"/>
        <rFont val="Arial"/>
        <family val="2"/>
        <charset val="162"/>
      </rPr>
      <t>Mallar</t>
    </r>
    <r>
      <rPr>
        <sz val="10"/>
        <rFont val="Arial"/>
        <family val="2"/>
        <charset val="162"/>
      </rPr>
      <t>=Gıda+Enerji+Enerji ve Gıda Dışı Mallar</t>
    </r>
  </si>
  <si>
    <r>
      <rPr>
        <b/>
        <sz val="11"/>
        <color theme="1"/>
        <rFont val="Calibri"/>
        <family val="2"/>
        <charset val="162"/>
        <scheme val="minor"/>
      </rPr>
      <t>Gıda ve alkolsüz içecekler</t>
    </r>
    <r>
      <rPr>
        <sz val="11"/>
        <color theme="1"/>
        <rFont val="Calibri"/>
        <family val="2"/>
        <charset val="162"/>
        <scheme val="minor"/>
      </rPr>
      <t>=İşlenmiş Gıda + İşlenmemiş Gıda</t>
    </r>
  </si>
  <si>
    <t>5.TÜFE A</t>
  </si>
  <si>
    <t>+</t>
  </si>
  <si>
    <t>6.TÜFE B</t>
  </si>
  <si>
    <t>7.TÜFE C</t>
  </si>
  <si>
    <t>8.TÜFE D</t>
  </si>
  <si>
    <t>9.TÜFE E</t>
  </si>
  <si>
    <t>10.TÜFE F</t>
  </si>
  <si>
    <t>-</t>
  </si>
  <si>
    <t>Weights for main groups and basic headings of consumer price index (2003=100) for 2025</t>
  </si>
  <si>
    <t>Tüketici fiyat endeksi (2003=100) 2025 yılı ana grup ve temel başlık ağırlıkları</t>
  </si>
  <si>
    <t>Başka yerde sınıflandırılamayan diğer gıda ürünleri (tuz, sirke, ketçap, mayonez vb.)</t>
  </si>
  <si>
    <t>Benzinli ve elektrikli otomobiller (sıfır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</si>
</sst>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vertAlign val="superscript"/>
      <sz val="9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sz val="10"/>
      <color theme="0" tint="-4.9989318521683403E-2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0" xfId="1" applyFont="1" applyAlignment="1">
      <alignment horizontal="left"/>
    </xf>
    <xf numFmtId="0" fontId="1" fillId="0" borderId="0" xfId="0" applyFont="1"/>
    <xf numFmtId="0" fontId="1" fillId="0" borderId="0" xfId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0" borderId="0" xfId="0" quotePrefix="1" applyFont="1"/>
    <xf numFmtId="0" fontId="3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0" applyFont="1"/>
    <xf numFmtId="0" fontId="4" fillId="0" borderId="0" xfId="0" quotePrefix="1" applyFont="1" applyAlignment="1">
      <alignment horizontal="left" indent="3"/>
    </xf>
    <xf numFmtId="0" fontId="3" fillId="0" borderId="0" xfId="0" quotePrefix="1" applyFont="1" applyAlignment="1">
      <alignment horizontal="left" indent="3"/>
    </xf>
    <xf numFmtId="0" fontId="3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3" fillId="0" borderId="0" xfId="0" applyFont="1" applyAlignment="1">
      <alignment horizontal="left" indent="3"/>
    </xf>
    <xf numFmtId="0" fontId="4" fillId="0" borderId="0" xfId="0" applyFont="1" applyAlignment="1">
      <alignment horizontal="left" indent="3"/>
    </xf>
    <xf numFmtId="0" fontId="3" fillId="0" borderId="0" xfId="2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indent="1"/>
    </xf>
    <xf numFmtId="0" fontId="3" fillId="0" borderId="0" xfId="0" quotePrefix="1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64" fontId="3" fillId="0" borderId="0" xfId="0" applyNumberFormat="1" applyFont="1"/>
    <xf numFmtId="0" fontId="3" fillId="0" borderId="0" xfId="0" quotePrefix="1" applyFont="1" applyAlignment="1">
      <alignment horizontal="left" wrapText="1"/>
    </xf>
    <xf numFmtId="0" fontId="4" fillId="0" borderId="0" xfId="0" quotePrefix="1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164" fontId="4" fillId="0" borderId="2" xfId="0" applyNumberFormat="1" applyFont="1" applyBorder="1"/>
    <xf numFmtId="2" fontId="3" fillId="0" borderId="0" xfId="0" applyNumberFormat="1" applyFont="1" applyAlignment="1">
      <alignment horizontal="left" vertical="center" wrapText="1" indent="2" shrinkToFit="1"/>
    </xf>
    <xf numFmtId="2" fontId="3" fillId="0" borderId="0" xfId="3" applyNumberFormat="1" applyFont="1" applyAlignment="1">
      <alignment horizontal="left" vertical="center" wrapText="1" indent="3"/>
    </xf>
    <xf numFmtId="2" fontId="3" fillId="0" borderId="0" xfId="0" applyNumberFormat="1" applyFont="1" applyAlignment="1">
      <alignment horizontal="left" vertical="center" wrapText="1" indent="3" shrinkToFit="1"/>
    </xf>
    <xf numFmtId="2" fontId="3" fillId="0" borderId="0" xfId="0" applyNumberFormat="1" applyFont="1" applyAlignment="1">
      <alignment horizontal="left" vertical="center" wrapText="1" shrinkToFit="1"/>
    </xf>
    <xf numFmtId="2" fontId="3" fillId="0" borderId="0" xfId="0" applyNumberFormat="1" applyFont="1" applyAlignment="1">
      <alignment horizontal="left" vertical="top" wrapText="1" shrinkToFit="1"/>
    </xf>
    <xf numFmtId="2" fontId="3" fillId="0" borderId="0" xfId="0" applyNumberFormat="1" applyFont="1" applyAlignment="1">
      <alignment horizontal="left" wrapText="1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6" fillId="2" borderId="0" xfId="0" applyNumberFormat="1" applyFont="1" applyFill="1"/>
    <xf numFmtId="49" fontId="3" fillId="3" borderId="0" xfId="0" applyNumberFormat="1" applyFont="1" applyFill="1" applyAlignment="1">
      <alignment horizontal="left" vertical="center" wrapText="1" shrinkToFit="1"/>
    </xf>
    <xf numFmtId="49" fontId="8" fillId="4" borderId="0" xfId="0" applyNumberFormat="1" applyFont="1" applyFill="1"/>
    <xf numFmtId="49" fontId="6" fillId="0" borderId="0" xfId="0" applyNumberFormat="1" applyFont="1"/>
    <xf numFmtId="49" fontId="3" fillId="0" borderId="0" xfId="0" applyNumberFormat="1" applyFont="1" applyAlignment="1">
      <alignment horizontal="left" vertical="center" wrapText="1" indent="2" shrinkToFit="1"/>
    </xf>
    <xf numFmtId="49" fontId="3" fillId="3" borderId="0" xfId="0" applyNumberFormat="1" applyFont="1" applyFill="1" applyAlignment="1">
      <alignment horizontal="left" vertical="top" wrapText="1" shrinkToFit="1"/>
    </xf>
    <xf numFmtId="49" fontId="3" fillId="0" borderId="0" xfId="0" applyNumberFormat="1" applyFont="1" applyAlignment="1">
      <alignment horizontal="left" vertical="center" wrapText="1" shrinkToFit="1"/>
    </xf>
    <xf numFmtId="49" fontId="3" fillId="3" borderId="0" xfId="0" applyNumberFormat="1" applyFont="1" applyFill="1" applyAlignment="1">
      <alignment wrapText="1" shrinkToFit="1"/>
    </xf>
    <xf numFmtId="49" fontId="3" fillId="0" borderId="0" xfId="0" applyNumberFormat="1" applyFont="1" applyAlignment="1">
      <alignment horizontal="left" vertical="top" wrapText="1" shrinkToFit="1"/>
    </xf>
    <xf numFmtId="49" fontId="0" fillId="0" borderId="0" xfId="0" applyNumberFormat="1"/>
    <xf numFmtId="0" fontId="6" fillId="0" borderId="0" xfId="0" applyFont="1" applyAlignment="1">
      <alignment horizontal="left"/>
    </xf>
    <xf numFmtId="0" fontId="3" fillId="0" borderId="0" xfId="0" quotePrefix="1" applyFont="1" applyAlignment="1">
      <alignment horizontal="left" wrapText="1" indent="1"/>
    </xf>
    <xf numFmtId="0" fontId="3" fillId="3" borderId="0" xfId="0" quotePrefix="1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2" xfId="0" quotePrefix="1" applyFont="1" applyFill="1" applyBorder="1" applyAlignment="1">
      <alignment horizontal="left" indent="1"/>
    </xf>
    <xf numFmtId="0" fontId="3" fillId="3" borderId="0" xfId="0" quotePrefix="1" applyFont="1" applyFill="1" applyAlignment="1">
      <alignment horizontal="left" indent="3"/>
    </xf>
    <xf numFmtId="0" fontId="3" fillId="3" borderId="0" xfId="0" quotePrefix="1" applyFont="1" applyFill="1" applyAlignment="1">
      <alignment horizontal="left"/>
    </xf>
    <xf numFmtId="0" fontId="3" fillId="3" borderId="0" xfId="2" quotePrefix="1" applyFont="1" applyFill="1" applyAlignment="1">
      <alignment horizontal="left" indent="3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9" fillId="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4">
    <cellStyle name="Normal" xfId="0" builtinId="0"/>
    <cellStyle name="Normal_Imalat(15-16)" xfId="1" xr:uid="{00000000-0005-0000-0000-000001000000}"/>
    <cellStyle name="Normal_SANSARO" xfId="3" xr:uid="{3BFCF75B-0318-414B-A57F-CA0D41C3BEF0}"/>
    <cellStyle name="Normal_Sayfa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"/>
  <sheetViews>
    <sheetView showGridLines="0" tabSelected="1" zoomScale="115" zoomScaleNormal="115" workbookViewId="0">
      <selection activeCell="C5" sqref="C5"/>
    </sheetView>
  </sheetViews>
  <sheetFormatPr defaultRowHeight="15" x14ac:dyDescent="0.25"/>
  <cols>
    <col min="1" max="1" width="12.42578125" style="2" customWidth="1"/>
    <col min="2" max="2" width="37.7109375" style="2" customWidth="1"/>
    <col min="3" max="3" width="45.42578125" style="2" customWidth="1"/>
    <col min="4" max="4" width="8.42578125" style="26" customWidth="1"/>
    <col min="5" max="5" width="37.7109375" customWidth="1"/>
    <col min="6" max="6" width="45.42578125" style="53" customWidth="1"/>
    <col min="7" max="16384" width="9.140625" style="2"/>
  </cols>
  <sheetData>
    <row r="1" spans="1:31" x14ac:dyDescent="0.25">
      <c r="A1" s="1" t="s">
        <v>472</v>
      </c>
      <c r="E1" s="66" t="s">
        <v>456</v>
      </c>
      <c r="F1" s="66"/>
      <c r="G1" s="67" t="s">
        <v>459</v>
      </c>
      <c r="H1" s="67"/>
      <c r="I1" s="67"/>
      <c r="J1" s="67"/>
      <c r="K1" s="67"/>
      <c r="L1" s="67"/>
      <c r="M1" s="67"/>
    </row>
    <row r="2" spans="1:31" ht="15.75" thickBot="1" x14ac:dyDescent="0.3">
      <c r="A2" s="3" t="s">
        <v>471</v>
      </c>
      <c r="D2" s="27"/>
      <c r="E2" s="66" t="s">
        <v>457</v>
      </c>
      <c r="F2" s="66"/>
      <c r="G2" s="67"/>
      <c r="H2" s="67"/>
      <c r="I2" s="67"/>
      <c r="J2" s="67"/>
      <c r="K2" s="67"/>
      <c r="L2" s="67"/>
      <c r="M2" s="67"/>
    </row>
    <row r="3" spans="1:31" s="5" customFormat="1" ht="36" customHeight="1" x14ac:dyDescent="0.25">
      <c r="A3" s="4" t="s">
        <v>13</v>
      </c>
      <c r="B3" s="70" t="s">
        <v>14</v>
      </c>
      <c r="C3" s="70"/>
      <c r="D3" s="28" t="s">
        <v>17</v>
      </c>
      <c r="E3" s="66" t="s">
        <v>458</v>
      </c>
      <c r="F3" s="66"/>
      <c r="G3" s="64" t="s">
        <v>460</v>
      </c>
      <c r="H3" s="64"/>
      <c r="I3" s="64"/>
      <c r="J3" s="64"/>
      <c r="K3" s="64"/>
      <c r="L3" s="64"/>
      <c r="M3" s="2"/>
      <c r="R3" s="6"/>
      <c r="U3" s="6"/>
    </row>
    <row r="4" spans="1:31" x14ac:dyDescent="0.25">
      <c r="A4" s="8"/>
      <c r="B4" s="9"/>
      <c r="C4" s="9"/>
      <c r="D4" s="29"/>
      <c r="E4" s="66" t="s">
        <v>462</v>
      </c>
      <c r="F4" s="66"/>
      <c r="G4" s="64" t="s">
        <v>461</v>
      </c>
      <c r="H4" s="64"/>
      <c r="I4" s="64"/>
      <c r="J4" s="64"/>
      <c r="K4" s="64"/>
      <c r="L4" s="64"/>
    </row>
    <row r="5" spans="1:31" x14ac:dyDescent="0.25">
      <c r="A5" s="8"/>
      <c r="B5" s="6"/>
      <c r="C5" s="10"/>
      <c r="D5" s="7"/>
      <c r="E5" s="44" t="s">
        <v>445</v>
      </c>
      <c r="F5" s="46" t="s">
        <v>446</v>
      </c>
      <c r="G5" s="68" t="s">
        <v>450</v>
      </c>
      <c r="H5" s="68"/>
      <c r="I5" s="68"/>
      <c r="J5" s="68"/>
      <c r="K5" s="69" t="s">
        <v>452</v>
      </c>
      <c r="L5" s="69"/>
      <c r="M5" s="69"/>
      <c r="N5" s="72" t="s">
        <v>463</v>
      </c>
      <c r="O5" s="72"/>
      <c r="P5" s="72"/>
      <c r="Q5" s="63" t="s">
        <v>465</v>
      </c>
      <c r="R5" s="63"/>
      <c r="S5" s="63"/>
      <c r="T5" s="71" t="s">
        <v>466</v>
      </c>
      <c r="U5" s="71"/>
      <c r="V5" s="71"/>
      <c r="W5" s="73" t="s">
        <v>467</v>
      </c>
      <c r="X5" s="73"/>
      <c r="Y5" s="73"/>
      <c r="Z5" s="74" t="s">
        <v>468</v>
      </c>
      <c r="AA5" s="74"/>
      <c r="AB5" s="74"/>
      <c r="AC5" s="75" t="s">
        <v>469</v>
      </c>
      <c r="AD5" s="75"/>
      <c r="AE5" s="75"/>
    </row>
    <row r="6" spans="1:31" ht="15" customHeight="1" x14ac:dyDescent="0.2">
      <c r="A6" s="21" t="s">
        <v>18</v>
      </c>
      <c r="B6" s="22" t="s">
        <v>0</v>
      </c>
      <c r="C6" s="21" t="s">
        <v>5</v>
      </c>
      <c r="D6" s="7">
        <v>0.2791059772534018</v>
      </c>
      <c r="E6" s="37" t="s">
        <v>440</v>
      </c>
      <c r="F6" s="45" t="s">
        <v>447</v>
      </c>
      <c r="G6" s="62" t="s">
        <v>449</v>
      </c>
      <c r="H6" s="62"/>
      <c r="I6" s="62"/>
      <c r="J6" s="62"/>
      <c r="K6" s="65" t="s">
        <v>453</v>
      </c>
      <c r="L6" s="65"/>
      <c r="M6" s="65"/>
      <c r="N6" s="62" t="s">
        <v>464</v>
      </c>
      <c r="O6" s="62"/>
      <c r="P6" s="62"/>
      <c r="Q6" s="62" t="str">
        <f>IF(_xlfn.XOR(F6="İşlenmemiş Gıda", F6="Enerji", F6="Alkollü içecekler, tütün ve altın"), "-", "+")</f>
        <v>+</v>
      </c>
      <c r="R6" s="62"/>
      <c r="S6" s="62"/>
      <c r="T6" s="65" t="str">
        <f>IF(_xlfn.XOR(G6="Gıda ve alkolsüz içecekler", F6="Enerji", F6="Alkollü içecekler, tütün ve altın"), "-", "+")</f>
        <v>-</v>
      </c>
      <c r="U6" s="65"/>
      <c r="V6" s="65"/>
      <c r="W6" s="65" t="str">
        <f>IF(_xlfn.XOR(F6="İşlenmemiş Gıda", F6="Alkollü içecekler, tütün ve altın"), "-", "+")</f>
        <v>+</v>
      </c>
      <c r="X6" s="65"/>
      <c r="Y6" s="65"/>
      <c r="Z6" s="65" t="str">
        <f>IF(F6="Alkollü içecekler, tütün ve altın", "-", "+")</f>
        <v>+</v>
      </c>
      <c r="AA6" s="65"/>
      <c r="AB6" s="65"/>
      <c r="AC6" s="65" t="s">
        <v>464</v>
      </c>
      <c r="AD6" s="65"/>
      <c r="AE6" s="65"/>
    </row>
    <row r="7" spans="1:31" ht="12.75" x14ac:dyDescent="0.2">
      <c r="A7" s="21" t="s">
        <v>19</v>
      </c>
      <c r="B7" s="22" t="s">
        <v>20</v>
      </c>
      <c r="C7" s="21" t="s">
        <v>67</v>
      </c>
      <c r="D7" s="7">
        <v>0.56970971196427267</v>
      </c>
      <c r="E7" s="37" t="s">
        <v>439</v>
      </c>
      <c r="F7" s="45" t="s">
        <v>447</v>
      </c>
      <c r="G7" s="62" t="s">
        <v>449</v>
      </c>
      <c r="H7" s="62"/>
      <c r="I7" s="62"/>
      <c r="J7" s="62"/>
      <c r="K7" s="65" t="s">
        <v>453</v>
      </c>
      <c r="L7" s="65"/>
      <c r="M7" s="65"/>
      <c r="N7" s="62" t="s">
        <v>464</v>
      </c>
      <c r="O7" s="62"/>
      <c r="P7" s="62"/>
      <c r="Q7" s="62" t="str">
        <f t="shared" ref="Q7:Q16" si="0">IF(_xlfn.XOR(F7="İşlenmemiş Gıda", F7="Enerji", F7="Alkollü içecekler, tütün ve altın"), "-", "+")</f>
        <v>+</v>
      </c>
      <c r="R7" s="62"/>
      <c r="S7" s="62"/>
      <c r="T7" s="65" t="str">
        <f t="shared" ref="T7:T42" si="1">IF(_xlfn.XOR(G7="Gıda ve alkolsüz içecekler", F7="Enerji", F7="Alkollü içecekler, tütün ve altın"), "-", "+")</f>
        <v>-</v>
      </c>
      <c r="U7" s="65"/>
      <c r="V7" s="65"/>
      <c r="W7" s="65" t="str">
        <f t="shared" ref="W7:W70" si="2">IF(_xlfn.XOR(F7="İşlenmemiş Gıda", F7="Alkollü içecekler, tütün ve altın"), "-", "+")</f>
        <v>+</v>
      </c>
      <c r="X7" s="65"/>
      <c r="Y7" s="65"/>
      <c r="Z7" s="65" t="str">
        <f t="shared" ref="Z7:Z70" si="3">IF(F7="Alkollü içecekler, tütün ve altın", "-", "+")</f>
        <v>+</v>
      </c>
      <c r="AA7" s="65"/>
      <c r="AB7" s="65"/>
      <c r="AC7" s="65" t="s">
        <v>464</v>
      </c>
      <c r="AD7" s="65"/>
      <c r="AE7" s="65"/>
    </row>
    <row r="8" spans="1:31" ht="12.75" x14ac:dyDescent="0.2">
      <c r="A8" s="21" t="s">
        <v>21</v>
      </c>
      <c r="B8" s="22" t="s">
        <v>1</v>
      </c>
      <c r="C8" s="21" t="s">
        <v>6</v>
      </c>
      <c r="D8" s="7">
        <v>2.1906775557247364</v>
      </c>
      <c r="E8" s="37" t="s">
        <v>439</v>
      </c>
      <c r="F8" s="45" t="s">
        <v>447</v>
      </c>
      <c r="G8" s="62" t="s">
        <v>449</v>
      </c>
      <c r="H8" s="62"/>
      <c r="I8" s="62"/>
      <c r="J8" s="62"/>
      <c r="K8" s="65" t="s">
        <v>453</v>
      </c>
      <c r="L8" s="65"/>
      <c r="M8" s="65"/>
      <c r="N8" s="62" t="s">
        <v>464</v>
      </c>
      <c r="O8" s="62"/>
      <c r="P8" s="62"/>
      <c r="Q8" s="62" t="str">
        <f t="shared" si="0"/>
        <v>+</v>
      </c>
      <c r="R8" s="62"/>
      <c r="S8" s="62"/>
      <c r="T8" s="65" t="str">
        <f t="shared" si="1"/>
        <v>-</v>
      </c>
      <c r="U8" s="65"/>
      <c r="V8" s="65"/>
      <c r="W8" s="65" t="str">
        <f t="shared" si="2"/>
        <v>+</v>
      </c>
      <c r="X8" s="65"/>
      <c r="Y8" s="65"/>
      <c r="Z8" s="65" t="str">
        <f t="shared" si="3"/>
        <v>+</v>
      </c>
      <c r="AA8" s="65"/>
      <c r="AB8" s="65"/>
      <c r="AC8" s="65" t="s">
        <v>470</v>
      </c>
      <c r="AD8" s="65"/>
      <c r="AE8" s="65"/>
    </row>
    <row r="9" spans="1:31" ht="12.75" x14ac:dyDescent="0.2">
      <c r="A9" s="21" t="s">
        <v>22</v>
      </c>
      <c r="B9" s="22" t="s">
        <v>254</v>
      </c>
      <c r="C9" s="21" t="s">
        <v>371</v>
      </c>
      <c r="D9" s="7">
        <v>1.3139712281565896</v>
      </c>
      <c r="E9" s="37" t="s">
        <v>440</v>
      </c>
      <c r="F9" s="45" t="s">
        <v>447</v>
      </c>
      <c r="G9" s="62" t="s">
        <v>449</v>
      </c>
      <c r="H9" s="62"/>
      <c r="I9" s="62"/>
      <c r="J9" s="62"/>
      <c r="K9" s="65" t="s">
        <v>453</v>
      </c>
      <c r="L9" s="65"/>
      <c r="M9" s="65"/>
      <c r="N9" s="62" t="s">
        <v>464</v>
      </c>
      <c r="O9" s="62"/>
      <c r="P9" s="62"/>
      <c r="Q9" s="62" t="str">
        <f t="shared" si="0"/>
        <v>+</v>
      </c>
      <c r="R9" s="62"/>
      <c r="S9" s="62"/>
      <c r="T9" s="65" t="str">
        <f t="shared" si="1"/>
        <v>-</v>
      </c>
      <c r="U9" s="65"/>
      <c r="V9" s="65"/>
      <c r="W9" s="65" t="str">
        <f t="shared" si="2"/>
        <v>+</v>
      </c>
      <c r="X9" s="65"/>
      <c r="Y9" s="65"/>
      <c r="Z9" s="65" t="str">
        <f t="shared" si="3"/>
        <v>+</v>
      </c>
      <c r="AA9" s="65"/>
      <c r="AB9" s="65"/>
      <c r="AC9" s="65" t="s">
        <v>464</v>
      </c>
      <c r="AD9" s="65"/>
      <c r="AE9" s="65"/>
    </row>
    <row r="10" spans="1:31" ht="12.75" x14ac:dyDescent="0.2">
      <c r="A10" s="21" t="s">
        <v>23</v>
      </c>
      <c r="B10" s="22" t="s">
        <v>24</v>
      </c>
      <c r="C10" s="21" t="s">
        <v>419</v>
      </c>
      <c r="D10" s="7">
        <v>0.2845235007054322</v>
      </c>
      <c r="E10" s="37" t="s">
        <v>440</v>
      </c>
      <c r="F10" s="45" t="s">
        <v>447</v>
      </c>
      <c r="G10" s="62" t="s">
        <v>449</v>
      </c>
      <c r="H10" s="62"/>
      <c r="I10" s="62"/>
      <c r="J10" s="62"/>
      <c r="K10" s="65" t="s">
        <v>453</v>
      </c>
      <c r="L10" s="65"/>
      <c r="M10" s="65"/>
      <c r="N10" s="62" t="s">
        <v>464</v>
      </c>
      <c r="O10" s="62"/>
      <c r="P10" s="62"/>
      <c r="Q10" s="62" t="str">
        <f t="shared" si="0"/>
        <v>+</v>
      </c>
      <c r="R10" s="62"/>
      <c r="S10" s="62"/>
      <c r="T10" s="65" t="str">
        <f t="shared" si="1"/>
        <v>-</v>
      </c>
      <c r="U10" s="65"/>
      <c r="V10" s="65"/>
      <c r="W10" s="65" t="str">
        <f t="shared" si="2"/>
        <v>+</v>
      </c>
      <c r="X10" s="65"/>
      <c r="Y10" s="65"/>
      <c r="Z10" s="65" t="str">
        <f t="shared" si="3"/>
        <v>+</v>
      </c>
      <c r="AA10" s="65"/>
      <c r="AB10" s="65"/>
      <c r="AC10" s="65" t="s">
        <v>464</v>
      </c>
      <c r="AD10" s="65"/>
      <c r="AE10" s="65"/>
    </row>
    <row r="11" spans="1:31" ht="12.75" x14ac:dyDescent="0.2">
      <c r="A11" s="21" t="s">
        <v>25</v>
      </c>
      <c r="B11" s="22" t="s">
        <v>255</v>
      </c>
      <c r="C11" s="21" t="s">
        <v>372</v>
      </c>
      <c r="D11" s="7">
        <v>4.3740426751686046E-2</v>
      </c>
      <c r="E11" s="37" t="s">
        <v>440</v>
      </c>
      <c r="F11" s="45" t="s">
        <v>447</v>
      </c>
      <c r="G11" s="62" t="s">
        <v>449</v>
      </c>
      <c r="H11" s="62"/>
      <c r="I11" s="62"/>
      <c r="J11" s="62"/>
      <c r="K11" s="65" t="s">
        <v>453</v>
      </c>
      <c r="L11" s="65"/>
      <c r="M11" s="65"/>
      <c r="N11" s="62" t="s">
        <v>464</v>
      </c>
      <c r="O11" s="62"/>
      <c r="P11" s="62"/>
      <c r="Q11" s="62" t="str">
        <f t="shared" si="0"/>
        <v>+</v>
      </c>
      <c r="R11" s="62"/>
      <c r="S11" s="62"/>
      <c r="T11" s="65" t="str">
        <f t="shared" si="1"/>
        <v>-</v>
      </c>
      <c r="U11" s="65"/>
      <c r="V11" s="65"/>
      <c r="W11" s="65" t="str">
        <f t="shared" si="2"/>
        <v>+</v>
      </c>
      <c r="X11" s="65"/>
      <c r="Y11" s="65"/>
      <c r="Z11" s="65" t="str">
        <f t="shared" si="3"/>
        <v>+</v>
      </c>
      <c r="AA11" s="65"/>
      <c r="AB11" s="65"/>
      <c r="AC11" s="65" t="s">
        <v>464</v>
      </c>
      <c r="AD11" s="65"/>
      <c r="AE11" s="65"/>
    </row>
    <row r="12" spans="1:31" ht="12.75" x14ac:dyDescent="0.2">
      <c r="A12" s="21" t="s">
        <v>26</v>
      </c>
      <c r="B12" s="22" t="s">
        <v>27</v>
      </c>
      <c r="C12" s="21" t="s">
        <v>68</v>
      </c>
      <c r="D12" s="7">
        <v>2.1027529167548122</v>
      </c>
      <c r="E12" s="37" t="s">
        <v>438</v>
      </c>
      <c r="F12" s="45" t="s">
        <v>448</v>
      </c>
      <c r="G12" s="62" t="s">
        <v>449</v>
      </c>
      <c r="H12" s="62"/>
      <c r="I12" s="62"/>
      <c r="J12" s="62"/>
      <c r="K12" s="65" t="s">
        <v>453</v>
      </c>
      <c r="L12" s="65"/>
      <c r="M12" s="65"/>
      <c r="N12" s="62" t="s">
        <v>464</v>
      </c>
      <c r="O12" s="62"/>
      <c r="P12" s="62"/>
      <c r="Q12" s="62" t="str">
        <f t="shared" si="0"/>
        <v>-</v>
      </c>
      <c r="R12" s="62"/>
      <c r="S12" s="62"/>
      <c r="T12" s="65" t="str">
        <f t="shared" si="1"/>
        <v>-</v>
      </c>
      <c r="U12" s="65"/>
      <c r="V12" s="65"/>
      <c r="W12" s="65" t="str">
        <f t="shared" si="2"/>
        <v>-</v>
      </c>
      <c r="X12" s="65"/>
      <c r="Y12" s="65"/>
      <c r="Z12" s="65" t="str">
        <f t="shared" si="3"/>
        <v>+</v>
      </c>
      <c r="AA12" s="65"/>
      <c r="AB12" s="65"/>
      <c r="AC12" s="65" t="s">
        <v>464</v>
      </c>
      <c r="AD12" s="65"/>
      <c r="AE12" s="65"/>
    </row>
    <row r="13" spans="1:31" ht="12.75" x14ac:dyDescent="0.2">
      <c r="A13" s="21" t="s">
        <v>28</v>
      </c>
      <c r="B13" s="22" t="s">
        <v>29</v>
      </c>
      <c r="C13" s="21" t="s">
        <v>15</v>
      </c>
      <c r="D13" s="7">
        <v>0.86944327634226193</v>
      </c>
      <c r="E13" s="37" t="s">
        <v>438</v>
      </c>
      <c r="F13" s="45" t="s">
        <v>448</v>
      </c>
      <c r="G13" s="62" t="s">
        <v>449</v>
      </c>
      <c r="H13" s="62"/>
      <c r="I13" s="62"/>
      <c r="J13" s="62"/>
      <c r="K13" s="65" t="s">
        <v>453</v>
      </c>
      <c r="L13" s="65"/>
      <c r="M13" s="65"/>
      <c r="N13" s="62" t="s">
        <v>464</v>
      </c>
      <c r="O13" s="62"/>
      <c r="P13" s="62"/>
      <c r="Q13" s="62" t="str">
        <f t="shared" si="0"/>
        <v>-</v>
      </c>
      <c r="R13" s="62"/>
      <c r="S13" s="62"/>
      <c r="T13" s="65" t="str">
        <f t="shared" si="1"/>
        <v>-</v>
      </c>
      <c r="U13" s="65"/>
      <c r="V13" s="65"/>
      <c r="W13" s="65" t="str">
        <f t="shared" si="2"/>
        <v>-</v>
      </c>
      <c r="X13" s="65"/>
      <c r="Y13" s="65"/>
      <c r="Z13" s="65" t="str">
        <f t="shared" si="3"/>
        <v>+</v>
      </c>
      <c r="AA13" s="65"/>
      <c r="AB13" s="65"/>
      <c r="AC13" s="65" t="s">
        <v>464</v>
      </c>
      <c r="AD13" s="65"/>
      <c r="AE13" s="65"/>
    </row>
    <row r="14" spans="1:31" ht="12.75" x14ac:dyDescent="0.2">
      <c r="A14" s="21" t="s">
        <v>30</v>
      </c>
      <c r="B14" s="22" t="s">
        <v>256</v>
      </c>
      <c r="C14" s="21" t="s">
        <v>373</v>
      </c>
      <c r="D14" s="7">
        <v>1.301081153147174</v>
      </c>
      <c r="E14" s="37" t="s">
        <v>438</v>
      </c>
      <c r="F14" s="45" t="s">
        <v>448</v>
      </c>
      <c r="G14" s="62" t="s">
        <v>449</v>
      </c>
      <c r="H14" s="62"/>
      <c r="I14" s="62"/>
      <c r="J14" s="62"/>
      <c r="K14" s="65" t="s">
        <v>453</v>
      </c>
      <c r="L14" s="65"/>
      <c r="M14" s="65"/>
      <c r="N14" s="62" t="s">
        <v>464</v>
      </c>
      <c r="O14" s="62"/>
      <c r="P14" s="62"/>
      <c r="Q14" s="62" t="str">
        <f t="shared" si="0"/>
        <v>-</v>
      </c>
      <c r="R14" s="62"/>
      <c r="S14" s="62"/>
      <c r="T14" s="65" t="str">
        <f t="shared" si="1"/>
        <v>-</v>
      </c>
      <c r="U14" s="65"/>
      <c r="V14" s="65"/>
      <c r="W14" s="65" t="str">
        <f t="shared" si="2"/>
        <v>-</v>
      </c>
      <c r="X14" s="65"/>
      <c r="Y14" s="65"/>
      <c r="Z14" s="65" t="str">
        <f t="shared" si="3"/>
        <v>+</v>
      </c>
      <c r="AA14" s="65"/>
      <c r="AB14" s="65"/>
      <c r="AC14" s="65" t="s">
        <v>464</v>
      </c>
      <c r="AD14" s="65"/>
      <c r="AE14" s="65"/>
    </row>
    <row r="15" spans="1:31" ht="12.75" x14ac:dyDescent="0.2">
      <c r="A15" s="21" t="s">
        <v>31</v>
      </c>
      <c r="B15" s="22" t="s">
        <v>32</v>
      </c>
      <c r="C15" s="21" t="s">
        <v>69</v>
      </c>
      <c r="D15" s="7">
        <v>6.0071312730460617E-2</v>
      </c>
      <c r="E15" s="37" t="s">
        <v>438</v>
      </c>
      <c r="F15" s="45" t="s">
        <v>448</v>
      </c>
      <c r="G15" s="62" t="s">
        <v>449</v>
      </c>
      <c r="H15" s="62"/>
      <c r="I15" s="62"/>
      <c r="J15" s="62"/>
      <c r="K15" s="65" t="s">
        <v>453</v>
      </c>
      <c r="L15" s="65"/>
      <c r="M15" s="65"/>
      <c r="N15" s="62" t="s">
        <v>464</v>
      </c>
      <c r="O15" s="62"/>
      <c r="P15" s="62"/>
      <c r="Q15" s="62" t="str">
        <f t="shared" si="0"/>
        <v>-</v>
      </c>
      <c r="R15" s="62"/>
      <c r="S15" s="62"/>
      <c r="T15" s="65" t="str">
        <f t="shared" si="1"/>
        <v>-</v>
      </c>
      <c r="U15" s="65"/>
      <c r="V15" s="65"/>
      <c r="W15" s="65" t="str">
        <f t="shared" si="2"/>
        <v>-</v>
      </c>
      <c r="X15" s="65"/>
      <c r="Y15" s="65"/>
      <c r="Z15" s="65" t="str">
        <f t="shared" si="3"/>
        <v>+</v>
      </c>
      <c r="AA15" s="65"/>
      <c r="AB15" s="65"/>
      <c r="AC15" s="65" t="s">
        <v>464</v>
      </c>
      <c r="AD15" s="65"/>
      <c r="AE15" s="65"/>
    </row>
    <row r="16" spans="1:31" ht="12.75" x14ac:dyDescent="0.2">
      <c r="A16" s="21" t="s">
        <v>33</v>
      </c>
      <c r="B16" s="22" t="s">
        <v>420</v>
      </c>
      <c r="C16" s="21" t="s">
        <v>70</v>
      </c>
      <c r="D16" s="7">
        <v>0.65289862921981379</v>
      </c>
      <c r="E16" s="37" t="s">
        <v>440</v>
      </c>
      <c r="F16" s="45" t="s">
        <v>447</v>
      </c>
      <c r="G16" s="62" t="s">
        <v>449</v>
      </c>
      <c r="H16" s="62"/>
      <c r="I16" s="62"/>
      <c r="J16" s="62"/>
      <c r="K16" s="65" t="s">
        <v>453</v>
      </c>
      <c r="L16" s="65"/>
      <c r="M16" s="65"/>
      <c r="N16" s="62" t="s">
        <v>464</v>
      </c>
      <c r="O16" s="62"/>
      <c r="P16" s="62"/>
      <c r="Q16" s="62" t="str">
        <f t="shared" si="0"/>
        <v>+</v>
      </c>
      <c r="R16" s="62"/>
      <c r="S16" s="62"/>
      <c r="T16" s="65" t="str">
        <f t="shared" si="1"/>
        <v>-</v>
      </c>
      <c r="U16" s="65"/>
      <c r="V16" s="65"/>
      <c r="W16" s="65" t="str">
        <f t="shared" si="2"/>
        <v>+</v>
      </c>
      <c r="X16" s="65"/>
      <c r="Y16" s="65"/>
      <c r="Z16" s="65" t="str">
        <f t="shared" si="3"/>
        <v>+</v>
      </c>
      <c r="AA16" s="65"/>
      <c r="AB16" s="65"/>
      <c r="AC16" s="65" t="s">
        <v>464</v>
      </c>
      <c r="AD16" s="65"/>
      <c r="AE16" s="65"/>
    </row>
    <row r="17" spans="1:31" ht="12.75" x14ac:dyDescent="0.2">
      <c r="A17" s="21" t="s">
        <v>34</v>
      </c>
      <c r="B17" s="22" t="s">
        <v>257</v>
      </c>
      <c r="C17" s="21" t="s">
        <v>71</v>
      </c>
      <c r="D17" s="7">
        <v>0.34094444436917526</v>
      </c>
      <c r="E17" s="37" t="s">
        <v>438</v>
      </c>
      <c r="F17" s="45" t="s">
        <v>448</v>
      </c>
      <c r="G17" s="62" t="s">
        <v>449</v>
      </c>
      <c r="H17" s="62"/>
      <c r="I17" s="62"/>
      <c r="J17" s="62"/>
      <c r="K17" s="65" t="s">
        <v>453</v>
      </c>
      <c r="L17" s="65"/>
      <c r="M17" s="65"/>
      <c r="N17" s="65" t="s">
        <v>470</v>
      </c>
      <c r="O17" s="65"/>
      <c r="P17" s="65"/>
      <c r="Q17" s="62" t="str">
        <f t="shared" ref="Q17:Q42" si="4">IF(_xlfn.XOR(F17="İşlenmemiş Gıda", F17="Enerji", F17="Alkollü içecekler, tütün ve altın"), "-", "+")</f>
        <v>-</v>
      </c>
      <c r="R17" s="62"/>
      <c r="S17" s="62"/>
      <c r="T17" s="65" t="str">
        <f t="shared" si="1"/>
        <v>-</v>
      </c>
      <c r="U17" s="65"/>
      <c r="V17" s="65"/>
      <c r="W17" s="65" t="str">
        <f t="shared" si="2"/>
        <v>-</v>
      </c>
      <c r="X17" s="65"/>
      <c r="Y17" s="65"/>
      <c r="Z17" s="65" t="str">
        <f t="shared" si="3"/>
        <v>+</v>
      </c>
      <c r="AA17" s="65"/>
      <c r="AB17" s="65"/>
      <c r="AC17" s="65" t="s">
        <v>464</v>
      </c>
      <c r="AD17" s="65"/>
      <c r="AE17" s="65"/>
    </row>
    <row r="18" spans="1:31" ht="12.75" x14ac:dyDescent="0.2">
      <c r="A18" s="21" t="s">
        <v>35</v>
      </c>
      <c r="B18" s="22" t="s">
        <v>258</v>
      </c>
      <c r="C18" s="21" t="s">
        <v>374</v>
      </c>
      <c r="D18" s="7">
        <v>2.4847840398397065E-2</v>
      </c>
      <c r="E18" s="37" t="s">
        <v>438</v>
      </c>
      <c r="F18" s="45" t="s">
        <v>448</v>
      </c>
      <c r="G18" s="62" t="s">
        <v>449</v>
      </c>
      <c r="H18" s="62"/>
      <c r="I18" s="62"/>
      <c r="J18" s="62"/>
      <c r="K18" s="65" t="s">
        <v>453</v>
      </c>
      <c r="L18" s="65"/>
      <c r="M18" s="65"/>
      <c r="N18" s="65" t="s">
        <v>470</v>
      </c>
      <c r="O18" s="65"/>
      <c r="P18" s="65"/>
      <c r="Q18" s="62" t="str">
        <f t="shared" si="4"/>
        <v>-</v>
      </c>
      <c r="R18" s="62"/>
      <c r="S18" s="62"/>
      <c r="T18" s="65" t="str">
        <f t="shared" si="1"/>
        <v>-</v>
      </c>
      <c r="U18" s="65"/>
      <c r="V18" s="65"/>
      <c r="W18" s="65" t="str">
        <f t="shared" si="2"/>
        <v>-</v>
      </c>
      <c r="X18" s="65"/>
      <c r="Y18" s="65"/>
      <c r="Z18" s="65" t="str">
        <f t="shared" si="3"/>
        <v>+</v>
      </c>
      <c r="AA18" s="65"/>
      <c r="AB18" s="65"/>
      <c r="AC18" s="65" t="s">
        <v>464</v>
      </c>
      <c r="AD18" s="65"/>
      <c r="AE18" s="65"/>
    </row>
    <row r="19" spans="1:31" ht="12.75" x14ac:dyDescent="0.2">
      <c r="A19" s="21" t="s">
        <v>36</v>
      </c>
      <c r="B19" s="22" t="s">
        <v>259</v>
      </c>
      <c r="C19" s="21" t="s">
        <v>375</v>
      </c>
      <c r="D19" s="7">
        <v>0.58335532659456213</v>
      </c>
      <c r="E19" s="37" t="s">
        <v>440</v>
      </c>
      <c r="F19" s="45" t="s">
        <v>447</v>
      </c>
      <c r="G19" s="62" t="s">
        <v>449</v>
      </c>
      <c r="H19" s="62"/>
      <c r="I19" s="62"/>
      <c r="J19" s="62"/>
      <c r="K19" s="65" t="s">
        <v>453</v>
      </c>
      <c r="L19" s="65"/>
      <c r="M19" s="65"/>
      <c r="N19" s="62" t="s">
        <v>464</v>
      </c>
      <c r="O19" s="62"/>
      <c r="P19" s="62"/>
      <c r="Q19" s="62" t="str">
        <f t="shared" si="4"/>
        <v>+</v>
      </c>
      <c r="R19" s="62"/>
      <c r="S19" s="62"/>
      <c r="T19" s="65" t="str">
        <f t="shared" si="1"/>
        <v>-</v>
      </c>
      <c r="U19" s="65"/>
      <c r="V19" s="65"/>
      <c r="W19" s="65" t="str">
        <f t="shared" si="2"/>
        <v>+</v>
      </c>
      <c r="X19" s="65"/>
      <c r="Y19" s="65"/>
      <c r="Z19" s="65" t="str">
        <f t="shared" si="3"/>
        <v>+</v>
      </c>
      <c r="AA19" s="65"/>
      <c r="AB19" s="65"/>
      <c r="AC19" s="65" t="s">
        <v>464</v>
      </c>
      <c r="AD19" s="65"/>
      <c r="AE19" s="65"/>
    </row>
    <row r="20" spans="1:31" ht="12.75" x14ac:dyDescent="0.2">
      <c r="A20" s="21" t="s">
        <v>37</v>
      </c>
      <c r="B20" s="22" t="s">
        <v>260</v>
      </c>
      <c r="C20" s="21" t="s">
        <v>421</v>
      </c>
      <c r="D20" s="7">
        <v>0.48482580560299732</v>
      </c>
      <c r="E20" s="37" t="s">
        <v>440</v>
      </c>
      <c r="F20" s="45" t="s">
        <v>447</v>
      </c>
      <c r="G20" s="62" t="s">
        <v>449</v>
      </c>
      <c r="H20" s="62"/>
      <c r="I20" s="62"/>
      <c r="J20" s="62"/>
      <c r="K20" s="65" t="s">
        <v>453</v>
      </c>
      <c r="L20" s="65"/>
      <c r="M20" s="65"/>
      <c r="N20" s="62" t="s">
        <v>464</v>
      </c>
      <c r="O20" s="62"/>
      <c r="P20" s="62"/>
      <c r="Q20" s="62" t="str">
        <f t="shared" si="4"/>
        <v>+</v>
      </c>
      <c r="R20" s="62"/>
      <c r="S20" s="62"/>
      <c r="T20" s="65" t="str">
        <f t="shared" si="1"/>
        <v>-</v>
      </c>
      <c r="U20" s="65"/>
      <c r="V20" s="65"/>
      <c r="W20" s="65" t="str">
        <f t="shared" si="2"/>
        <v>+</v>
      </c>
      <c r="X20" s="65"/>
      <c r="Y20" s="65"/>
      <c r="Z20" s="65" t="str">
        <f t="shared" si="3"/>
        <v>+</v>
      </c>
      <c r="AA20" s="65"/>
      <c r="AB20" s="65"/>
      <c r="AC20" s="65" t="s">
        <v>464</v>
      </c>
      <c r="AD20" s="65"/>
      <c r="AE20" s="65"/>
    </row>
    <row r="21" spans="1:31" ht="12.75" x14ac:dyDescent="0.2">
      <c r="A21" s="21" t="s">
        <v>38</v>
      </c>
      <c r="B21" s="22" t="s">
        <v>39</v>
      </c>
      <c r="C21" s="21" t="s">
        <v>72</v>
      </c>
      <c r="D21" s="7">
        <v>1.2341263515830219</v>
      </c>
      <c r="E21" s="37" t="s">
        <v>440</v>
      </c>
      <c r="F21" s="45" t="s">
        <v>447</v>
      </c>
      <c r="G21" s="62" t="s">
        <v>449</v>
      </c>
      <c r="H21" s="62"/>
      <c r="I21" s="62"/>
      <c r="J21" s="62"/>
      <c r="K21" s="65" t="s">
        <v>453</v>
      </c>
      <c r="L21" s="65"/>
      <c r="M21" s="65"/>
      <c r="N21" s="62" t="s">
        <v>464</v>
      </c>
      <c r="O21" s="62"/>
      <c r="P21" s="62"/>
      <c r="Q21" s="62" t="str">
        <f t="shared" si="4"/>
        <v>+</v>
      </c>
      <c r="R21" s="62"/>
      <c r="S21" s="62"/>
      <c r="T21" s="65" t="str">
        <f t="shared" si="1"/>
        <v>-</v>
      </c>
      <c r="U21" s="65"/>
      <c r="V21" s="65"/>
      <c r="W21" s="65" t="str">
        <f t="shared" si="2"/>
        <v>+</v>
      </c>
      <c r="X21" s="65"/>
      <c r="Y21" s="65"/>
      <c r="Z21" s="65" t="str">
        <f t="shared" si="3"/>
        <v>+</v>
      </c>
      <c r="AA21" s="65"/>
      <c r="AB21" s="65"/>
      <c r="AC21" s="65" t="s">
        <v>464</v>
      </c>
      <c r="AD21" s="65"/>
      <c r="AE21" s="65"/>
    </row>
    <row r="22" spans="1:31" ht="12.75" x14ac:dyDescent="0.2">
      <c r="A22" s="21" t="s">
        <v>40</v>
      </c>
      <c r="B22" s="22" t="s">
        <v>261</v>
      </c>
      <c r="C22" s="21" t="s">
        <v>73</v>
      </c>
      <c r="D22" s="7">
        <v>0.66612976832660398</v>
      </c>
      <c r="E22" s="37" t="s">
        <v>438</v>
      </c>
      <c r="F22" s="45" t="s">
        <v>447</v>
      </c>
      <c r="G22" s="62" t="s">
        <v>449</v>
      </c>
      <c r="H22" s="62"/>
      <c r="I22" s="62"/>
      <c r="J22" s="62"/>
      <c r="K22" s="65" t="s">
        <v>453</v>
      </c>
      <c r="L22" s="65"/>
      <c r="M22" s="65"/>
      <c r="N22" s="62" t="s">
        <v>464</v>
      </c>
      <c r="O22" s="62"/>
      <c r="P22" s="62"/>
      <c r="Q22" s="62" t="str">
        <f t="shared" si="4"/>
        <v>+</v>
      </c>
      <c r="R22" s="62"/>
      <c r="S22" s="62"/>
      <c r="T22" s="65" t="str">
        <f t="shared" si="1"/>
        <v>-</v>
      </c>
      <c r="U22" s="65"/>
      <c r="V22" s="65"/>
      <c r="W22" s="65" t="str">
        <f t="shared" si="2"/>
        <v>+</v>
      </c>
      <c r="X22" s="65"/>
      <c r="Y22" s="65"/>
      <c r="Z22" s="65" t="str">
        <f t="shared" si="3"/>
        <v>+</v>
      </c>
      <c r="AA22" s="65"/>
      <c r="AB22" s="65"/>
      <c r="AC22" s="65" t="s">
        <v>464</v>
      </c>
      <c r="AD22" s="65"/>
      <c r="AE22" s="65"/>
    </row>
    <row r="23" spans="1:31" ht="12.75" x14ac:dyDescent="0.2">
      <c r="A23" s="21" t="s">
        <v>41</v>
      </c>
      <c r="B23" s="22" t="s">
        <v>42</v>
      </c>
      <c r="C23" s="21" t="s">
        <v>7</v>
      </c>
      <c r="D23" s="7">
        <v>0.31902757939274962</v>
      </c>
      <c r="E23" s="37" t="s">
        <v>440</v>
      </c>
      <c r="F23" s="45" t="s">
        <v>447</v>
      </c>
      <c r="G23" s="62" t="s">
        <v>449</v>
      </c>
      <c r="H23" s="62"/>
      <c r="I23" s="62"/>
      <c r="J23" s="62"/>
      <c r="K23" s="65" t="s">
        <v>453</v>
      </c>
      <c r="L23" s="65"/>
      <c r="M23" s="65"/>
      <c r="N23" s="62" t="s">
        <v>464</v>
      </c>
      <c r="O23" s="62"/>
      <c r="P23" s="62"/>
      <c r="Q23" s="62" t="str">
        <f t="shared" si="4"/>
        <v>+</v>
      </c>
      <c r="R23" s="62"/>
      <c r="S23" s="62"/>
      <c r="T23" s="65" t="str">
        <f t="shared" si="1"/>
        <v>-</v>
      </c>
      <c r="U23" s="65"/>
      <c r="V23" s="65"/>
      <c r="W23" s="65" t="str">
        <f t="shared" si="2"/>
        <v>+</v>
      </c>
      <c r="X23" s="65"/>
      <c r="Y23" s="65"/>
      <c r="Z23" s="65" t="str">
        <f t="shared" si="3"/>
        <v>+</v>
      </c>
      <c r="AA23" s="65"/>
      <c r="AB23" s="65"/>
      <c r="AC23" s="65" t="s">
        <v>464</v>
      </c>
      <c r="AD23" s="65"/>
      <c r="AE23" s="65"/>
    </row>
    <row r="24" spans="1:31" ht="12.75" x14ac:dyDescent="0.2">
      <c r="A24" s="21" t="s">
        <v>43</v>
      </c>
      <c r="B24" s="22" t="s">
        <v>2</v>
      </c>
      <c r="C24" s="21" t="s">
        <v>422</v>
      </c>
      <c r="D24" s="7">
        <v>6.9325696869976111E-2</v>
      </c>
      <c r="E24" s="37" t="s">
        <v>440</v>
      </c>
      <c r="F24" s="45" t="s">
        <v>447</v>
      </c>
      <c r="G24" s="62" t="s">
        <v>449</v>
      </c>
      <c r="H24" s="62"/>
      <c r="I24" s="62"/>
      <c r="J24" s="62"/>
      <c r="K24" s="65" t="s">
        <v>453</v>
      </c>
      <c r="L24" s="65"/>
      <c r="M24" s="65"/>
      <c r="N24" s="62" t="s">
        <v>464</v>
      </c>
      <c r="O24" s="62"/>
      <c r="P24" s="62"/>
      <c r="Q24" s="62" t="str">
        <f t="shared" si="4"/>
        <v>+</v>
      </c>
      <c r="R24" s="62"/>
      <c r="S24" s="62"/>
      <c r="T24" s="65" t="str">
        <f t="shared" si="1"/>
        <v>-</v>
      </c>
      <c r="U24" s="65"/>
      <c r="V24" s="65"/>
      <c r="W24" s="65" t="str">
        <f t="shared" si="2"/>
        <v>+</v>
      </c>
      <c r="X24" s="65"/>
      <c r="Y24" s="65"/>
      <c r="Z24" s="65" t="str">
        <f t="shared" si="3"/>
        <v>+</v>
      </c>
      <c r="AA24" s="65"/>
      <c r="AB24" s="65"/>
      <c r="AC24" s="65" t="s">
        <v>464</v>
      </c>
      <c r="AD24" s="65"/>
      <c r="AE24" s="65"/>
    </row>
    <row r="25" spans="1:31" ht="12.75" x14ac:dyDescent="0.2">
      <c r="A25" s="21" t="s">
        <v>44</v>
      </c>
      <c r="B25" s="22" t="s">
        <v>262</v>
      </c>
      <c r="C25" s="21" t="s">
        <v>74</v>
      </c>
      <c r="D25" s="7">
        <v>1.2400860541263199</v>
      </c>
      <c r="E25" s="37" t="s">
        <v>440</v>
      </c>
      <c r="F25" s="45" t="s">
        <v>447</v>
      </c>
      <c r="G25" s="62" t="s">
        <v>449</v>
      </c>
      <c r="H25" s="62"/>
      <c r="I25" s="62"/>
      <c r="J25" s="62"/>
      <c r="K25" s="65" t="s">
        <v>453</v>
      </c>
      <c r="L25" s="65"/>
      <c r="M25" s="65"/>
      <c r="N25" s="62" t="s">
        <v>464</v>
      </c>
      <c r="O25" s="62"/>
      <c r="P25" s="62"/>
      <c r="Q25" s="62" t="str">
        <f t="shared" si="4"/>
        <v>+</v>
      </c>
      <c r="R25" s="62"/>
      <c r="S25" s="62"/>
      <c r="T25" s="65" t="str">
        <f t="shared" si="1"/>
        <v>-</v>
      </c>
      <c r="U25" s="65"/>
      <c r="V25" s="65"/>
      <c r="W25" s="65" t="str">
        <f t="shared" si="2"/>
        <v>+</v>
      </c>
      <c r="X25" s="65"/>
      <c r="Y25" s="65"/>
      <c r="Z25" s="65" t="str">
        <f t="shared" si="3"/>
        <v>+</v>
      </c>
      <c r="AA25" s="65"/>
      <c r="AB25" s="65"/>
      <c r="AC25" s="65" t="s">
        <v>464</v>
      </c>
      <c r="AD25" s="65"/>
      <c r="AE25" s="65"/>
    </row>
    <row r="26" spans="1:31" ht="12.75" x14ac:dyDescent="0.2">
      <c r="A26" s="21" t="s">
        <v>45</v>
      </c>
      <c r="B26" s="22" t="s">
        <v>46</v>
      </c>
      <c r="C26" s="21" t="s">
        <v>376</v>
      </c>
      <c r="D26" s="7">
        <v>1.9703919149390114</v>
      </c>
      <c r="E26" s="37" t="s">
        <v>437</v>
      </c>
      <c r="F26" s="45" t="s">
        <v>448</v>
      </c>
      <c r="G26" s="62" t="s">
        <v>449</v>
      </c>
      <c r="H26" s="62"/>
      <c r="I26" s="62"/>
      <c r="J26" s="62"/>
      <c r="K26" s="65" t="s">
        <v>453</v>
      </c>
      <c r="L26" s="65"/>
      <c r="M26" s="65"/>
      <c r="N26" s="65" t="s">
        <v>470</v>
      </c>
      <c r="O26" s="65"/>
      <c r="P26" s="65"/>
      <c r="Q26" s="62" t="str">
        <f t="shared" si="4"/>
        <v>-</v>
      </c>
      <c r="R26" s="62"/>
      <c r="S26" s="62"/>
      <c r="T26" s="65" t="str">
        <f t="shared" si="1"/>
        <v>-</v>
      </c>
      <c r="U26" s="65"/>
      <c r="V26" s="65"/>
      <c r="W26" s="65" t="str">
        <f t="shared" si="2"/>
        <v>-</v>
      </c>
      <c r="X26" s="65"/>
      <c r="Y26" s="65"/>
      <c r="Z26" s="65" t="str">
        <f t="shared" si="3"/>
        <v>+</v>
      </c>
      <c r="AA26" s="65"/>
      <c r="AB26" s="65"/>
      <c r="AC26" s="65" t="s">
        <v>464</v>
      </c>
      <c r="AD26" s="65"/>
      <c r="AE26" s="65"/>
    </row>
    <row r="27" spans="1:31" ht="12.75" x14ac:dyDescent="0.2">
      <c r="A27" s="21" t="s">
        <v>47</v>
      </c>
      <c r="B27" s="22" t="s">
        <v>48</v>
      </c>
      <c r="C27" s="21" t="s">
        <v>75</v>
      </c>
      <c r="D27" s="7">
        <v>0.74536605493656505</v>
      </c>
      <c r="E27" s="37" t="s">
        <v>440</v>
      </c>
      <c r="F27" s="45" t="s">
        <v>447</v>
      </c>
      <c r="G27" s="62" t="s">
        <v>449</v>
      </c>
      <c r="H27" s="62"/>
      <c r="I27" s="62"/>
      <c r="J27" s="62"/>
      <c r="K27" s="65" t="s">
        <v>453</v>
      </c>
      <c r="L27" s="65"/>
      <c r="M27" s="65"/>
      <c r="N27" s="62" t="s">
        <v>464</v>
      </c>
      <c r="O27" s="62"/>
      <c r="P27" s="62"/>
      <c r="Q27" s="62" t="str">
        <f t="shared" si="4"/>
        <v>+</v>
      </c>
      <c r="R27" s="62"/>
      <c r="S27" s="62"/>
      <c r="T27" s="65" t="str">
        <f t="shared" si="1"/>
        <v>-</v>
      </c>
      <c r="U27" s="65"/>
      <c r="V27" s="65"/>
      <c r="W27" s="65" t="str">
        <f t="shared" si="2"/>
        <v>+</v>
      </c>
      <c r="X27" s="65"/>
      <c r="Y27" s="65"/>
      <c r="Z27" s="65" t="str">
        <f t="shared" si="3"/>
        <v>+</v>
      </c>
      <c r="AA27" s="65"/>
      <c r="AB27" s="65"/>
      <c r="AC27" s="65" t="s">
        <v>464</v>
      </c>
      <c r="AD27" s="65"/>
      <c r="AE27" s="65"/>
    </row>
    <row r="28" spans="1:31" ht="12.75" x14ac:dyDescent="0.2">
      <c r="A28" s="21" t="s">
        <v>49</v>
      </c>
      <c r="B28" s="22" t="s">
        <v>263</v>
      </c>
      <c r="C28" s="21" t="s">
        <v>377</v>
      </c>
      <c r="D28" s="7">
        <v>2.9935907528106744</v>
      </c>
      <c r="E28" s="37" t="s">
        <v>437</v>
      </c>
      <c r="F28" s="45" t="s">
        <v>448</v>
      </c>
      <c r="G28" s="62" t="s">
        <v>449</v>
      </c>
      <c r="H28" s="62"/>
      <c r="I28" s="62"/>
      <c r="J28" s="62"/>
      <c r="K28" s="65" t="s">
        <v>453</v>
      </c>
      <c r="L28" s="65"/>
      <c r="M28" s="65"/>
      <c r="N28" s="65" t="s">
        <v>470</v>
      </c>
      <c r="O28" s="65"/>
      <c r="P28" s="65"/>
      <c r="Q28" s="62" t="str">
        <f t="shared" si="4"/>
        <v>-</v>
      </c>
      <c r="R28" s="62"/>
      <c r="S28" s="62"/>
      <c r="T28" s="65" t="str">
        <f t="shared" si="1"/>
        <v>-</v>
      </c>
      <c r="U28" s="65"/>
      <c r="V28" s="65"/>
      <c r="W28" s="65" t="str">
        <f t="shared" si="2"/>
        <v>-</v>
      </c>
      <c r="X28" s="65"/>
      <c r="Y28" s="65"/>
      <c r="Z28" s="65" t="str">
        <f t="shared" si="3"/>
        <v>+</v>
      </c>
      <c r="AA28" s="65"/>
      <c r="AB28" s="65"/>
      <c r="AC28" s="65" t="s">
        <v>464</v>
      </c>
      <c r="AD28" s="65"/>
      <c r="AE28" s="65"/>
    </row>
    <row r="29" spans="1:31" ht="12.75" x14ac:dyDescent="0.2">
      <c r="A29" s="21" t="s">
        <v>50</v>
      </c>
      <c r="B29" s="22" t="s">
        <v>264</v>
      </c>
      <c r="C29" s="21" t="s">
        <v>76</v>
      </c>
      <c r="D29" s="7">
        <v>0.17106557601958106</v>
      </c>
      <c r="E29" s="37" t="s">
        <v>438</v>
      </c>
      <c r="F29" s="45" t="s">
        <v>448</v>
      </c>
      <c r="G29" s="62" t="s">
        <v>449</v>
      </c>
      <c r="H29" s="62"/>
      <c r="I29" s="62"/>
      <c r="J29" s="62"/>
      <c r="K29" s="65" t="s">
        <v>453</v>
      </c>
      <c r="L29" s="65"/>
      <c r="M29" s="65"/>
      <c r="N29" s="65" t="s">
        <v>470</v>
      </c>
      <c r="O29" s="65"/>
      <c r="P29" s="65"/>
      <c r="Q29" s="62" t="str">
        <f t="shared" si="4"/>
        <v>-</v>
      </c>
      <c r="R29" s="62"/>
      <c r="S29" s="62"/>
      <c r="T29" s="65" t="str">
        <f t="shared" si="1"/>
        <v>-</v>
      </c>
      <c r="U29" s="65"/>
      <c r="V29" s="65"/>
      <c r="W29" s="65" t="str">
        <f t="shared" si="2"/>
        <v>-</v>
      </c>
      <c r="X29" s="65"/>
      <c r="Y29" s="65"/>
      <c r="Z29" s="65" t="str">
        <f t="shared" si="3"/>
        <v>+</v>
      </c>
      <c r="AA29" s="65"/>
      <c r="AB29" s="65"/>
      <c r="AC29" s="65" t="s">
        <v>464</v>
      </c>
      <c r="AD29" s="65"/>
      <c r="AE29" s="65"/>
    </row>
    <row r="30" spans="1:31" ht="12.75" x14ac:dyDescent="0.2">
      <c r="A30" s="21" t="s">
        <v>51</v>
      </c>
      <c r="B30" s="22" t="s">
        <v>265</v>
      </c>
      <c r="C30" s="21" t="s">
        <v>378</v>
      </c>
      <c r="D30" s="7">
        <v>0.258105370827445</v>
      </c>
      <c r="E30" s="37" t="s">
        <v>440</v>
      </c>
      <c r="F30" s="45" t="s">
        <v>447</v>
      </c>
      <c r="G30" s="62" t="s">
        <v>449</v>
      </c>
      <c r="H30" s="62"/>
      <c r="I30" s="62"/>
      <c r="J30" s="62"/>
      <c r="K30" s="65" t="s">
        <v>453</v>
      </c>
      <c r="L30" s="65"/>
      <c r="M30" s="65"/>
      <c r="N30" s="62" t="s">
        <v>464</v>
      </c>
      <c r="O30" s="62"/>
      <c r="P30" s="62"/>
      <c r="Q30" s="62" t="str">
        <f t="shared" si="4"/>
        <v>+</v>
      </c>
      <c r="R30" s="62"/>
      <c r="S30" s="62"/>
      <c r="T30" s="65" t="str">
        <f t="shared" si="1"/>
        <v>-</v>
      </c>
      <c r="U30" s="65"/>
      <c r="V30" s="65"/>
      <c r="W30" s="65" t="str">
        <f t="shared" si="2"/>
        <v>+</v>
      </c>
      <c r="X30" s="65"/>
      <c r="Y30" s="65"/>
      <c r="Z30" s="65" t="str">
        <f t="shared" si="3"/>
        <v>+</v>
      </c>
      <c r="AA30" s="65"/>
      <c r="AB30" s="65"/>
      <c r="AC30" s="65" t="s">
        <v>464</v>
      </c>
      <c r="AD30" s="65"/>
      <c r="AE30" s="65"/>
    </row>
    <row r="31" spans="1:31" ht="12.75" x14ac:dyDescent="0.2">
      <c r="A31" s="21" t="s">
        <v>52</v>
      </c>
      <c r="B31" s="22" t="s">
        <v>266</v>
      </c>
      <c r="C31" s="21" t="s">
        <v>379</v>
      </c>
      <c r="D31" s="7">
        <v>0.78434788260399313</v>
      </c>
      <c r="E31" s="37" t="s">
        <v>440</v>
      </c>
      <c r="F31" s="45" t="s">
        <v>447</v>
      </c>
      <c r="G31" s="62" t="s">
        <v>449</v>
      </c>
      <c r="H31" s="62"/>
      <c r="I31" s="62"/>
      <c r="J31" s="62"/>
      <c r="K31" s="65" t="s">
        <v>453</v>
      </c>
      <c r="L31" s="65"/>
      <c r="M31" s="65"/>
      <c r="N31" s="62" t="s">
        <v>464</v>
      </c>
      <c r="O31" s="62"/>
      <c r="P31" s="62"/>
      <c r="Q31" s="62" t="str">
        <f t="shared" si="4"/>
        <v>+</v>
      </c>
      <c r="R31" s="62"/>
      <c r="S31" s="62"/>
      <c r="T31" s="65" t="str">
        <f t="shared" si="1"/>
        <v>-</v>
      </c>
      <c r="U31" s="65"/>
      <c r="V31" s="65"/>
      <c r="W31" s="65" t="str">
        <f t="shared" si="2"/>
        <v>+</v>
      </c>
      <c r="X31" s="65"/>
      <c r="Y31" s="65"/>
      <c r="Z31" s="65" t="str">
        <f t="shared" si="3"/>
        <v>+</v>
      </c>
      <c r="AA31" s="65"/>
      <c r="AB31" s="65"/>
      <c r="AC31" s="65" t="s">
        <v>464</v>
      </c>
      <c r="AD31" s="65"/>
      <c r="AE31" s="65"/>
    </row>
    <row r="32" spans="1:31" ht="12.75" x14ac:dyDescent="0.2">
      <c r="A32" s="21" t="s">
        <v>53</v>
      </c>
      <c r="B32" s="22" t="s">
        <v>54</v>
      </c>
      <c r="C32" s="21" t="s">
        <v>77</v>
      </c>
      <c r="D32" s="7">
        <v>0.33757098374725053</v>
      </c>
      <c r="E32" s="37" t="s">
        <v>440</v>
      </c>
      <c r="F32" s="45" t="s">
        <v>447</v>
      </c>
      <c r="G32" s="62" t="s">
        <v>449</v>
      </c>
      <c r="H32" s="62"/>
      <c r="I32" s="62"/>
      <c r="J32" s="62"/>
      <c r="K32" s="65" t="s">
        <v>453</v>
      </c>
      <c r="L32" s="65"/>
      <c r="M32" s="65"/>
      <c r="N32" s="62" t="s">
        <v>464</v>
      </c>
      <c r="O32" s="62"/>
      <c r="P32" s="62"/>
      <c r="Q32" s="62" t="str">
        <f t="shared" si="4"/>
        <v>+</v>
      </c>
      <c r="R32" s="62"/>
      <c r="S32" s="62"/>
      <c r="T32" s="65" t="str">
        <f t="shared" si="1"/>
        <v>-</v>
      </c>
      <c r="U32" s="65"/>
      <c r="V32" s="65"/>
      <c r="W32" s="65" t="str">
        <f t="shared" si="2"/>
        <v>+</v>
      </c>
      <c r="X32" s="65"/>
      <c r="Y32" s="65"/>
      <c r="Z32" s="65" t="str">
        <f t="shared" si="3"/>
        <v>+</v>
      </c>
      <c r="AA32" s="65"/>
      <c r="AB32" s="65"/>
      <c r="AC32" s="65" t="s">
        <v>470</v>
      </c>
      <c r="AD32" s="65"/>
      <c r="AE32" s="65"/>
    </row>
    <row r="33" spans="1:31" ht="12.75" x14ac:dyDescent="0.2">
      <c r="A33" s="21" t="s">
        <v>55</v>
      </c>
      <c r="B33" s="22" t="s">
        <v>267</v>
      </c>
      <c r="C33" s="21" t="s">
        <v>380</v>
      </c>
      <c r="D33" s="7">
        <v>0.25235684572462669</v>
      </c>
      <c r="E33" s="37" t="s">
        <v>440</v>
      </c>
      <c r="F33" s="45" t="s">
        <v>447</v>
      </c>
      <c r="G33" s="62" t="s">
        <v>449</v>
      </c>
      <c r="H33" s="62"/>
      <c r="I33" s="62"/>
      <c r="J33" s="62"/>
      <c r="K33" s="65" t="s">
        <v>453</v>
      </c>
      <c r="L33" s="65"/>
      <c r="M33" s="65"/>
      <c r="N33" s="62" t="s">
        <v>464</v>
      </c>
      <c r="O33" s="62"/>
      <c r="P33" s="62"/>
      <c r="Q33" s="62" t="str">
        <f t="shared" si="4"/>
        <v>+</v>
      </c>
      <c r="R33" s="62"/>
      <c r="S33" s="62"/>
      <c r="T33" s="65" t="str">
        <f t="shared" si="1"/>
        <v>-</v>
      </c>
      <c r="U33" s="65"/>
      <c r="V33" s="65"/>
      <c r="W33" s="65" t="str">
        <f t="shared" si="2"/>
        <v>+</v>
      </c>
      <c r="X33" s="65"/>
      <c r="Y33" s="65"/>
      <c r="Z33" s="65" t="str">
        <f t="shared" si="3"/>
        <v>+</v>
      </c>
      <c r="AA33" s="65"/>
      <c r="AB33" s="65"/>
      <c r="AC33" s="65" t="s">
        <v>464</v>
      </c>
      <c r="AD33" s="65"/>
      <c r="AE33" s="65"/>
    </row>
    <row r="34" spans="1:31" ht="12.75" x14ac:dyDescent="0.2">
      <c r="A34" s="21" t="s">
        <v>56</v>
      </c>
      <c r="B34" s="22" t="s">
        <v>268</v>
      </c>
      <c r="C34" s="21" t="s">
        <v>381</v>
      </c>
      <c r="D34" s="7">
        <v>0.74010112826169361</v>
      </c>
      <c r="E34" s="37" t="s">
        <v>440</v>
      </c>
      <c r="F34" s="45" t="s">
        <v>447</v>
      </c>
      <c r="G34" s="62" t="s">
        <v>449</v>
      </c>
      <c r="H34" s="62"/>
      <c r="I34" s="62"/>
      <c r="J34" s="62"/>
      <c r="K34" s="65" t="s">
        <v>453</v>
      </c>
      <c r="L34" s="65"/>
      <c r="M34" s="65"/>
      <c r="N34" s="62" t="s">
        <v>464</v>
      </c>
      <c r="O34" s="62"/>
      <c r="P34" s="62"/>
      <c r="Q34" s="62" t="str">
        <f t="shared" si="4"/>
        <v>+</v>
      </c>
      <c r="R34" s="62"/>
      <c r="S34" s="62"/>
      <c r="T34" s="65" t="str">
        <f t="shared" si="1"/>
        <v>-</v>
      </c>
      <c r="U34" s="65"/>
      <c r="V34" s="65"/>
      <c r="W34" s="65" t="str">
        <f t="shared" si="2"/>
        <v>+</v>
      </c>
      <c r="X34" s="65"/>
      <c r="Y34" s="65"/>
      <c r="Z34" s="65" t="str">
        <f t="shared" si="3"/>
        <v>+</v>
      </c>
      <c r="AA34" s="65"/>
      <c r="AB34" s="65"/>
      <c r="AC34" s="65" t="s">
        <v>464</v>
      </c>
      <c r="AD34" s="65"/>
      <c r="AE34" s="65"/>
    </row>
    <row r="35" spans="1:31" ht="12.75" x14ac:dyDescent="0.2">
      <c r="A35" s="21" t="s">
        <v>57</v>
      </c>
      <c r="B35" s="22" t="s">
        <v>269</v>
      </c>
      <c r="C35" s="21" t="s">
        <v>382</v>
      </c>
      <c r="D35" s="7">
        <v>0.1490360760554873</v>
      </c>
      <c r="E35" s="37" t="s">
        <v>440</v>
      </c>
      <c r="F35" s="45" t="s">
        <v>447</v>
      </c>
      <c r="G35" s="62" t="s">
        <v>449</v>
      </c>
      <c r="H35" s="62"/>
      <c r="I35" s="62"/>
      <c r="J35" s="62"/>
      <c r="K35" s="65" t="s">
        <v>453</v>
      </c>
      <c r="L35" s="65"/>
      <c r="M35" s="65"/>
      <c r="N35" s="62" t="s">
        <v>464</v>
      </c>
      <c r="O35" s="62"/>
      <c r="P35" s="62"/>
      <c r="Q35" s="62" t="str">
        <f t="shared" si="4"/>
        <v>+</v>
      </c>
      <c r="R35" s="62"/>
      <c r="S35" s="62"/>
      <c r="T35" s="65" t="str">
        <f t="shared" si="1"/>
        <v>-</v>
      </c>
      <c r="U35" s="65"/>
      <c r="V35" s="65"/>
      <c r="W35" s="65" t="str">
        <f t="shared" si="2"/>
        <v>+</v>
      </c>
      <c r="X35" s="65"/>
      <c r="Y35" s="65"/>
      <c r="Z35" s="65" t="str">
        <f t="shared" si="3"/>
        <v>+</v>
      </c>
      <c r="AA35" s="65"/>
      <c r="AB35" s="65"/>
      <c r="AC35" s="65" t="s">
        <v>464</v>
      </c>
      <c r="AD35" s="65"/>
      <c r="AE35" s="65"/>
    </row>
    <row r="36" spans="1:31" ht="12.75" x14ac:dyDescent="0.2">
      <c r="A36" s="21" t="s">
        <v>58</v>
      </c>
      <c r="B36" s="22" t="s">
        <v>473</v>
      </c>
      <c r="C36" s="21" t="s">
        <v>423</v>
      </c>
      <c r="D36" s="7">
        <v>0.37038101952598784</v>
      </c>
      <c r="E36" s="37" t="s">
        <v>440</v>
      </c>
      <c r="F36" s="45" t="s">
        <v>447</v>
      </c>
      <c r="G36" s="62" t="s">
        <v>449</v>
      </c>
      <c r="H36" s="62"/>
      <c r="I36" s="62"/>
      <c r="J36" s="62"/>
      <c r="K36" s="65" t="s">
        <v>453</v>
      </c>
      <c r="L36" s="65"/>
      <c r="M36" s="65"/>
      <c r="N36" s="62" t="s">
        <v>464</v>
      </c>
      <c r="O36" s="62"/>
      <c r="P36" s="62"/>
      <c r="Q36" s="62" t="str">
        <f t="shared" si="4"/>
        <v>+</v>
      </c>
      <c r="R36" s="62"/>
      <c r="S36" s="62"/>
      <c r="T36" s="65" t="str">
        <f t="shared" si="1"/>
        <v>-</v>
      </c>
      <c r="U36" s="65"/>
      <c r="V36" s="65"/>
      <c r="W36" s="65" t="str">
        <f t="shared" si="2"/>
        <v>+</v>
      </c>
      <c r="X36" s="65"/>
      <c r="Y36" s="65"/>
      <c r="Z36" s="65" t="str">
        <f t="shared" si="3"/>
        <v>+</v>
      </c>
      <c r="AA36" s="65"/>
      <c r="AB36" s="65"/>
      <c r="AC36" s="65" t="s">
        <v>464</v>
      </c>
      <c r="AD36" s="65"/>
      <c r="AE36" s="65"/>
    </row>
    <row r="37" spans="1:31" ht="12.75" x14ac:dyDescent="0.2">
      <c r="A37" s="21" t="s">
        <v>59</v>
      </c>
      <c r="B37" s="22" t="s">
        <v>3</v>
      </c>
      <c r="C37" s="21" t="s">
        <v>78</v>
      </c>
      <c r="D37" s="7">
        <v>0.17824019417772491</v>
      </c>
      <c r="E37" s="37" t="s">
        <v>440</v>
      </c>
      <c r="F37" s="45" t="s">
        <v>447</v>
      </c>
      <c r="G37" s="62" t="s">
        <v>449</v>
      </c>
      <c r="H37" s="62"/>
      <c r="I37" s="62"/>
      <c r="J37" s="62"/>
      <c r="K37" s="65" t="s">
        <v>453</v>
      </c>
      <c r="L37" s="65"/>
      <c r="M37" s="65"/>
      <c r="N37" s="62" t="s">
        <v>464</v>
      </c>
      <c r="O37" s="62"/>
      <c r="P37" s="62"/>
      <c r="Q37" s="62" t="str">
        <f t="shared" si="4"/>
        <v>+</v>
      </c>
      <c r="R37" s="62"/>
      <c r="S37" s="62"/>
      <c r="T37" s="65" t="str">
        <f t="shared" si="1"/>
        <v>-</v>
      </c>
      <c r="U37" s="65"/>
      <c r="V37" s="65"/>
      <c r="W37" s="65" t="str">
        <f t="shared" si="2"/>
        <v>+</v>
      </c>
      <c r="X37" s="65"/>
      <c r="Y37" s="65"/>
      <c r="Z37" s="65" t="str">
        <f t="shared" si="3"/>
        <v>+</v>
      </c>
      <c r="AA37" s="65"/>
      <c r="AB37" s="65"/>
      <c r="AC37" s="65" t="s">
        <v>464</v>
      </c>
      <c r="AD37" s="65"/>
      <c r="AE37" s="65"/>
    </row>
    <row r="38" spans="1:31" ht="12.75" x14ac:dyDescent="0.2">
      <c r="A38" s="21" t="s">
        <v>60</v>
      </c>
      <c r="B38" s="22" t="s">
        <v>270</v>
      </c>
      <c r="C38" s="21" t="s">
        <v>383</v>
      </c>
      <c r="D38" s="7">
        <v>0.60059331990001763</v>
      </c>
      <c r="E38" s="37" t="s">
        <v>440</v>
      </c>
      <c r="F38" s="45" t="s">
        <v>447</v>
      </c>
      <c r="G38" s="62" t="s">
        <v>449</v>
      </c>
      <c r="H38" s="62"/>
      <c r="I38" s="62"/>
      <c r="J38" s="62"/>
      <c r="K38" s="65" t="s">
        <v>453</v>
      </c>
      <c r="L38" s="65"/>
      <c r="M38" s="65"/>
      <c r="N38" s="62" t="s">
        <v>464</v>
      </c>
      <c r="O38" s="62"/>
      <c r="P38" s="62"/>
      <c r="Q38" s="62" t="str">
        <f t="shared" si="4"/>
        <v>+</v>
      </c>
      <c r="R38" s="62"/>
      <c r="S38" s="62"/>
      <c r="T38" s="65" t="str">
        <f t="shared" si="1"/>
        <v>-</v>
      </c>
      <c r="U38" s="65"/>
      <c r="V38" s="65"/>
      <c r="W38" s="65" t="str">
        <f t="shared" si="2"/>
        <v>+</v>
      </c>
      <c r="X38" s="65"/>
      <c r="Y38" s="65"/>
      <c r="Z38" s="65" t="str">
        <f t="shared" si="3"/>
        <v>+</v>
      </c>
      <c r="AA38" s="65"/>
      <c r="AB38" s="65"/>
      <c r="AC38" s="65" t="s">
        <v>470</v>
      </c>
      <c r="AD38" s="65"/>
      <c r="AE38" s="65"/>
    </row>
    <row r="39" spans="1:31" ht="12.75" x14ac:dyDescent="0.2">
      <c r="A39" s="21" t="s">
        <v>61</v>
      </c>
      <c r="B39" s="22" t="s">
        <v>271</v>
      </c>
      <c r="C39" s="21" t="s">
        <v>384</v>
      </c>
      <c r="D39" s="7">
        <v>6.2778966389120863E-3</v>
      </c>
      <c r="E39" s="37" t="s">
        <v>440</v>
      </c>
      <c r="F39" s="45" t="s">
        <v>447</v>
      </c>
      <c r="G39" s="62" t="s">
        <v>449</v>
      </c>
      <c r="H39" s="62"/>
      <c r="I39" s="62"/>
      <c r="J39" s="62"/>
      <c r="K39" s="65" t="s">
        <v>453</v>
      </c>
      <c r="L39" s="65"/>
      <c r="M39" s="65"/>
      <c r="N39" s="62" t="s">
        <v>464</v>
      </c>
      <c r="O39" s="62"/>
      <c r="P39" s="62"/>
      <c r="Q39" s="62" t="str">
        <f t="shared" si="4"/>
        <v>+</v>
      </c>
      <c r="R39" s="62"/>
      <c r="S39" s="62"/>
      <c r="T39" s="65" t="str">
        <f t="shared" si="1"/>
        <v>-</v>
      </c>
      <c r="U39" s="65"/>
      <c r="V39" s="65"/>
      <c r="W39" s="65" t="str">
        <f t="shared" si="2"/>
        <v>+</v>
      </c>
      <c r="X39" s="65"/>
      <c r="Y39" s="65"/>
      <c r="Z39" s="65" t="str">
        <f t="shared" si="3"/>
        <v>+</v>
      </c>
      <c r="AA39" s="65"/>
      <c r="AB39" s="65"/>
      <c r="AC39" s="65" t="s">
        <v>464</v>
      </c>
      <c r="AD39" s="65"/>
      <c r="AE39" s="65"/>
    </row>
    <row r="40" spans="1:31" ht="12.75" x14ac:dyDescent="0.2">
      <c r="A40" s="21" t="s">
        <v>62</v>
      </c>
      <c r="B40" s="22" t="s">
        <v>63</v>
      </c>
      <c r="C40" s="21" t="s">
        <v>79</v>
      </c>
      <c r="D40" s="7">
        <v>0.36011377775162573</v>
      </c>
      <c r="E40" s="37" t="s">
        <v>440</v>
      </c>
      <c r="F40" s="45" t="s">
        <v>447</v>
      </c>
      <c r="G40" s="62" t="s">
        <v>449</v>
      </c>
      <c r="H40" s="62"/>
      <c r="I40" s="62"/>
      <c r="J40" s="62"/>
      <c r="K40" s="65" t="s">
        <v>453</v>
      </c>
      <c r="L40" s="65"/>
      <c r="M40" s="65"/>
      <c r="N40" s="62" t="s">
        <v>464</v>
      </c>
      <c r="O40" s="62"/>
      <c r="P40" s="62"/>
      <c r="Q40" s="62" t="str">
        <f t="shared" si="4"/>
        <v>+</v>
      </c>
      <c r="R40" s="62"/>
      <c r="S40" s="62"/>
      <c r="T40" s="65" t="str">
        <f t="shared" si="1"/>
        <v>-</v>
      </c>
      <c r="U40" s="65"/>
      <c r="V40" s="65"/>
      <c r="W40" s="65" t="str">
        <f t="shared" si="2"/>
        <v>+</v>
      </c>
      <c r="X40" s="65"/>
      <c r="Y40" s="65"/>
      <c r="Z40" s="65" t="str">
        <f t="shared" si="3"/>
        <v>+</v>
      </c>
      <c r="AA40" s="65"/>
      <c r="AB40" s="65"/>
      <c r="AC40" s="65" t="s">
        <v>464</v>
      </c>
      <c r="AD40" s="65"/>
      <c r="AE40" s="65"/>
    </row>
    <row r="41" spans="1:31" ht="12.75" x14ac:dyDescent="0.2">
      <c r="A41" s="21" t="s">
        <v>64</v>
      </c>
      <c r="B41" s="22" t="s">
        <v>272</v>
      </c>
      <c r="C41" s="21" t="s">
        <v>80</v>
      </c>
      <c r="D41" s="7">
        <v>0.31336633875738301</v>
      </c>
      <c r="E41" s="37" t="s">
        <v>440</v>
      </c>
      <c r="F41" s="45" t="s">
        <v>447</v>
      </c>
      <c r="G41" s="62" t="s">
        <v>449</v>
      </c>
      <c r="H41" s="62"/>
      <c r="I41" s="62"/>
      <c r="J41" s="62"/>
      <c r="K41" s="65" t="s">
        <v>453</v>
      </c>
      <c r="L41" s="65"/>
      <c r="M41" s="65"/>
      <c r="N41" s="62" t="s">
        <v>464</v>
      </c>
      <c r="O41" s="62"/>
      <c r="P41" s="62"/>
      <c r="Q41" s="62" t="str">
        <f t="shared" si="4"/>
        <v>+</v>
      </c>
      <c r="R41" s="62"/>
      <c r="S41" s="62"/>
      <c r="T41" s="65" t="str">
        <f t="shared" si="1"/>
        <v>-</v>
      </c>
      <c r="U41" s="65"/>
      <c r="V41" s="65"/>
      <c r="W41" s="65" t="str">
        <f t="shared" si="2"/>
        <v>+</v>
      </c>
      <c r="X41" s="65"/>
      <c r="Y41" s="65"/>
      <c r="Z41" s="65" t="str">
        <f t="shared" si="3"/>
        <v>+</v>
      </c>
      <c r="AA41" s="65"/>
      <c r="AB41" s="65"/>
      <c r="AC41" s="65" t="s">
        <v>464</v>
      </c>
      <c r="AD41" s="65"/>
      <c r="AE41" s="65"/>
    </row>
    <row r="42" spans="1:31" ht="12.75" x14ac:dyDescent="0.2">
      <c r="A42" s="21" t="s">
        <v>65</v>
      </c>
      <c r="B42" s="22" t="s">
        <v>66</v>
      </c>
      <c r="C42" s="21" t="s">
        <v>81</v>
      </c>
      <c r="D42" s="7">
        <v>0.10385031130757559</v>
      </c>
      <c r="E42" s="37" t="s">
        <v>440</v>
      </c>
      <c r="F42" s="45" t="s">
        <v>447</v>
      </c>
      <c r="G42" s="62" t="s">
        <v>449</v>
      </c>
      <c r="H42" s="62"/>
      <c r="I42" s="62"/>
      <c r="J42" s="62"/>
      <c r="K42" s="65" t="s">
        <v>453</v>
      </c>
      <c r="L42" s="65"/>
      <c r="M42" s="65"/>
      <c r="N42" s="62" t="s">
        <v>464</v>
      </c>
      <c r="O42" s="62"/>
      <c r="P42" s="62"/>
      <c r="Q42" s="62" t="str">
        <f t="shared" si="4"/>
        <v>+</v>
      </c>
      <c r="R42" s="62"/>
      <c r="S42" s="62"/>
      <c r="T42" s="65" t="str">
        <f t="shared" si="1"/>
        <v>-</v>
      </c>
      <c r="U42" s="65"/>
      <c r="V42" s="65"/>
      <c r="W42" s="65" t="str">
        <f t="shared" si="2"/>
        <v>+</v>
      </c>
      <c r="X42" s="65"/>
      <c r="Y42" s="65"/>
      <c r="Z42" s="65" t="str">
        <f t="shared" si="3"/>
        <v>+</v>
      </c>
      <c r="AA42" s="65"/>
      <c r="AB42" s="65"/>
      <c r="AC42" s="65" t="s">
        <v>464</v>
      </c>
      <c r="AD42" s="65"/>
      <c r="AE42" s="65"/>
    </row>
    <row r="43" spans="1:31" x14ac:dyDescent="0.25">
      <c r="A43" s="12"/>
      <c r="B43" s="13"/>
      <c r="C43" s="12"/>
      <c r="D43" s="7"/>
      <c r="F43" s="47"/>
      <c r="G43" s="62"/>
      <c r="H43" s="62"/>
      <c r="I43" s="62"/>
      <c r="J43" s="62"/>
      <c r="N43" s="64"/>
      <c r="O43" s="64"/>
      <c r="P43" s="64"/>
      <c r="Q43" s="62"/>
      <c r="R43" s="62"/>
      <c r="S43" s="62"/>
      <c r="T43" s="65"/>
      <c r="U43" s="65"/>
      <c r="V43" s="65"/>
      <c r="W43" s="65"/>
      <c r="X43" s="65"/>
      <c r="Y43" s="65"/>
      <c r="Z43" s="65"/>
      <c r="AA43" s="65"/>
      <c r="AB43" s="65"/>
      <c r="AC43" s="76"/>
      <c r="AD43" s="76"/>
      <c r="AE43" s="76"/>
    </row>
    <row r="44" spans="1:31" x14ac:dyDescent="0.25">
      <c r="A44" s="20"/>
      <c r="B44" s="20"/>
      <c r="C44" s="20"/>
      <c r="D44" s="29"/>
      <c r="F44" s="47"/>
      <c r="G44" s="62"/>
      <c r="H44" s="62"/>
      <c r="I44" s="62"/>
      <c r="J44" s="62"/>
      <c r="N44" s="64"/>
      <c r="O44" s="64"/>
      <c r="P44" s="64"/>
      <c r="Q44" s="62"/>
      <c r="R44" s="62"/>
      <c r="S44" s="62"/>
      <c r="T44" s="65"/>
      <c r="U44" s="65"/>
      <c r="V44" s="65"/>
      <c r="W44" s="65"/>
      <c r="X44" s="65"/>
      <c r="Y44" s="65"/>
      <c r="Z44" s="65"/>
      <c r="AA44" s="65"/>
      <c r="AB44" s="65"/>
      <c r="AC44" s="76"/>
      <c r="AD44" s="76"/>
      <c r="AE44" s="76"/>
    </row>
    <row r="45" spans="1:31" x14ac:dyDescent="0.25">
      <c r="A45" s="13"/>
      <c r="B45" s="14"/>
      <c r="C45" s="15"/>
      <c r="D45" s="7"/>
      <c r="F45" s="47"/>
      <c r="G45" s="62"/>
      <c r="H45" s="62"/>
      <c r="I45" s="62"/>
      <c r="J45" s="62"/>
      <c r="N45" s="64"/>
      <c r="O45" s="64"/>
      <c r="P45" s="64"/>
      <c r="Q45" s="62"/>
      <c r="R45" s="62"/>
      <c r="S45" s="62"/>
      <c r="T45" s="65"/>
      <c r="U45" s="65"/>
      <c r="V45" s="65"/>
      <c r="W45" s="65"/>
      <c r="X45" s="65"/>
      <c r="Y45" s="65"/>
      <c r="Z45" s="65"/>
      <c r="AA45" s="65"/>
      <c r="AB45" s="65"/>
      <c r="AC45" s="76"/>
      <c r="AD45" s="76"/>
      <c r="AE45" s="76"/>
    </row>
    <row r="46" spans="1:31" ht="12.75" x14ac:dyDescent="0.2">
      <c r="A46" s="21" t="s">
        <v>82</v>
      </c>
      <c r="B46" s="22" t="s">
        <v>273</v>
      </c>
      <c r="C46" s="21" t="s">
        <v>385</v>
      </c>
      <c r="D46" s="7">
        <v>0.12337186007183416</v>
      </c>
      <c r="E46" s="35" t="s">
        <v>435</v>
      </c>
      <c r="F46" s="48" t="s">
        <v>435</v>
      </c>
      <c r="G46" s="62" t="s">
        <v>451</v>
      </c>
      <c r="H46" s="62"/>
      <c r="I46" s="62"/>
      <c r="J46" s="62"/>
      <c r="K46" s="65" t="s">
        <v>453</v>
      </c>
      <c r="L46" s="65"/>
      <c r="M46" s="65"/>
      <c r="N46" s="62" t="s">
        <v>464</v>
      </c>
      <c r="O46" s="62"/>
      <c r="P46" s="62"/>
      <c r="Q46" s="62" t="str">
        <f t="shared" ref="Q46:Q49" si="5">IF(_xlfn.XOR(F46="İşlenmemiş Gıda", F46="Enerji", F46="Alkollü içecekler, tütün ve altın"), "-", "+")</f>
        <v>-</v>
      </c>
      <c r="R46" s="62"/>
      <c r="S46" s="62"/>
      <c r="T46" s="65" t="str">
        <f t="shared" ref="T46:T106" si="6">IF(_xlfn.XOR(G46="Gıda ve alkolsüz içecekler", F46="Enerji", F46="Alkollü içecekler, tütün ve altın"), "-", "+")</f>
        <v>-</v>
      </c>
      <c r="U46" s="65"/>
      <c r="V46" s="65"/>
      <c r="W46" s="65" t="str">
        <f t="shared" si="2"/>
        <v>-</v>
      </c>
      <c r="X46" s="65"/>
      <c r="Y46" s="65"/>
      <c r="Z46" s="65" t="str">
        <f t="shared" si="3"/>
        <v>-</v>
      </c>
      <c r="AA46" s="65"/>
      <c r="AB46" s="65"/>
      <c r="AC46" s="65" t="s">
        <v>470</v>
      </c>
      <c r="AD46" s="65"/>
      <c r="AE46" s="65"/>
    </row>
    <row r="47" spans="1:31" ht="12.75" x14ac:dyDescent="0.2">
      <c r="A47" s="21" t="s">
        <v>83</v>
      </c>
      <c r="B47" s="22" t="s">
        <v>4</v>
      </c>
      <c r="C47" s="21" t="s">
        <v>84</v>
      </c>
      <c r="D47" s="7">
        <v>2.5197108216657344E-2</v>
      </c>
      <c r="E47" s="35" t="s">
        <v>435</v>
      </c>
      <c r="F47" s="48" t="s">
        <v>435</v>
      </c>
      <c r="G47" s="62" t="s">
        <v>451</v>
      </c>
      <c r="H47" s="62"/>
      <c r="I47" s="62"/>
      <c r="J47" s="62"/>
      <c r="K47" s="65" t="s">
        <v>453</v>
      </c>
      <c r="L47" s="65"/>
      <c r="M47" s="65"/>
      <c r="N47" s="62" t="s">
        <v>464</v>
      </c>
      <c r="O47" s="62"/>
      <c r="P47" s="62"/>
      <c r="Q47" s="62" t="str">
        <f t="shared" si="5"/>
        <v>-</v>
      </c>
      <c r="R47" s="62"/>
      <c r="S47" s="62"/>
      <c r="T47" s="65" t="str">
        <f t="shared" si="6"/>
        <v>-</v>
      </c>
      <c r="U47" s="65"/>
      <c r="V47" s="65"/>
      <c r="W47" s="65" t="str">
        <f t="shared" si="2"/>
        <v>-</v>
      </c>
      <c r="X47" s="65"/>
      <c r="Y47" s="65"/>
      <c r="Z47" s="65" t="str">
        <f t="shared" si="3"/>
        <v>-</v>
      </c>
      <c r="AA47" s="65"/>
      <c r="AB47" s="65"/>
      <c r="AC47" s="65" t="s">
        <v>470</v>
      </c>
      <c r="AD47" s="65"/>
      <c r="AE47" s="65"/>
    </row>
    <row r="48" spans="1:31" ht="12.75" x14ac:dyDescent="0.2">
      <c r="A48" s="21" t="s">
        <v>85</v>
      </c>
      <c r="B48" s="22" t="s">
        <v>16</v>
      </c>
      <c r="C48" s="21" t="s">
        <v>8</v>
      </c>
      <c r="D48" s="7">
        <v>0.13342931338098118</v>
      </c>
      <c r="E48" s="35" t="s">
        <v>435</v>
      </c>
      <c r="F48" s="48" t="s">
        <v>435</v>
      </c>
      <c r="G48" s="62" t="s">
        <v>451</v>
      </c>
      <c r="H48" s="62"/>
      <c r="I48" s="62"/>
      <c r="J48" s="62"/>
      <c r="K48" s="65" t="s">
        <v>453</v>
      </c>
      <c r="L48" s="65"/>
      <c r="M48" s="65"/>
      <c r="N48" s="62" t="s">
        <v>464</v>
      </c>
      <c r="O48" s="62"/>
      <c r="P48" s="62"/>
      <c r="Q48" s="62" t="str">
        <f t="shared" si="5"/>
        <v>-</v>
      </c>
      <c r="R48" s="62"/>
      <c r="S48" s="62"/>
      <c r="T48" s="65" t="str">
        <f t="shared" si="6"/>
        <v>-</v>
      </c>
      <c r="U48" s="65"/>
      <c r="V48" s="65"/>
      <c r="W48" s="65" t="str">
        <f t="shared" si="2"/>
        <v>-</v>
      </c>
      <c r="X48" s="65"/>
      <c r="Y48" s="65"/>
      <c r="Z48" s="65" t="str">
        <f t="shared" si="3"/>
        <v>-</v>
      </c>
      <c r="AA48" s="65"/>
      <c r="AB48" s="65"/>
      <c r="AC48" s="65" t="s">
        <v>470</v>
      </c>
      <c r="AD48" s="65"/>
      <c r="AE48" s="65"/>
    </row>
    <row r="49" spans="1:31" ht="12.75" x14ac:dyDescent="0.2">
      <c r="A49" s="21" t="s">
        <v>86</v>
      </c>
      <c r="B49" s="22" t="s">
        <v>274</v>
      </c>
      <c r="C49" s="21" t="s">
        <v>9</v>
      </c>
      <c r="D49" s="7">
        <v>3.2408017183305278</v>
      </c>
      <c r="E49" s="35" t="s">
        <v>435</v>
      </c>
      <c r="F49" s="48" t="s">
        <v>435</v>
      </c>
      <c r="G49" s="62" t="s">
        <v>451</v>
      </c>
      <c r="H49" s="62"/>
      <c r="I49" s="62"/>
      <c r="J49" s="62"/>
      <c r="K49" s="65" t="s">
        <v>453</v>
      </c>
      <c r="L49" s="65"/>
      <c r="M49" s="65"/>
      <c r="N49" s="62" t="s">
        <v>464</v>
      </c>
      <c r="O49" s="62"/>
      <c r="P49" s="62"/>
      <c r="Q49" s="62" t="str">
        <f t="shared" si="5"/>
        <v>-</v>
      </c>
      <c r="R49" s="62"/>
      <c r="S49" s="62"/>
      <c r="T49" s="65" t="str">
        <f t="shared" si="6"/>
        <v>-</v>
      </c>
      <c r="U49" s="65"/>
      <c r="V49" s="65"/>
      <c r="W49" s="65" t="str">
        <f t="shared" si="2"/>
        <v>-</v>
      </c>
      <c r="X49" s="65"/>
      <c r="Y49" s="65"/>
      <c r="Z49" s="65" t="str">
        <f t="shared" si="3"/>
        <v>-</v>
      </c>
      <c r="AA49" s="65"/>
      <c r="AB49" s="65"/>
      <c r="AC49" s="65" t="s">
        <v>470</v>
      </c>
      <c r="AD49" s="65"/>
      <c r="AE49" s="65"/>
    </row>
    <row r="50" spans="1:31" x14ac:dyDescent="0.25">
      <c r="A50" s="12"/>
      <c r="B50" s="16"/>
      <c r="C50" s="17"/>
      <c r="D50" s="7"/>
      <c r="F50" s="47"/>
      <c r="G50" s="62"/>
      <c r="H50" s="62"/>
      <c r="I50" s="62"/>
      <c r="J50" s="62"/>
      <c r="K50" s="67"/>
      <c r="L50" s="67"/>
      <c r="M50" s="67"/>
      <c r="N50" s="64"/>
      <c r="O50" s="64"/>
      <c r="P50" s="64"/>
      <c r="Q50" s="62"/>
      <c r="R50" s="62"/>
      <c r="S50" s="62"/>
      <c r="T50" s="65"/>
      <c r="U50" s="65"/>
      <c r="V50" s="65"/>
      <c r="W50" s="65"/>
      <c r="X50" s="65"/>
      <c r="Y50" s="65"/>
      <c r="Z50" s="65"/>
      <c r="AA50" s="65"/>
      <c r="AB50" s="65"/>
      <c r="AC50" s="76"/>
      <c r="AD50" s="76"/>
      <c r="AE50" s="76"/>
    </row>
    <row r="51" spans="1:31" x14ac:dyDescent="0.25">
      <c r="A51" s="20"/>
      <c r="B51" s="20"/>
      <c r="C51" s="20"/>
      <c r="D51" s="29"/>
      <c r="F51" s="47"/>
      <c r="G51" s="62"/>
      <c r="H51" s="62"/>
      <c r="I51" s="62"/>
      <c r="J51" s="62"/>
      <c r="K51" s="67"/>
      <c r="L51" s="67"/>
      <c r="M51" s="67"/>
      <c r="N51" s="64"/>
      <c r="O51" s="64"/>
      <c r="P51" s="64"/>
      <c r="Q51" s="62"/>
      <c r="R51" s="62"/>
      <c r="S51" s="62"/>
      <c r="T51" s="65"/>
      <c r="U51" s="65"/>
      <c r="V51" s="65"/>
      <c r="W51" s="65"/>
      <c r="X51" s="65"/>
      <c r="Y51" s="65"/>
      <c r="Z51" s="65"/>
      <c r="AA51" s="65"/>
      <c r="AB51" s="65"/>
      <c r="AC51" s="76"/>
      <c r="AD51" s="76"/>
      <c r="AE51" s="76"/>
    </row>
    <row r="52" spans="1:31" x14ac:dyDescent="0.25">
      <c r="A52" s="13"/>
      <c r="B52" s="18"/>
      <c r="C52" s="17"/>
      <c r="D52" s="7"/>
      <c r="F52" s="47"/>
      <c r="G52" s="62"/>
      <c r="H52" s="62"/>
      <c r="I52" s="62"/>
      <c r="J52" s="62"/>
      <c r="K52" s="67"/>
      <c r="L52" s="67"/>
      <c r="M52" s="67"/>
      <c r="N52" s="64"/>
      <c r="O52" s="64"/>
      <c r="P52" s="64"/>
      <c r="Q52" s="62"/>
      <c r="R52" s="62"/>
      <c r="S52" s="62"/>
      <c r="T52" s="65"/>
      <c r="U52" s="65"/>
      <c r="V52" s="65"/>
      <c r="W52" s="65"/>
      <c r="X52" s="65"/>
      <c r="Y52" s="65"/>
      <c r="Z52" s="65"/>
      <c r="AA52" s="65"/>
      <c r="AB52" s="65"/>
      <c r="AC52" s="76"/>
      <c r="AD52" s="76"/>
      <c r="AE52" s="76"/>
    </row>
    <row r="53" spans="1:31" ht="13.5" x14ac:dyDescent="0.2">
      <c r="A53" s="21" t="s">
        <v>87</v>
      </c>
      <c r="B53" s="56" t="s">
        <v>275</v>
      </c>
      <c r="C53" s="21" t="s">
        <v>88</v>
      </c>
      <c r="D53" s="7">
        <v>1.8466657392015982</v>
      </c>
      <c r="E53" s="36" t="s">
        <v>436</v>
      </c>
      <c r="F53" s="49" t="s">
        <v>442</v>
      </c>
      <c r="G53" s="62" t="s">
        <v>451</v>
      </c>
      <c r="H53" s="62"/>
      <c r="I53" s="62"/>
      <c r="J53" s="62"/>
      <c r="K53" s="65" t="s">
        <v>453</v>
      </c>
      <c r="L53" s="65"/>
      <c r="M53" s="65"/>
      <c r="N53" s="65" t="s">
        <v>470</v>
      </c>
      <c r="O53" s="65"/>
      <c r="P53" s="65"/>
      <c r="Q53" s="62" t="str">
        <f>IF(_xlfn.XOR(F53="İşlenmemiş Gıda", F53="Enerji", F53="Alkollü içecekler, tütün ve altın"), "-", "+")</f>
        <v>+</v>
      </c>
      <c r="R53" s="62"/>
      <c r="S53" s="62"/>
      <c r="T53" s="65" t="str">
        <f t="shared" si="6"/>
        <v>+</v>
      </c>
      <c r="U53" s="65"/>
      <c r="V53" s="65"/>
      <c r="W53" s="65" t="str">
        <f t="shared" si="2"/>
        <v>+</v>
      </c>
      <c r="X53" s="65"/>
      <c r="Y53" s="65"/>
      <c r="Z53" s="65" t="str">
        <f t="shared" si="3"/>
        <v>+</v>
      </c>
      <c r="AA53" s="65"/>
      <c r="AB53" s="65"/>
      <c r="AC53" s="65" t="s">
        <v>464</v>
      </c>
      <c r="AD53" s="65"/>
      <c r="AE53" s="65"/>
    </row>
    <row r="54" spans="1:31" ht="13.5" x14ac:dyDescent="0.2">
      <c r="A54" s="21" t="s">
        <v>89</v>
      </c>
      <c r="B54" s="57" t="s">
        <v>276</v>
      </c>
      <c r="C54" s="24" t="s">
        <v>90</v>
      </c>
      <c r="D54" s="7">
        <v>2.4905418862371262</v>
      </c>
      <c r="E54" s="36" t="s">
        <v>436</v>
      </c>
      <c r="F54" s="49" t="s">
        <v>442</v>
      </c>
      <c r="G54" s="62" t="s">
        <v>451</v>
      </c>
      <c r="H54" s="62"/>
      <c r="I54" s="62"/>
      <c r="J54" s="62"/>
      <c r="K54" s="65" t="s">
        <v>453</v>
      </c>
      <c r="L54" s="65"/>
      <c r="M54" s="65"/>
      <c r="N54" s="65" t="s">
        <v>470</v>
      </c>
      <c r="O54" s="65"/>
      <c r="P54" s="65"/>
      <c r="Q54" s="62" t="str">
        <f t="shared" ref="Q54:Q113" si="7">IF(_xlfn.XOR(F54="İşlenmemiş Gıda", F54="Enerji", F54="Alkollü içecekler, tütün ve altın"), "-", "+")</f>
        <v>+</v>
      </c>
      <c r="R54" s="62"/>
      <c r="S54" s="62"/>
      <c r="T54" s="65" t="str">
        <f t="shared" si="6"/>
        <v>+</v>
      </c>
      <c r="U54" s="65"/>
      <c r="V54" s="65"/>
      <c r="W54" s="65" t="str">
        <f t="shared" si="2"/>
        <v>+</v>
      </c>
      <c r="X54" s="65"/>
      <c r="Y54" s="65"/>
      <c r="Z54" s="65" t="str">
        <f t="shared" si="3"/>
        <v>+</v>
      </c>
      <c r="AA54" s="65"/>
      <c r="AB54" s="65"/>
      <c r="AC54" s="65" t="s">
        <v>464</v>
      </c>
      <c r="AD54" s="65"/>
      <c r="AE54" s="65"/>
    </row>
    <row r="55" spans="1:31" ht="13.5" x14ac:dyDescent="0.2">
      <c r="A55" s="21" t="s">
        <v>91</v>
      </c>
      <c r="B55" s="56" t="s">
        <v>277</v>
      </c>
      <c r="C55" s="21" t="s">
        <v>92</v>
      </c>
      <c r="D55" s="7">
        <v>0.94596195244016479</v>
      </c>
      <c r="E55" s="36" t="s">
        <v>436</v>
      </c>
      <c r="F55" s="49" t="s">
        <v>442</v>
      </c>
      <c r="G55" s="62" t="s">
        <v>451</v>
      </c>
      <c r="H55" s="62"/>
      <c r="I55" s="62"/>
      <c r="J55" s="62"/>
      <c r="K55" s="65" t="s">
        <v>453</v>
      </c>
      <c r="L55" s="65"/>
      <c r="M55" s="65"/>
      <c r="N55" s="65" t="s">
        <v>470</v>
      </c>
      <c r="O55" s="65"/>
      <c r="P55" s="65"/>
      <c r="Q55" s="62" t="str">
        <f t="shared" si="7"/>
        <v>+</v>
      </c>
      <c r="R55" s="62"/>
      <c r="S55" s="62"/>
      <c r="T55" s="65" t="str">
        <f t="shared" si="6"/>
        <v>+</v>
      </c>
      <c r="U55" s="65"/>
      <c r="V55" s="65"/>
      <c r="W55" s="65" t="str">
        <f t="shared" si="2"/>
        <v>+</v>
      </c>
      <c r="X55" s="65"/>
      <c r="Y55" s="65"/>
      <c r="Z55" s="65" t="str">
        <f t="shared" si="3"/>
        <v>+</v>
      </c>
      <c r="AA55" s="65"/>
      <c r="AB55" s="65"/>
      <c r="AC55" s="65" t="s">
        <v>464</v>
      </c>
      <c r="AD55" s="65"/>
      <c r="AE55" s="65"/>
    </row>
    <row r="56" spans="1:31" ht="13.5" x14ac:dyDescent="0.2">
      <c r="A56" s="21" t="s">
        <v>93</v>
      </c>
      <c r="B56" s="56" t="s">
        <v>278</v>
      </c>
      <c r="C56" s="21" t="s">
        <v>94</v>
      </c>
      <c r="D56" s="7">
        <v>0.11322951876513082</v>
      </c>
      <c r="E56" s="36" t="s">
        <v>436</v>
      </c>
      <c r="F56" s="49" t="s">
        <v>442</v>
      </c>
      <c r="G56" s="62" t="s">
        <v>451</v>
      </c>
      <c r="H56" s="62"/>
      <c r="I56" s="62"/>
      <c r="J56" s="62"/>
      <c r="K56" s="65" t="s">
        <v>453</v>
      </c>
      <c r="L56" s="65"/>
      <c r="M56" s="65"/>
      <c r="N56" s="65" t="s">
        <v>470</v>
      </c>
      <c r="O56" s="65"/>
      <c r="P56" s="65"/>
      <c r="Q56" s="62" t="str">
        <f t="shared" si="7"/>
        <v>+</v>
      </c>
      <c r="R56" s="62"/>
      <c r="S56" s="62"/>
      <c r="T56" s="65" t="str">
        <f t="shared" si="6"/>
        <v>+</v>
      </c>
      <c r="U56" s="65"/>
      <c r="V56" s="65"/>
      <c r="W56" s="65" t="str">
        <f t="shared" si="2"/>
        <v>+</v>
      </c>
      <c r="X56" s="65"/>
      <c r="Y56" s="65"/>
      <c r="Z56" s="65" t="str">
        <f t="shared" si="3"/>
        <v>+</v>
      </c>
      <c r="AA56" s="65"/>
      <c r="AB56" s="65"/>
      <c r="AC56" s="65" t="s">
        <v>464</v>
      </c>
      <c r="AD56" s="65"/>
      <c r="AE56" s="65"/>
    </row>
    <row r="57" spans="1:31" ht="13.5" x14ac:dyDescent="0.2">
      <c r="A57" s="21" t="s">
        <v>95</v>
      </c>
      <c r="B57" s="56" t="s">
        <v>279</v>
      </c>
      <c r="C57" s="21" t="s">
        <v>386</v>
      </c>
      <c r="D57" s="7">
        <v>0.21429794527344043</v>
      </c>
      <c r="E57" s="36" t="s">
        <v>436</v>
      </c>
      <c r="F57" s="49" t="s">
        <v>442</v>
      </c>
      <c r="G57" s="62" t="s">
        <v>451</v>
      </c>
      <c r="H57" s="62"/>
      <c r="I57" s="62"/>
      <c r="J57" s="62"/>
      <c r="K57" s="65" t="s">
        <v>453</v>
      </c>
      <c r="L57" s="65"/>
      <c r="M57" s="65"/>
      <c r="N57" s="65" t="s">
        <v>470</v>
      </c>
      <c r="O57" s="65"/>
      <c r="P57" s="65"/>
      <c r="Q57" s="62" t="str">
        <f t="shared" si="7"/>
        <v>+</v>
      </c>
      <c r="R57" s="62"/>
      <c r="S57" s="62"/>
      <c r="T57" s="65" t="str">
        <f t="shared" si="6"/>
        <v>+</v>
      </c>
      <c r="U57" s="65"/>
      <c r="V57" s="65"/>
      <c r="W57" s="65" t="str">
        <f t="shared" si="2"/>
        <v>+</v>
      </c>
      <c r="X57" s="65"/>
      <c r="Y57" s="65"/>
      <c r="Z57" s="65" t="str">
        <f t="shared" si="3"/>
        <v>+</v>
      </c>
      <c r="AA57" s="65"/>
      <c r="AB57" s="65"/>
      <c r="AC57" s="65" t="s">
        <v>464</v>
      </c>
      <c r="AD57" s="65"/>
      <c r="AE57" s="65"/>
    </row>
    <row r="58" spans="1:31" x14ac:dyDescent="0.25">
      <c r="A58" s="21" t="s">
        <v>96</v>
      </c>
      <c r="B58" s="56" t="s">
        <v>280</v>
      </c>
      <c r="C58" s="21" t="s">
        <v>387</v>
      </c>
      <c r="D58" s="7">
        <v>0.11209105832564095</v>
      </c>
      <c r="E58" s="41" t="s">
        <v>455</v>
      </c>
      <c r="F58" s="47" t="s">
        <v>430</v>
      </c>
      <c r="G58" s="62" t="s">
        <v>430</v>
      </c>
      <c r="H58" s="62"/>
      <c r="I58" s="62"/>
      <c r="J58" s="62"/>
      <c r="K58" s="65" t="s">
        <v>454</v>
      </c>
      <c r="L58" s="65"/>
      <c r="M58" s="65"/>
      <c r="N58" s="62" t="s">
        <v>464</v>
      </c>
      <c r="O58" s="62"/>
      <c r="P58" s="62"/>
      <c r="Q58" s="62" t="str">
        <f t="shared" si="7"/>
        <v>+</v>
      </c>
      <c r="R58" s="62"/>
      <c r="S58" s="62"/>
      <c r="T58" s="65" t="str">
        <f t="shared" si="6"/>
        <v>+</v>
      </c>
      <c r="U58" s="65"/>
      <c r="V58" s="65"/>
      <c r="W58" s="65" t="str">
        <f t="shared" si="2"/>
        <v>+</v>
      </c>
      <c r="X58" s="65"/>
      <c r="Y58" s="65"/>
      <c r="Z58" s="65" t="str">
        <f t="shared" si="3"/>
        <v>+</v>
      </c>
      <c r="AA58" s="65"/>
      <c r="AB58" s="65"/>
      <c r="AC58" s="65" t="s">
        <v>464</v>
      </c>
      <c r="AD58" s="65"/>
      <c r="AE58" s="65"/>
    </row>
    <row r="59" spans="1:31" ht="13.5" x14ac:dyDescent="0.2">
      <c r="A59" s="21" t="s">
        <v>97</v>
      </c>
      <c r="B59" s="56" t="s">
        <v>281</v>
      </c>
      <c r="C59" s="21" t="s">
        <v>98</v>
      </c>
      <c r="D59" s="7">
        <v>0.5775499324939587</v>
      </c>
      <c r="E59" s="36" t="s">
        <v>436</v>
      </c>
      <c r="F59" s="49" t="s">
        <v>442</v>
      </c>
      <c r="G59" s="62" t="s">
        <v>451</v>
      </c>
      <c r="H59" s="62"/>
      <c r="I59" s="62"/>
      <c r="J59" s="62"/>
      <c r="K59" s="65" t="s">
        <v>453</v>
      </c>
      <c r="L59" s="65"/>
      <c r="M59" s="65"/>
      <c r="N59" s="65" t="s">
        <v>470</v>
      </c>
      <c r="O59" s="65"/>
      <c r="P59" s="65"/>
      <c r="Q59" s="62" t="str">
        <f t="shared" si="7"/>
        <v>+</v>
      </c>
      <c r="R59" s="62"/>
      <c r="S59" s="62"/>
      <c r="T59" s="65" t="str">
        <f t="shared" si="6"/>
        <v>+</v>
      </c>
      <c r="U59" s="65"/>
      <c r="V59" s="65"/>
      <c r="W59" s="65" t="str">
        <f t="shared" si="2"/>
        <v>+</v>
      </c>
      <c r="X59" s="65"/>
      <c r="Y59" s="65"/>
      <c r="Z59" s="65" t="str">
        <f t="shared" si="3"/>
        <v>+</v>
      </c>
      <c r="AA59" s="65"/>
      <c r="AB59" s="65"/>
      <c r="AC59" s="65" t="s">
        <v>464</v>
      </c>
      <c r="AD59" s="65"/>
      <c r="AE59" s="65"/>
    </row>
    <row r="60" spans="1:31" ht="13.5" x14ac:dyDescent="0.2">
      <c r="A60" s="21" t="s">
        <v>99</v>
      </c>
      <c r="B60" s="56" t="s">
        <v>282</v>
      </c>
      <c r="C60" s="21" t="s">
        <v>100</v>
      </c>
      <c r="D60" s="7">
        <v>0.60383354991396465</v>
      </c>
      <c r="E60" s="36" t="s">
        <v>436</v>
      </c>
      <c r="F60" s="49" t="s">
        <v>442</v>
      </c>
      <c r="G60" s="62" t="s">
        <v>451</v>
      </c>
      <c r="H60" s="62"/>
      <c r="I60" s="62"/>
      <c r="J60" s="62"/>
      <c r="K60" s="65" t="s">
        <v>453</v>
      </c>
      <c r="L60" s="65"/>
      <c r="M60" s="65"/>
      <c r="N60" s="65" t="s">
        <v>470</v>
      </c>
      <c r="O60" s="65"/>
      <c r="P60" s="65"/>
      <c r="Q60" s="62" t="str">
        <f t="shared" si="7"/>
        <v>+</v>
      </c>
      <c r="R60" s="62"/>
      <c r="S60" s="62"/>
      <c r="T60" s="65" t="str">
        <f t="shared" si="6"/>
        <v>+</v>
      </c>
      <c r="U60" s="65"/>
      <c r="V60" s="65"/>
      <c r="W60" s="65" t="str">
        <f t="shared" si="2"/>
        <v>+</v>
      </c>
      <c r="X60" s="65"/>
      <c r="Y60" s="65"/>
      <c r="Z60" s="65" t="str">
        <f t="shared" si="3"/>
        <v>+</v>
      </c>
      <c r="AA60" s="65"/>
      <c r="AB60" s="65"/>
      <c r="AC60" s="65" t="s">
        <v>464</v>
      </c>
      <c r="AD60" s="65"/>
      <c r="AE60" s="65"/>
    </row>
    <row r="61" spans="1:31" ht="13.5" x14ac:dyDescent="0.2">
      <c r="A61" s="21" t="s">
        <v>101</v>
      </c>
      <c r="B61" s="56" t="s">
        <v>283</v>
      </c>
      <c r="C61" s="21" t="s">
        <v>102</v>
      </c>
      <c r="D61" s="7">
        <v>0.2458588953536264</v>
      </c>
      <c r="E61" s="36" t="s">
        <v>436</v>
      </c>
      <c r="F61" s="49" t="s">
        <v>442</v>
      </c>
      <c r="G61" s="62" t="s">
        <v>451</v>
      </c>
      <c r="H61" s="62"/>
      <c r="I61" s="62"/>
      <c r="J61" s="62"/>
      <c r="K61" s="65" t="s">
        <v>453</v>
      </c>
      <c r="L61" s="65"/>
      <c r="M61" s="65"/>
      <c r="N61" s="65" t="s">
        <v>470</v>
      </c>
      <c r="O61" s="65"/>
      <c r="P61" s="65"/>
      <c r="Q61" s="62" t="str">
        <f t="shared" si="7"/>
        <v>+</v>
      </c>
      <c r="R61" s="62"/>
      <c r="S61" s="62"/>
      <c r="T61" s="65" t="str">
        <f t="shared" si="6"/>
        <v>+</v>
      </c>
      <c r="U61" s="65"/>
      <c r="V61" s="65"/>
      <c r="W61" s="65" t="str">
        <f t="shared" si="2"/>
        <v>+</v>
      </c>
      <c r="X61" s="65"/>
      <c r="Y61" s="65"/>
      <c r="Z61" s="65" t="str">
        <f t="shared" si="3"/>
        <v>+</v>
      </c>
      <c r="AA61" s="65"/>
      <c r="AB61" s="65"/>
      <c r="AC61" s="65" t="s">
        <v>464</v>
      </c>
      <c r="AD61" s="65"/>
      <c r="AE61" s="65"/>
    </row>
    <row r="62" spans="1:31" x14ac:dyDescent="0.25">
      <c r="A62" s="21" t="s">
        <v>103</v>
      </c>
      <c r="B62" s="56" t="s">
        <v>284</v>
      </c>
      <c r="C62" s="21" t="s">
        <v>388</v>
      </c>
      <c r="D62" s="7">
        <v>9.0695219953494319E-3</v>
      </c>
      <c r="E62" s="41" t="s">
        <v>455</v>
      </c>
      <c r="F62" s="47" t="s">
        <v>430</v>
      </c>
      <c r="G62" s="62" t="s">
        <v>430</v>
      </c>
      <c r="H62" s="62"/>
      <c r="I62" s="62"/>
      <c r="J62" s="62"/>
      <c r="K62" s="65" t="s">
        <v>454</v>
      </c>
      <c r="L62" s="65"/>
      <c r="M62" s="65"/>
      <c r="N62" s="62" t="s">
        <v>464</v>
      </c>
      <c r="O62" s="62"/>
      <c r="P62" s="62"/>
      <c r="Q62" s="62" t="str">
        <f t="shared" si="7"/>
        <v>+</v>
      </c>
      <c r="R62" s="62"/>
      <c r="S62" s="62"/>
      <c r="T62" s="65" t="str">
        <f t="shared" si="6"/>
        <v>+</v>
      </c>
      <c r="U62" s="65"/>
      <c r="V62" s="65"/>
      <c r="W62" s="65" t="str">
        <f t="shared" si="2"/>
        <v>+</v>
      </c>
      <c r="X62" s="65"/>
      <c r="Y62" s="65"/>
      <c r="Z62" s="65" t="str">
        <f t="shared" si="3"/>
        <v>+</v>
      </c>
      <c r="AA62" s="65"/>
      <c r="AB62" s="65"/>
      <c r="AC62" s="65" t="s">
        <v>464</v>
      </c>
      <c r="AD62" s="65"/>
      <c r="AE62" s="65"/>
    </row>
    <row r="63" spans="1:31" x14ac:dyDescent="0.25">
      <c r="A63" s="12"/>
      <c r="B63" s="59"/>
      <c r="C63" s="12"/>
      <c r="D63" s="7"/>
      <c r="F63" s="47"/>
      <c r="G63" s="62"/>
      <c r="H63" s="62"/>
      <c r="I63" s="62"/>
      <c r="J63" s="62"/>
      <c r="K63" s="67"/>
      <c r="L63" s="67"/>
      <c r="M63" s="67"/>
      <c r="N63" s="64"/>
      <c r="O63" s="64"/>
      <c r="P63" s="64"/>
      <c r="Q63" s="62"/>
      <c r="R63" s="62"/>
      <c r="S63" s="62"/>
      <c r="T63" s="65"/>
      <c r="U63" s="65"/>
      <c r="V63" s="65"/>
      <c r="W63" s="65"/>
      <c r="X63" s="65"/>
      <c r="Y63" s="65"/>
      <c r="Z63" s="65"/>
      <c r="AA63" s="65"/>
      <c r="AB63" s="65"/>
      <c r="AC63" s="76"/>
      <c r="AD63" s="76"/>
      <c r="AE63" s="76"/>
    </row>
    <row r="64" spans="1:31" x14ac:dyDescent="0.25">
      <c r="A64" s="20"/>
      <c r="B64" s="60"/>
      <c r="C64" s="20"/>
      <c r="D64" s="29"/>
      <c r="F64" s="47"/>
      <c r="G64" s="62"/>
      <c r="H64" s="62"/>
      <c r="I64" s="62"/>
      <c r="J64" s="62"/>
      <c r="K64" s="67"/>
      <c r="L64" s="67"/>
      <c r="M64" s="67"/>
      <c r="N64" s="64"/>
      <c r="O64" s="64"/>
      <c r="P64" s="64"/>
      <c r="Q64" s="62"/>
      <c r="R64" s="62"/>
      <c r="S64" s="62"/>
      <c r="T64" s="65"/>
      <c r="U64" s="65"/>
      <c r="V64" s="65"/>
      <c r="W64" s="65"/>
      <c r="X64" s="65"/>
      <c r="Y64" s="65"/>
      <c r="Z64" s="65"/>
      <c r="AA64" s="65"/>
      <c r="AB64" s="65"/>
      <c r="AC64" s="76"/>
      <c r="AD64" s="76"/>
      <c r="AE64" s="76"/>
    </row>
    <row r="65" spans="1:31" x14ac:dyDescent="0.25">
      <c r="A65" s="13"/>
      <c r="B65" s="61"/>
      <c r="C65" s="15"/>
      <c r="D65" s="7"/>
      <c r="F65" s="47"/>
      <c r="G65" s="62"/>
      <c r="H65" s="62"/>
      <c r="I65" s="62"/>
      <c r="J65" s="62"/>
      <c r="K65" s="67"/>
      <c r="L65" s="67"/>
      <c r="M65" s="67"/>
      <c r="N65" s="64"/>
      <c r="O65" s="64"/>
      <c r="P65" s="64"/>
      <c r="Q65" s="62"/>
      <c r="R65" s="62"/>
      <c r="S65" s="62"/>
      <c r="T65" s="65"/>
      <c r="U65" s="65"/>
      <c r="V65" s="65"/>
      <c r="W65" s="65"/>
      <c r="X65" s="65"/>
      <c r="Y65" s="65"/>
      <c r="Z65" s="65"/>
      <c r="AA65" s="65"/>
      <c r="AB65" s="65"/>
      <c r="AC65" s="76"/>
      <c r="AD65" s="76"/>
      <c r="AE65" s="76"/>
    </row>
    <row r="66" spans="1:31" x14ac:dyDescent="0.25">
      <c r="A66" s="21" t="s">
        <v>104</v>
      </c>
      <c r="B66" s="56" t="s">
        <v>111</v>
      </c>
      <c r="C66" s="21" t="s">
        <v>112</v>
      </c>
      <c r="D66" s="7">
        <v>6.8028326669188983</v>
      </c>
      <c r="E66" s="54" t="s">
        <v>431</v>
      </c>
      <c r="F66" s="47" t="s">
        <v>431</v>
      </c>
      <c r="G66" s="62" t="s">
        <v>431</v>
      </c>
      <c r="H66" s="62"/>
      <c r="I66" s="62"/>
      <c r="J66" s="62"/>
      <c r="K66" s="65" t="s">
        <v>454</v>
      </c>
      <c r="L66" s="65"/>
      <c r="M66" s="65"/>
      <c r="N66" s="62" t="s">
        <v>464</v>
      </c>
      <c r="O66" s="62"/>
      <c r="P66" s="62"/>
      <c r="Q66" s="62" t="str">
        <f t="shared" si="7"/>
        <v>+</v>
      </c>
      <c r="R66" s="62"/>
      <c r="S66" s="62"/>
      <c r="T66" s="65" t="str">
        <f t="shared" si="6"/>
        <v>+</v>
      </c>
      <c r="U66" s="65"/>
      <c r="V66" s="65"/>
      <c r="W66" s="65" t="str">
        <f t="shared" si="2"/>
        <v>+</v>
      </c>
      <c r="X66" s="65"/>
      <c r="Y66" s="65"/>
      <c r="Z66" s="65" t="str">
        <f t="shared" si="3"/>
        <v>+</v>
      </c>
      <c r="AA66" s="65"/>
      <c r="AB66" s="65"/>
      <c r="AC66" s="65" t="s">
        <v>464</v>
      </c>
      <c r="AD66" s="65"/>
      <c r="AE66" s="65"/>
    </row>
    <row r="67" spans="1:31" ht="12.75" x14ac:dyDescent="0.2">
      <c r="A67" s="21" t="s">
        <v>105</v>
      </c>
      <c r="B67" s="56" t="s">
        <v>285</v>
      </c>
      <c r="C67" s="21" t="s">
        <v>113</v>
      </c>
      <c r="D67" s="7">
        <v>1.5220364876748418</v>
      </c>
      <c r="E67" s="40" t="s">
        <v>444</v>
      </c>
      <c r="F67" s="49" t="s">
        <v>442</v>
      </c>
      <c r="G67" s="62" t="s">
        <v>451</v>
      </c>
      <c r="H67" s="62"/>
      <c r="I67" s="62"/>
      <c r="J67" s="62"/>
      <c r="K67" s="65" t="s">
        <v>453</v>
      </c>
      <c r="L67" s="65"/>
      <c r="M67" s="65"/>
      <c r="N67" s="62" t="s">
        <v>464</v>
      </c>
      <c r="O67" s="62"/>
      <c r="P67" s="62"/>
      <c r="Q67" s="62" t="str">
        <f t="shared" si="7"/>
        <v>+</v>
      </c>
      <c r="R67" s="62"/>
      <c r="S67" s="62"/>
      <c r="T67" s="65" t="str">
        <f t="shared" si="6"/>
        <v>+</v>
      </c>
      <c r="U67" s="65"/>
      <c r="V67" s="65"/>
      <c r="W67" s="65" t="str">
        <f t="shared" si="2"/>
        <v>+</v>
      </c>
      <c r="X67" s="65"/>
      <c r="Y67" s="65"/>
      <c r="Z67" s="65" t="str">
        <f t="shared" si="3"/>
        <v>+</v>
      </c>
      <c r="AA67" s="65"/>
      <c r="AB67" s="65"/>
      <c r="AC67" s="65" t="s">
        <v>464</v>
      </c>
      <c r="AD67" s="65"/>
      <c r="AE67" s="65"/>
    </row>
    <row r="68" spans="1:31" ht="12.75" x14ac:dyDescent="0.2">
      <c r="A68" s="21" t="s">
        <v>106</v>
      </c>
      <c r="B68" s="56" t="s">
        <v>286</v>
      </c>
      <c r="C68" s="21" t="s">
        <v>114</v>
      </c>
      <c r="D68" s="7">
        <v>1.9658391536728812</v>
      </c>
      <c r="E68" s="40" t="s">
        <v>441</v>
      </c>
      <c r="F68" s="50" t="s">
        <v>441</v>
      </c>
      <c r="G68" s="62" t="s">
        <v>441</v>
      </c>
      <c r="H68" s="62"/>
      <c r="I68" s="62"/>
      <c r="J68" s="62"/>
      <c r="K68" s="65" t="s">
        <v>453</v>
      </c>
      <c r="L68" s="65"/>
      <c r="M68" s="65"/>
      <c r="N68" s="62" t="s">
        <v>464</v>
      </c>
      <c r="O68" s="62"/>
      <c r="P68" s="62"/>
      <c r="Q68" s="62" t="str">
        <f t="shared" si="7"/>
        <v>-</v>
      </c>
      <c r="R68" s="62"/>
      <c r="S68" s="62"/>
      <c r="T68" s="65" t="str">
        <f t="shared" si="6"/>
        <v>-</v>
      </c>
      <c r="U68" s="65"/>
      <c r="V68" s="65"/>
      <c r="W68" s="65" t="str">
        <f t="shared" si="2"/>
        <v>+</v>
      </c>
      <c r="X68" s="65"/>
      <c r="Y68" s="65"/>
      <c r="Z68" s="65" t="str">
        <f t="shared" si="3"/>
        <v>+</v>
      </c>
      <c r="AA68" s="65"/>
      <c r="AB68" s="65"/>
      <c r="AC68" s="65" t="s">
        <v>470</v>
      </c>
      <c r="AD68" s="65"/>
      <c r="AE68" s="65"/>
    </row>
    <row r="69" spans="1:31" ht="12.75" x14ac:dyDescent="0.2">
      <c r="A69" s="21" t="s">
        <v>107</v>
      </c>
      <c r="B69" s="56" t="s">
        <v>287</v>
      </c>
      <c r="C69" s="21" t="s">
        <v>115</v>
      </c>
      <c r="D69" s="7">
        <v>1.7941971298410209</v>
      </c>
      <c r="E69" s="40" t="s">
        <v>441</v>
      </c>
      <c r="F69" s="50" t="s">
        <v>441</v>
      </c>
      <c r="G69" s="62" t="s">
        <v>441</v>
      </c>
      <c r="H69" s="62"/>
      <c r="I69" s="62"/>
      <c r="J69" s="62"/>
      <c r="K69" s="65" t="s">
        <v>453</v>
      </c>
      <c r="L69" s="65"/>
      <c r="M69" s="65"/>
      <c r="N69" s="62" t="s">
        <v>464</v>
      </c>
      <c r="O69" s="62"/>
      <c r="P69" s="62"/>
      <c r="Q69" s="62" t="str">
        <f t="shared" si="7"/>
        <v>-</v>
      </c>
      <c r="R69" s="62"/>
      <c r="S69" s="62"/>
      <c r="T69" s="65" t="str">
        <f t="shared" si="6"/>
        <v>-</v>
      </c>
      <c r="U69" s="65"/>
      <c r="V69" s="65"/>
      <c r="W69" s="65" t="str">
        <f t="shared" si="2"/>
        <v>+</v>
      </c>
      <c r="X69" s="65"/>
      <c r="Y69" s="65"/>
      <c r="Z69" s="65" t="str">
        <f t="shared" si="3"/>
        <v>+</v>
      </c>
      <c r="AA69" s="65"/>
      <c r="AB69" s="65"/>
      <c r="AC69" s="65" t="s">
        <v>470</v>
      </c>
      <c r="AD69" s="65"/>
      <c r="AE69" s="65"/>
    </row>
    <row r="70" spans="1:31" ht="12.75" x14ac:dyDescent="0.2">
      <c r="A70" s="21" t="s">
        <v>108</v>
      </c>
      <c r="B70" s="22" t="s">
        <v>424</v>
      </c>
      <c r="C70" s="21" t="s">
        <v>425</v>
      </c>
      <c r="D70" s="7">
        <v>1.8962463449405673</v>
      </c>
      <c r="E70" s="40" t="s">
        <v>441</v>
      </c>
      <c r="F70" s="50" t="s">
        <v>441</v>
      </c>
      <c r="G70" s="62" t="s">
        <v>441</v>
      </c>
      <c r="H70" s="62"/>
      <c r="I70" s="62"/>
      <c r="J70" s="62"/>
      <c r="K70" s="65" t="s">
        <v>453</v>
      </c>
      <c r="L70" s="65"/>
      <c r="M70" s="65"/>
      <c r="N70" s="62" t="s">
        <v>464</v>
      </c>
      <c r="O70" s="62"/>
      <c r="P70" s="62"/>
      <c r="Q70" s="62" t="str">
        <f t="shared" si="7"/>
        <v>-</v>
      </c>
      <c r="R70" s="62"/>
      <c r="S70" s="62"/>
      <c r="T70" s="65" t="str">
        <f t="shared" si="6"/>
        <v>-</v>
      </c>
      <c r="U70" s="65"/>
      <c r="V70" s="65"/>
      <c r="W70" s="65" t="str">
        <f t="shared" si="2"/>
        <v>+</v>
      </c>
      <c r="X70" s="65"/>
      <c r="Y70" s="65"/>
      <c r="Z70" s="65" t="str">
        <f t="shared" si="3"/>
        <v>+</v>
      </c>
      <c r="AA70" s="65"/>
      <c r="AB70" s="65"/>
      <c r="AC70" s="65" t="s">
        <v>470</v>
      </c>
      <c r="AD70" s="65"/>
      <c r="AE70" s="65"/>
    </row>
    <row r="71" spans="1:31" ht="12.75" x14ac:dyDescent="0.2">
      <c r="A71" s="21" t="s">
        <v>109</v>
      </c>
      <c r="B71" s="22" t="s">
        <v>288</v>
      </c>
      <c r="C71" s="21" t="s">
        <v>116</v>
      </c>
      <c r="D71" s="7">
        <v>0.45753169147698269</v>
      </c>
      <c r="E71" s="40" t="s">
        <v>441</v>
      </c>
      <c r="F71" s="50" t="s">
        <v>441</v>
      </c>
      <c r="G71" s="62" t="s">
        <v>441</v>
      </c>
      <c r="H71" s="62"/>
      <c r="I71" s="62"/>
      <c r="J71" s="62"/>
      <c r="K71" s="65" t="s">
        <v>453</v>
      </c>
      <c r="L71" s="65"/>
      <c r="M71" s="65"/>
      <c r="N71" s="62" t="s">
        <v>464</v>
      </c>
      <c r="O71" s="62"/>
      <c r="P71" s="62"/>
      <c r="Q71" s="62" t="str">
        <f t="shared" si="7"/>
        <v>-</v>
      </c>
      <c r="R71" s="62"/>
      <c r="S71" s="62"/>
      <c r="T71" s="65" t="str">
        <f t="shared" si="6"/>
        <v>-</v>
      </c>
      <c r="U71" s="65"/>
      <c r="V71" s="65"/>
      <c r="W71" s="65" t="str">
        <f t="shared" ref="W71:W132" si="8">IF(_xlfn.XOR(F71="İşlenmemiş Gıda", F71="Alkollü içecekler, tütün ve altın"), "-", "+")</f>
        <v>+</v>
      </c>
      <c r="X71" s="65"/>
      <c r="Y71" s="65"/>
      <c r="Z71" s="65" t="str">
        <f t="shared" ref="Z71:Z132" si="9">IF(F71="Alkollü içecekler, tütün ve altın", "-", "+")</f>
        <v>+</v>
      </c>
      <c r="AA71" s="65"/>
      <c r="AB71" s="65"/>
      <c r="AC71" s="65" t="s">
        <v>464</v>
      </c>
      <c r="AD71" s="65"/>
      <c r="AE71" s="65"/>
    </row>
    <row r="72" spans="1:31" ht="12.75" x14ac:dyDescent="0.2">
      <c r="A72" s="21" t="s">
        <v>110</v>
      </c>
      <c r="B72" s="22" t="s">
        <v>289</v>
      </c>
      <c r="C72" s="21" t="s">
        <v>389</v>
      </c>
      <c r="D72" s="7">
        <v>0.77691652547481016</v>
      </c>
      <c r="E72" s="40" t="s">
        <v>441</v>
      </c>
      <c r="F72" s="50" t="s">
        <v>441</v>
      </c>
      <c r="G72" s="62" t="s">
        <v>441</v>
      </c>
      <c r="H72" s="62"/>
      <c r="I72" s="62"/>
      <c r="J72" s="62"/>
      <c r="K72" s="65" t="s">
        <v>453</v>
      </c>
      <c r="L72" s="65"/>
      <c r="M72" s="65"/>
      <c r="N72" s="62" t="s">
        <v>464</v>
      </c>
      <c r="O72" s="62"/>
      <c r="P72" s="62"/>
      <c r="Q72" s="62" t="str">
        <f t="shared" si="7"/>
        <v>-</v>
      </c>
      <c r="R72" s="62"/>
      <c r="S72" s="62"/>
      <c r="T72" s="65" t="str">
        <f t="shared" si="6"/>
        <v>-</v>
      </c>
      <c r="U72" s="65"/>
      <c r="V72" s="65"/>
      <c r="W72" s="65" t="str">
        <f t="shared" si="8"/>
        <v>+</v>
      </c>
      <c r="X72" s="65"/>
      <c r="Y72" s="65"/>
      <c r="Z72" s="65" t="str">
        <f t="shared" si="9"/>
        <v>+</v>
      </c>
      <c r="AA72" s="65"/>
      <c r="AB72" s="65"/>
      <c r="AC72" s="65" t="s">
        <v>464</v>
      </c>
      <c r="AD72" s="65"/>
      <c r="AE72" s="65"/>
    </row>
    <row r="73" spans="1:31" x14ac:dyDescent="0.25">
      <c r="A73" s="12"/>
      <c r="B73" s="13"/>
      <c r="C73" s="12"/>
      <c r="D73" s="7"/>
      <c r="F73" s="47"/>
      <c r="G73" s="62"/>
      <c r="H73" s="62"/>
      <c r="I73" s="62"/>
      <c r="J73" s="62"/>
      <c r="K73" s="67"/>
      <c r="L73" s="67"/>
      <c r="M73" s="67"/>
      <c r="N73" s="64"/>
      <c r="O73" s="64"/>
      <c r="P73" s="64"/>
      <c r="Q73" s="62"/>
      <c r="R73" s="62"/>
      <c r="S73" s="62"/>
      <c r="T73" s="65"/>
      <c r="U73" s="65"/>
      <c r="V73" s="65"/>
      <c r="W73" s="65"/>
      <c r="X73" s="65"/>
      <c r="Y73" s="65"/>
      <c r="Z73" s="65"/>
      <c r="AA73" s="65"/>
      <c r="AB73" s="65"/>
      <c r="AC73" s="76"/>
      <c r="AD73" s="76"/>
      <c r="AE73" s="76"/>
    </row>
    <row r="74" spans="1:31" x14ac:dyDescent="0.25">
      <c r="A74" s="20"/>
      <c r="B74" s="20"/>
      <c r="C74" s="30"/>
      <c r="D74" s="29"/>
      <c r="F74" s="47"/>
      <c r="G74" s="62"/>
      <c r="H74" s="62"/>
      <c r="I74" s="62"/>
      <c r="J74" s="62"/>
      <c r="K74" s="67"/>
      <c r="L74" s="67"/>
      <c r="M74" s="67"/>
      <c r="N74" s="64"/>
      <c r="O74" s="64"/>
      <c r="P74" s="64"/>
      <c r="Q74" s="62"/>
      <c r="R74" s="62"/>
      <c r="S74" s="62"/>
      <c r="T74" s="65"/>
      <c r="U74" s="65"/>
      <c r="V74" s="65"/>
      <c r="W74" s="65"/>
      <c r="X74" s="65"/>
      <c r="Y74" s="65"/>
      <c r="Z74" s="65"/>
      <c r="AA74" s="65"/>
      <c r="AB74" s="65"/>
      <c r="AC74" s="76"/>
      <c r="AD74" s="76"/>
      <c r="AE74" s="76"/>
    </row>
    <row r="75" spans="1:31" x14ac:dyDescent="0.25">
      <c r="A75" s="13"/>
      <c r="B75" s="18"/>
      <c r="C75" s="19"/>
      <c r="D75" s="7"/>
      <c r="F75" s="47"/>
      <c r="G75" s="62"/>
      <c r="H75" s="62"/>
      <c r="I75" s="62"/>
      <c r="J75" s="62"/>
      <c r="K75" s="67"/>
      <c r="L75" s="67"/>
      <c r="M75" s="67"/>
      <c r="N75" s="64"/>
      <c r="O75" s="64"/>
      <c r="P75" s="64"/>
      <c r="Q75" s="62"/>
      <c r="R75" s="62"/>
      <c r="S75" s="62"/>
      <c r="T75" s="65"/>
      <c r="U75" s="65"/>
      <c r="V75" s="65"/>
      <c r="W75" s="65"/>
      <c r="X75" s="65"/>
      <c r="Y75" s="65"/>
      <c r="Z75" s="65"/>
      <c r="AA75" s="65"/>
      <c r="AB75" s="65"/>
      <c r="AC75" s="76"/>
      <c r="AD75" s="76"/>
      <c r="AE75" s="76"/>
    </row>
    <row r="76" spans="1:31" ht="12.75" x14ac:dyDescent="0.2">
      <c r="A76" s="21" t="s">
        <v>117</v>
      </c>
      <c r="B76" s="22" t="s">
        <v>290</v>
      </c>
      <c r="C76" s="21" t="s">
        <v>118</v>
      </c>
      <c r="D76" s="7">
        <v>0.33412975229008568</v>
      </c>
      <c r="E76" s="39" t="s">
        <v>443</v>
      </c>
      <c r="F76" s="49" t="s">
        <v>442</v>
      </c>
      <c r="G76" s="62" t="s">
        <v>451</v>
      </c>
      <c r="H76" s="62"/>
      <c r="I76" s="62"/>
      <c r="J76" s="62"/>
      <c r="K76" s="65" t="s">
        <v>453</v>
      </c>
      <c r="L76" s="65"/>
      <c r="M76" s="65"/>
      <c r="N76" s="62" t="s">
        <v>464</v>
      </c>
      <c r="O76" s="62"/>
      <c r="P76" s="62"/>
      <c r="Q76" s="62" t="str">
        <f t="shared" si="7"/>
        <v>+</v>
      </c>
      <c r="R76" s="62"/>
      <c r="S76" s="62"/>
      <c r="T76" s="65" t="str">
        <f t="shared" si="6"/>
        <v>+</v>
      </c>
      <c r="U76" s="65"/>
      <c r="V76" s="65"/>
      <c r="W76" s="65" t="str">
        <f t="shared" si="8"/>
        <v>+</v>
      </c>
      <c r="X76" s="65"/>
      <c r="Y76" s="65"/>
      <c r="Z76" s="65" t="str">
        <f t="shared" si="9"/>
        <v>+</v>
      </c>
      <c r="AA76" s="65"/>
      <c r="AB76" s="65"/>
      <c r="AC76" s="65" t="s">
        <v>464</v>
      </c>
      <c r="AD76" s="65"/>
      <c r="AE76" s="65"/>
    </row>
    <row r="77" spans="1:31" ht="12.75" x14ac:dyDescent="0.2">
      <c r="A77" s="21" t="s">
        <v>119</v>
      </c>
      <c r="B77" s="22" t="s">
        <v>291</v>
      </c>
      <c r="C77" s="24" t="s">
        <v>10</v>
      </c>
      <c r="D77" s="7">
        <v>0.6141121951721995</v>
      </c>
      <c r="E77" s="39" t="s">
        <v>443</v>
      </c>
      <c r="F77" s="49" t="s">
        <v>442</v>
      </c>
      <c r="G77" s="62" t="s">
        <v>451</v>
      </c>
      <c r="H77" s="62"/>
      <c r="I77" s="62"/>
      <c r="J77" s="62"/>
      <c r="K77" s="65" t="s">
        <v>453</v>
      </c>
      <c r="L77" s="65"/>
      <c r="M77" s="65"/>
      <c r="N77" s="62" t="s">
        <v>464</v>
      </c>
      <c r="O77" s="62"/>
      <c r="P77" s="62"/>
      <c r="Q77" s="62" t="str">
        <f t="shared" si="7"/>
        <v>+</v>
      </c>
      <c r="R77" s="62"/>
      <c r="S77" s="62"/>
      <c r="T77" s="65" t="str">
        <f t="shared" si="6"/>
        <v>+</v>
      </c>
      <c r="U77" s="65"/>
      <c r="V77" s="65"/>
      <c r="W77" s="65" t="str">
        <f t="shared" si="8"/>
        <v>+</v>
      </c>
      <c r="X77" s="65"/>
      <c r="Y77" s="65"/>
      <c r="Z77" s="65" t="str">
        <f t="shared" si="9"/>
        <v>+</v>
      </c>
      <c r="AA77" s="65"/>
      <c r="AB77" s="65"/>
      <c r="AC77" s="65" t="s">
        <v>464</v>
      </c>
      <c r="AD77" s="65"/>
      <c r="AE77" s="65"/>
    </row>
    <row r="78" spans="1:31" ht="12.75" x14ac:dyDescent="0.2">
      <c r="A78" s="21" t="s">
        <v>120</v>
      </c>
      <c r="B78" s="22" t="s">
        <v>292</v>
      </c>
      <c r="C78" s="24" t="s">
        <v>121</v>
      </c>
      <c r="D78" s="7">
        <v>0.8428808608255598</v>
      </c>
      <c r="E78" s="39" t="s">
        <v>443</v>
      </c>
      <c r="F78" s="49" t="s">
        <v>442</v>
      </c>
      <c r="G78" s="62" t="s">
        <v>451</v>
      </c>
      <c r="H78" s="62"/>
      <c r="I78" s="62"/>
      <c r="J78" s="62"/>
      <c r="K78" s="65" t="s">
        <v>453</v>
      </c>
      <c r="L78" s="65"/>
      <c r="M78" s="65"/>
      <c r="N78" s="62" t="s">
        <v>464</v>
      </c>
      <c r="O78" s="62"/>
      <c r="P78" s="62"/>
      <c r="Q78" s="62" t="str">
        <f t="shared" si="7"/>
        <v>+</v>
      </c>
      <c r="R78" s="62"/>
      <c r="S78" s="62"/>
      <c r="T78" s="65" t="str">
        <f t="shared" si="6"/>
        <v>+</v>
      </c>
      <c r="U78" s="65"/>
      <c r="V78" s="65"/>
      <c r="W78" s="65" t="str">
        <f t="shared" si="8"/>
        <v>+</v>
      </c>
      <c r="X78" s="65"/>
      <c r="Y78" s="65"/>
      <c r="Z78" s="65" t="str">
        <f t="shared" si="9"/>
        <v>+</v>
      </c>
      <c r="AA78" s="65"/>
      <c r="AB78" s="65"/>
      <c r="AC78" s="65" t="s">
        <v>464</v>
      </c>
      <c r="AD78" s="65"/>
      <c r="AE78" s="65"/>
    </row>
    <row r="79" spans="1:31" ht="12.75" x14ac:dyDescent="0.2">
      <c r="A79" s="21" t="s">
        <v>122</v>
      </c>
      <c r="B79" s="22" t="s">
        <v>293</v>
      </c>
      <c r="C79" s="21" t="s">
        <v>390</v>
      </c>
      <c r="D79" s="7">
        <v>0.13765088776690063</v>
      </c>
      <c r="E79" s="39" t="s">
        <v>443</v>
      </c>
      <c r="F79" s="49" t="s">
        <v>442</v>
      </c>
      <c r="G79" s="62" t="s">
        <v>451</v>
      </c>
      <c r="H79" s="62"/>
      <c r="I79" s="62"/>
      <c r="J79" s="62"/>
      <c r="K79" s="65" t="s">
        <v>453</v>
      </c>
      <c r="L79" s="65"/>
      <c r="M79" s="65"/>
      <c r="N79" s="62" t="s">
        <v>464</v>
      </c>
      <c r="O79" s="62"/>
      <c r="P79" s="62"/>
      <c r="Q79" s="62" t="str">
        <f t="shared" si="7"/>
        <v>+</v>
      </c>
      <c r="R79" s="62"/>
      <c r="S79" s="62"/>
      <c r="T79" s="65" t="str">
        <f t="shared" si="6"/>
        <v>+</v>
      </c>
      <c r="U79" s="65"/>
      <c r="V79" s="65"/>
      <c r="W79" s="65" t="str">
        <f t="shared" si="8"/>
        <v>+</v>
      </c>
      <c r="X79" s="65"/>
      <c r="Y79" s="65"/>
      <c r="Z79" s="65" t="str">
        <f t="shared" si="9"/>
        <v>+</v>
      </c>
      <c r="AA79" s="65"/>
      <c r="AB79" s="65"/>
      <c r="AC79" s="65" t="s">
        <v>464</v>
      </c>
      <c r="AD79" s="65"/>
      <c r="AE79" s="65"/>
    </row>
    <row r="80" spans="1:31" ht="12.75" x14ac:dyDescent="0.2">
      <c r="A80" s="21" t="s">
        <v>123</v>
      </c>
      <c r="B80" s="22" t="s">
        <v>294</v>
      </c>
      <c r="C80" s="21" t="s">
        <v>124</v>
      </c>
      <c r="D80" s="7">
        <v>0.49718794618752049</v>
      </c>
      <c r="E80" s="38" t="s">
        <v>444</v>
      </c>
      <c r="F80" s="49" t="s">
        <v>442</v>
      </c>
      <c r="G80" s="62" t="s">
        <v>451</v>
      </c>
      <c r="H80" s="62"/>
      <c r="I80" s="62"/>
      <c r="J80" s="62"/>
      <c r="K80" s="65" t="s">
        <v>453</v>
      </c>
      <c r="L80" s="65"/>
      <c r="M80" s="65"/>
      <c r="N80" s="62" t="s">
        <v>464</v>
      </c>
      <c r="O80" s="62"/>
      <c r="P80" s="62"/>
      <c r="Q80" s="62" t="str">
        <f t="shared" si="7"/>
        <v>+</v>
      </c>
      <c r="R80" s="62"/>
      <c r="S80" s="62"/>
      <c r="T80" s="65" t="str">
        <f t="shared" si="6"/>
        <v>+</v>
      </c>
      <c r="U80" s="65"/>
      <c r="V80" s="65"/>
      <c r="W80" s="65" t="str">
        <f t="shared" si="8"/>
        <v>+</v>
      </c>
      <c r="X80" s="65"/>
      <c r="Y80" s="65"/>
      <c r="Z80" s="65" t="str">
        <f t="shared" si="9"/>
        <v>+</v>
      </c>
      <c r="AA80" s="65"/>
      <c r="AB80" s="65"/>
      <c r="AC80" s="65" t="s">
        <v>464</v>
      </c>
      <c r="AD80" s="65"/>
      <c r="AE80" s="65"/>
    </row>
    <row r="81" spans="1:31" ht="12.75" x14ac:dyDescent="0.2">
      <c r="A81" s="21" t="s">
        <v>125</v>
      </c>
      <c r="B81" s="22" t="s">
        <v>295</v>
      </c>
      <c r="C81" s="21" t="s">
        <v>426</v>
      </c>
      <c r="D81" s="7">
        <v>0.74769734992870829</v>
      </c>
      <c r="E81" s="39" t="s">
        <v>443</v>
      </c>
      <c r="F81" s="49" t="s">
        <v>442</v>
      </c>
      <c r="G81" s="62" t="s">
        <v>451</v>
      </c>
      <c r="H81" s="62"/>
      <c r="I81" s="62"/>
      <c r="J81" s="62"/>
      <c r="K81" s="65" t="s">
        <v>453</v>
      </c>
      <c r="L81" s="65"/>
      <c r="M81" s="65"/>
      <c r="N81" s="62" t="s">
        <v>464</v>
      </c>
      <c r="O81" s="62"/>
      <c r="P81" s="62"/>
      <c r="Q81" s="62" t="str">
        <f t="shared" si="7"/>
        <v>+</v>
      </c>
      <c r="R81" s="62"/>
      <c r="S81" s="62"/>
      <c r="T81" s="65" t="str">
        <f t="shared" si="6"/>
        <v>+</v>
      </c>
      <c r="U81" s="65"/>
      <c r="V81" s="65"/>
      <c r="W81" s="65" t="str">
        <f t="shared" si="8"/>
        <v>+</v>
      </c>
      <c r="X81" s="65"/>
      <c r="Y81" s="65"/>
      <c r="Z81" s="65" t="str">
        <f t="shared" si="9"/>
        <v>+</v>
      </c>
      <c r="AA81" s="65"/>
      <c r="AB81" s="65"/>
      <c r="AC81" s="65" t="s">
        <v>464</v>
      </c>
      <c r="AD81" s="65"/>
      <c r="AE81" s="65"/>
    </row>
    <row r="82" spans="1:31" ht="12.75" x14ac:dyDescent="0.2">
      <c r="A82" s="21" t="s">
        <v>126</v>
      </c>
      <c r="B82" s="22" t="s">
        <v>296</v>
      </c>
      <c r="C82" s="24" t="s">
        <v>391</v>
      </c>
      <c r="D82" s="7">
        <v>0.72908118118376219</v>
      </c>
      <c r="E82" s="39" t="s">
        <v>443</v>
      </c>
      <c r="F82" s="49" t="s">
        <v>442</v>
      </c>
      <c r="G82" s="62" t="s">
        <v>451</v>
      </c>
      <c r="H82" s="62"/>
      <c r="I82" s="62"/>
      <c r="J82" s="62"/>
      <c r="K82" s="65" t="s">
        <v>453</v>
      </c>
      <c r="L82" s="65"/>
      <c r="M82" s="65"/>
      <c r="N82" s="62" t="s">
        <v>464</v>
      </c>
      <c r="O82" s="62"/>
      <c r="P82" s="62"/>
      <c r="Q82" s="62" t="str">
        <f t="shared" si="7"/>
        <v>+</v>
      </c>
      <c r="R82" s="62"/>
      <c r="S82" s="62"/>
      <c r="T82" s="65" t="str">
        <f t="shared" si="6"/>
        <v>+</v>
      </c>
      <c r="U82" s="65"/>
      <c r="V82" s="65"/>
      <c r="W82" s="65" t="str">
        <f t="shared" si="8"/>
        <v>+</v>
      </c>
      <c r="X82" s="65"/>
      <c r="Y82" s="65"/>
      <c r="Z82" s="65" t="str">
        <f t="shared" si="9"/>
        <v>+</v>
      </c>
      <c r="AA82" s="65"/>
      <c r="AB82" s="65"/>
      <c r="AC82" s="65" t="s">
        <v>464</v>
      </c>
      <c r="AD82" s="65"/>
      <c r="AE82" s="65"/>
    </row>
    <row r="83" spans="1:31" ht="12.75" x14ac:dyDescent="0.2">
      <c r="A83" s="21" t="s">
        <v>127</v>
      </c>
      <c r="B83" s="23" t="s">
        <v>297</v>
      </c>
      <c r="C83" s="24" t="s">
        <v>392</v>
      </c>
      <c r="D83" s="7">
        <v>0.1511076971620767</v>
      </c>
      <c r="E83" s="39" t="s">
        <v>443</v>
      </c>
      <c r="F83" s="49" t="s">
        <v>442</v>
      </c>
      <c r="G83" s="62" t="s">
        <v>451</v>
      </c>
      <c r="H83" s="62"/>
      <c r="I83" s="62"/>
      <c r="J83" s="62"/>
      <c r="K83" s="65" t="s">
        <v>453</v>
      </c>
      <c r="L83" s="65"/>
      <c r="M83" s="65"/>
      <c r="N83" s="62" t="s">
        <v>464</v>
      </c>
      <c r="O83" s="62"/>
      <c r="P83" s="62"/>
      <c r="Q83" s="62" t="str">
        <f t="shared" si="7"/>
        <v>+</v>
      </c>
      <c r="R83" s="62"/>
      <c r="S83" s="62"/>
      <c r="T83" s="65" t="str">
        <f t="shared" si="6"/>
        <v>+</v>
      </c>
      <c r="U83" s="65"/>
      <c r="V83" s="65"/>
      <c r="W83" s="65" t="str">
        <f t="shared" si="8"/>
        <v>+</v>
      </c>
      <c r="X83" s="65"/>
      <c r="Y83" s="65"/>
      <c r="Z83" s="65" t="str">
        <f t="shared" si="9"/>
        <v>+</v>
      </c>
      <c r="AA83" s="65"/>
      <c r="AB83" s="65"/>
      <c r="AC83" s="65" t="s">
        <v>464</v>
      </c>
      <c r="AD83" s="65"/>
      <c r="AE83" s="65"/>
    </row>
    <row r="84" spans="1:31" ht="12.75" x14ac:dyDescent="0.2">
      <c r="A84" s="21" t="s">
        <v>128</v>
      </c>
      <c r="B84" s="22" t="s">
        <v>298</v>
      </c>
      <c r="C84" s="21" t="s">
        <v>393</v>
      </c>
      <c r="D84" s="7">
        <v>0.34602055206991517</v>
      </c>
      <c r="E84" s="39" t="s">
        <v>443</v>
      </c>
      <c r="F84" s="49" t="s">
        <v>442</v>
      </c>
      <c r="G84" s="62" t="s">
        <v>451</v>
      </c>
      <c r="H84" s="62"/>
      <c r="I84" s="62"/>
      <c r="J84" s="62"/>
      <c r="K84" s="65" t="s">
        <v>453</v>
      </c>
      <c r="L84" s="65"/>
      <c r="M84" s="65"/>
      <c r="N84" s="62" t="s">
        <v>464</v>
      </c>
      <c r="O84" s="62"/>
      <c r="P84" s="62"/>
      <c r="Q84" s="62" t="str">
        <f t="shared" si="7"/>
        <v>+</v>
      </c>
      <c r="R84" s="62"/>
      <c r="S84" s="62"/>
      <c r="T84" s="65" t="str">
        <f t="shared" si="6"/>
        <v>+</v>
      </c>
      <c r="U84" s="65"/>
      <c r="V84" s="65"/>
      <c r="W84" s="65" t="str">
        <f t="shared" si="8"/>
        <v>+</v>
      </c>
      <c r="X84" s="65"/>
      <c r="Y84" s="65"/>
      <c r="Z84" s="65" t="str">
        <f t="shared" si="9"/>
        <v>+</v>
      </c>
      <c r="AA84" s="65"/>
      <c r="AB84" s="65"/>
      <c r="AC84" s="65" t="s">
        <v>464</v>
      </c>
      <c r="AD84" s="65"/>
      <c r="AE84" s="65"/>
    </row>
    <row r="85" spans="1:31" ht="12.75" x14ac:dyDescent="0.2">
      <c r="A85" s="21" t="s">
        <v>129</v>
      </c>
      <c r="B85" s="22" t="s">
        <v>299</v>
      </c>
      <c r="C85" s="21" t="s">
        <v>394</v>
      </c>
      <c r="D85" s="7">
        <v>0.24590469665887482</v>
      </c>
      <c r="E85" s="39" t="s">
        <v>443</v>
      </c>
      <c r="F85" s="49" t="s">
        <v>442</v>
      </c>
      <c r="G85" s="62" t="s">
        <v>451</v>
      </c>
      <c r="H85" s="62"/>
      <c r="I85" s="62"/>
      <c r="J85" s="62"/>
      <c r="K85" s="65" t="s">
        <v>453</v>
      </c>
      <c r="L85" s="65"/>
      <c r="M85" s="65"/>
      <c r="N85" s="62" t="s">
        <v>464</v>
      </c>
      <c r="O85" s="62"/>
      <c r="P85" s="62"/>
      <c r="Q85" s="62" t="str">
        <f t="shared" si="7"/>
        <v>+</v>
      </c>
      <c r="R85" s="62"/>
      <c r="S85" s="62"/>
      <c r="T85" s="65" t="str">
        <f t="shared" si="6"/>
        <v>+</v>
      </c>
      <c r="U85" s="65"/>
      <c r="V85" s="65"/>
      <c r="W85" s="65" t="str">
        <f t="shared" si="8"/>
        <v>+</v>
      </c>
      <c r="X85" s="65"/>
      <c r="Y85" s="65"/>
      <c r="Z85" s="65" t="str">
        <f t="shared" si="9"/>
        <v>+</v>
      </c>
      <c r="AA85" s="65"/>
      <c r="AB85" s="65"/>
      <c r="AC85" s="65" t="s">
        <v>464</v>
      </c>
      <c r="AD85" s="65"/>
      <c r="AE85" s="65"/>
    </row>
    <row r="86" spans="1:31" ht="12.75" x14ac:dyDescent="0.2">
      <c r="A86" s="21" t="s">
        <v>130</v>
      </c>
      <c r="B86" s="22" t="s">
        <v>300</v>
      </c>
      <c r="C86" s="24" t="s">
        <v>131</v>
      </c>
      <c r="D86" s="7">
        <v>0.2371757519640928</v>
      </c>
      <c r="E86" s="39" t="s">
        <v>443</v>
      </c>
      <c r="F86" s="49" t="s">
        <v>442</v>
      </c>
      <c r="G86" s="62" t="s">
        <v>451</v>
      </c>
      <c r="H86" s="62"/>
      <c r="I86" s="62"/>
      <c r="J86" s="62"/>
      <c r="K86" s="65" t="s">
        <v>453</v>
      </c>
      <c r="L86" s="65"/>
      <c r="M86" s="65"/>
      <c r="N86" s="62" t="s">
        <v>464</v>
      </c>
      <c r="O86" s="62"/>
      <c r="P86" s="62"/>
      <c r="Q86" s="62" t="str">
        <f t="shared" si="7"/>
        <v>+</v>
      </c>
      <c r="R86" s="62"/>
      <c r="S86" s="62"/>
      <c r="T86" s="65" t="str">
        <f t="shared" si="6"/>
        <v>+</v>
      </c>
      <c r="U86" s="65"/>
      <c r="V86" s="65"/>
      <c r="W86" s="65" t="str">
        <f t="shared" si="8"/>
        <v>+</v>
      </c>
      <c r="X86" s="65"/>
      <c r="Y86" s="65"/>
      <c r="Z86" s="65" t="str">
        <f t="shared" si="9"/>
        <v>+</v>
      </c>
      <c r="AA86" s="65"/>
      <c r="AB86" s="65"/>
      <c r="AC86" s="65" t="s">
        <v>464</v>
      </c>
      <c r="AD86" s="65"/>
      <c r="AE86" s="65"/>
    </row>
    <row r="87" spans="1:31" x14ac:dyDescent="0.25">
      <c r="A87" s="21" t="s">
        <v>132</v>
      </c>
      <c r="B87" s="22" t="s">
        <v>301</v>
      </c>
      <c r="C87" s="21" t="s">
        <v>11</v>
      </c>
      <c r="D87" s="7">
        <v>0.16370885541054875</v>
      </c>
      <c r="E87" s="42" t="s">
        <v>430</v>
      </c>
      <c r="F87" s="47" t="s">
        <v>430</v>
      </c>
      <c r="G87" s="62" t="s">
        <v>430</v>
      </c>
      <c r="H87" s="62"/>
      <c r="I87" s="62"/>
      <c r="J87" s="62"/>
      <c r="K87" s="65" t="s">
        <v>454</v>
      </c>
      <c r="L87" s="65"/>
      <c r="M87" s="65"/>
      <c r="N87" s="62" t="s">
        <v>464</v>
      </c>
      <c r="O87" s="62"/>
      <c r="P87" s="62"/>
      <c r="Q87" s="62" t="str">
        <f t="shared" si="7"/>
        <v>+</v>
      </c>
      <c r="R87" s="62"/>
      <c r="S87" s="62"/>
      <c r="T87" s="65" t="str">
        <f t="shared" si="6"/>
        <v>+</v>
      </c>
      <c r="U87" s="65"/>
      <c r="V87" s="65"/>
      <c r="W87" s="65" t="str">
        <f t="shared" si="8"/>
        <v>+</v>
      </c>
      <c r="X87" s="65"/>
      <c r="Y87" s="65"/>
      <c r="Z87" s="65" t="str">
        <f t="shared" si="9"/>
        <v>+</v>
      </c>
      <c r="AA87" s="65"/>
      <c r="AB87" s="65"/>
      <c r="AC87" s="65" t="s">
        <v>464</v>
      </c>
      <c r="AD87" s="65"/>
      <c r="AE87" s="65"/>
    </row>
    <row r="88" spans="1:31" ht="12.75" x14ac:dyDescent="0.2">
      <c r="A88" s="21" t="s">
        <v>133</v>
      </c>
      <c r="B88" s="23" t="s">
        <v>302</v>
      </c>
      <c r="C88" s="24" t="s">
        <v>395</v>
      </c>
      <c r="D88" s="7">
        <v>0.23954950091314414</v>
      </c>
      <c r="E88" s="38" t="s">
        <v>444</v>
      </c>
      <c r="F88" s="49" t="s">
        <v>442</v>
      </c>
      <c r="G88" s="62" t="s">
        <v>451</v>
      </c>
      <c r="H88" s="62"/>
      <c r="I88" s="62"/>
      <c r="J88" s="62"/>
      <c r="K88" s="65" t="s">
        <v>453</v>
      </c>
      <c r="L88" s="65"/>
      <c r="M88" s="65"/>
      <c r="N88" s="62" t="s">
        <v>464</v>
      </c>
      <c r="O88" s="62"/>
      <c r="P88" s="62"/>
      <c r="Q88" s="62" t="str">
        <f t="shared" si="7"/>
        <v>+</v>
      </c>
      <c r="R88" s="62"/>
      <c r="S88" s="62"/>
      <c r="T88" s="65" t="str">
        <f t="shared" si="6"/>
        <v>+</v>
      </c>
      <c r="U88" s="65"/>
      <c r="V88" s="65"/>
      <c r="W88" s="65" t="str">
        <f t="shared" si="8"/>
        <v>+</v>
      </c>
      <c r="X88" s="65"/>
      <c r="Y88" s="65"/>
      <c r="Z88" s="65" t="str">
        <f t="shared" si="9"/>
        <v>+</v>
      </c>
      <c r="AA88" s="65"/>
      <c r="AB88" s="65"/>
      <c r="AC88" s="65" t="s">
        <v>464</v>
      </c>
      <c r="AD88" s="65"/>
      <c r="AE88" s="65"/>
    </row>
    <row r="89" spans="1:31" ht="12.75" x14ac:dyDescent="0.2">
      <c r="A89" s="21" t="s">
        <v>134</v>
      </c>
      <c r="B89" s="22" t="s">
        <v>303</v>
      </c>
      <c r="C89" s="21" t="s">
        <v>396</v>
      </c>
      <c r="D89" s="7">
        <v>3.8933998188486946E-2</v>
      </c>
      <c r="E89" s="38" t="s">
        <v>444</v>
      </c>
      <c r="F89" s="49" t="s">
        <v>442</v>
      </c>
      <c r="G89" s="62" t="s">
        <v>451</v>
      </c>
      <c r="H89" s="62"/>
      <c r="I89" s="62"/>
      <c r="J89" s="62"/>
      <c r="K89" s="65" t="s">
        <v>453</v>
      </c>
      <c r="L89" s="65"/>
      <c r="M89" s="65"/>
      <c r="N89" s="62" t="s">
        <v>464</v>
      </c>
      <c r="O89" s="62"/>
      <c r="P89" s="62"/>
      <c r="Q89" s="62" t="str">
        <f t="shared" si="7"/>
        <v>+</v>
      </c>
      <c r="R89" s="62"/>
      <c r="S89" s="62"/>
      <c r="T89" s="65" t="str">
        <f t="shared" si="6"/>
        <v>+</v>
      </c>
      <c r="U89" s="65"/>
      <c r="V89" s="65"/>
      <c r="W89" s="65" t="str">
        <f t="shared" si="8"/>
        <v>+</v>
      </c>
      <c r="X89" s="65"/>
      <c r="Y89" s="65"/>
      <c r="Z89" s="65" t="str">
        <f t="shared" si="9"/>
        <v>+</v>
      </c>
      <c r="AA89" s="65"/>
      <c r="AB89" s="65"/>
      <c r="AC89" s="65" t="s">
        <v>464</v>
      </c>
      <c r="AD89" s="65"/>
      <c r="AE89" s="65"/>
    </row>
    <row r="90" spans="1:31" ht="12.75" x14ac:dyDescent="0.2">
      <c r="A90" s="21" t="s">
        <v>135</v>
      </c>
      <c r="B90" s="22" t="s">
        <v>304</v>
      </c>
      <c r="C90" s="21" t="s">
        <v>397</v>
      </c>
      <c r="D90" s="7">
        <v>0.29510709871949381</v>
      </c>
      <c r="E90" s="38" t="s">
        <v>444</v>
      </c>
      <c r="F90" s="49" t="s">
        <v>442</v>
      </c>
      <c r="G90" s="62" t="s">
        <v>451</v>
      </c>
      <c r="H90" s="62"/>
      <c r="I90" s="62"/>
      <c r="J90" s="62"/>
      <c r="K90" s="65" t="s">
        <v>453</v>
      </c>
      <c r="L90" s="65"/>
      <c r="M90" s="65"/>
      <c r="N90" s="62" t="s">
        <v>464</v>
      </c>
      <c r="O90" s="62"/>
      <c r="P90" s="62"/>
      <c r="Q90" s="62" t="str">
        <f t="shared" si="7"/>
        <v>+</v>
      </c>
      <c r="R90" s="62"/>
      <c r="S90" s="62"/>
      <c r="T90" s="65" t="str">
        <f t="shared" si="6"/>
        <v>+</v>
      </c>
      <c r="U90" s="65"/>
      <c r="V90" s="65"/>
      <c r="W90" s="65" t="str">
        <f t="shared" si="8"/>
        <v>+</v>
      </c>
      <c r="X90" s="65"/>
      <c r="Y90" s="65"/>
      <c r="Z90" s="65" t="str">
        <f t="shared" si="9"/>
        <v>+</v>
      </c>
      <c r="AA90" s="65"/>
      <c r="AB90" s="65"/>
      <c r="AC90" s="65" t="s">
        <v>464</v>
      </c>
      <c r="AD90" s="65"/>
      <c r="AE90" s="65"/>
    </row>
    <row r="91" spans="1:31" ht="12.75" x14ac:dyDescent="0.2">
      <c r="A91" s="21" t="s">
        <v>136</v>
      </c>
      <c r="B91" s="22" t="s">
        <v>305</v>
      </c>
      <c r="C91" s="21" t="s">
        <v>398</v>
      </c>
      <c r="D91" s="7">
        <v>9.94261971055036E-2</v>
      </c>
      <c r="E91" s="38" t="s">
        <v>444</v>
      </c>
      <c r="F91" s="49" t="s">
        <v>442</v>
      </c>
      <c r="G91" s="62" t="s">
        <v>451</v>
      </c>
      <c r="H91" s="62"/>
      <c r="I91" s="62"/>
      <c r="J91" s="62"/>
      <c r="K91" s="65" t="s">
        <v>453</v>
      </c>
      <c r="L91" s="65"/>
      <c r="M91" s="65"/>
      <c r="N91" s="62" t="s">
        <v>464</v>
      </c>
      <c r="O91" s="62"/>
      <c r="P91" s="62"/>
      <c r="Q91" s="62" t="str">
        <f t="shared" si="7"/>
        <v>+</v>
      </c>
      <c r="R91" s="62"/>
      <c r="S91" s="62"/>
      <c r="T91" s="65" t="str">
        <f t="shared" si="6"/>
        <v>+</v>
      </c>
      <c r="U91" s="65"/>
      <c r="V91" s="65"/>
      <c r="W91" s="65" t="str">
        <f t="shared" si="8"/>
        <v>+</v>
      </c>
      <c r="X91" s="65"/>
      <c r="Y91" s="65"/>
      <c r="Z91" s="65" t="str">
        <f t="shared" si="9"/>
        <v>+</v>
      </c>
      <c r="AA91" s="65"/>
      <c r="AB91" s="65"/>
      <c r="AC91" s="65" t="s">
        <v>464</v>
      </c>
      <c r="AD91" s="65"/>
      <c r="AE91" s="65"/>
    </row>
    <row r="92" spans="1:31" x14ac:dyDescent="0.25">
      <c r="A92" s="21" t="s">
        <v>137</v>
      </c>
      <c r="B92" s="22" t="s">
        <v>306</v>
      </c>
      <c r="C92" s="21" t="s">
        <v>399</v>
      </c>
      <c r="D92" s="7">
        <v>7.4151911236489537E-2</v>
      </c>
      <c r="E92" s="42" t="s">
        <v>430</v>
      </c>
      <c r="F92" s="47" t="s">
        <v>430</v>
      </c>
      <c r="G92" s="62" t="s">
        <v>430</v>
      </c>
      <c r="H92" s="62"/>
      <c r="I92" s="62"/>
      <c r="J92" s="62"/>
      <c r="K92" s="65" t="s">
        <v>454</v>
      </c>
      <c r="L92" s="65"/>
      <c r="M92" s="65"/>
      <c r="N92" s="62" t="s">
        <v>464</v>
      </c>
      <c r="O92" s="62"/>
      <c r="P92" s="62"/>
      <c r="Q92" s="62" t="str">
        <f t="shared" si="7"/>
        <v>+</v>
      </c>
      <c r="R92" s="62"/>
      <c r="S92" s="62"/>
      <c r="T92" s="65" t="str">
        <f t="shared" si="6"/>
        <v>+</v>
      </c>
      <c r="U92" s="65"/>
      <c r="V92" s="65"/>
      <c r="W92" s="65" t="str">
        <f t="shared" si="8"/>
        <v>+</v>
      </c>
      <c r="X92" s="65"/>
      <c r="Y92" s="65"/>
      <c r="Z92" s="65" t="str">
        <f t="shared" si="9"/>
        <v>+</v>
      </c>
      <c r="AA92" s="65"/>
      <c r="AB92" s="65"/>
      <c r="AC92" s="65" t="s">
        <v>464</v>
      </c>
      <c r="AD92" s="65"/>
      <c r="AE92" s="65"/>
    </row>
    <row r="93" spans="1:31" ht="12.75" x14ac:dyDescent="0.2">
      <c r="A93" s="21" t="s">
        <v>138</v>
      </c>
      <c r="B93" s="23" t="s">
        <v>307</v>
      </c>
      <c r="C93" s="24" t="s">
        <v>400</v>
      </c>
      <c r="D93" s="7">
        <v>1.1544464164550203</v>
      </c>
      <c r="E93" s="38" t="s">
        <v>444</v>
      </c>
      <c r="F93" s="49" t="s">
        <v>442</v>
      </c>
      <c r="G93" s="62" t="s">
        <v>451</v>
      </c>
      <c r="H93" s="62"/>
      <c r="I93" s="62"/>
      <c r="J93" s="62"/>
      <c r="K93" s="65" t="s">
        <v>453</v>
      </c>
      <c r="L93" s="65"/>
      <c r="M93" s="65"/>
      <c r="N93" s="62" t="s">
        <v>464</v>
      </c>
      <c r="O93" s="62"/>
      <c r="P93" s="62"/>
      <c r="Q93" s="62" t="str">
        <f t="shared" si="7"/>
        <v>+</v>
      </c>
      <c r="R93" s="62"/>
      <c r="S93" s="62"/>
      <c r="T93" s="65" t="str">
        <f t="shared" si="6"/>
        <v>+</v>
      </c>
      <c r="U93" s="65"/>
      <c r="V93" s="65"/>
      <c r="W93" s="65" t="str">
        <f t="shared" si="8"/>
        <v>+</v>
      </c>
      <c r="X93" s="65"/>
      <c r="Y93" s="65"/>
      <c r="Z93" s="65" t="str">
        <f t="shared" si="9"/>
        <v>+</v>
      </c>
      <c r="AA93" s="65"/>
      <c r="AB93" s="65"/>
      <c r="AC93" s="65" t="s">
        <v>464</v>
      </c>
      <c r="AD93" s="65"/>
      <c r="AE93" s="65"/>
    </row>
    <row r="94" spans="1:31" ht="12.75" x14ac:dyDescent="0.2">
      <c r="A94" s="21" t="s">
        <v>139</v>
      </c>
      <c r="B94" s="22" t="s">
        <v>308</v>
      </c>
      <c r="C94" s="21" t="s">
        <v>401</v>
      </c>
      <c r="D94" s="7">
        <v>0.20429171680131089</v>
      </c>
      <c r="E94" s="38" t="s">
        <v>444</v>
      </c>
      <c r="F94" s="49" t="s">
        <v>442</v>
      </c>
      <c r="G94" s="62" t="s">
        <v>451</v>
      </c>
      <c r="H94" s="62"/>
      <c r="I94" s="62"/>
      <c r="J94" s="62"/>
      <c r="K94" s="65" t="s">
        <v>453</v>
      </c>
      <c r="L94" s="65"/>
      <c r="M94" s="65"/>
      <c r="N94" s="62" t="s">
        <v>464</v>
      </c>
      <c r="O94" s="62"/>
      <c r="P94" s="62"/>
      <c r="Q94" s="62" t="str">
        <f t="shared" si="7"/>
        <v>+</v>
      </c>
      <c r="R94" s="62"/>
      <c r="S94" s="62"/>
      <c r="T94" s="65" t="str">
        <f t="shared" si="6"/>
        <v>+</v>
      </c>
      <c r="U94" s="65"/>
      <c r="V94" s="65"/>
      <c r="W94" s="65" t="str">
        <f t="shared" si="8"/>
        <v>+</v>
      </c>
      <c r="X94" s="65"/>
      <c r="Y94" s="65"/>
      <c r="Z94" s="65" t="str">
        <f t="shared" si="9"/>
        <v>+</v>
      </c>
      <c r="AA94" s="65"/>
      <c r="AB94" s="65"/>
      <c r="AC94" s="65" t="s">
        <v>464</v>
      </c>
      <c r="AD94" s="65"/>
      <c r="AE94" s="65"/>
    </row>
    <row r="95" spans="1:31" x14ac:dyDescent="0.25">
      <c r="A95" s="21" t="s">
        <v>140</v>
      </c>
      <c r="B95" s="23" t="s">
        <v>309</v>
      </c>
      <c r="C95" s="24" t="s">
        <v>402</v>
      </c>
      <c r="D95" s="7">
        <v>0.41511426945282115</v>
      </c>
      <c r="E95" s="42" t="s">
        <v>430</v>
      </c>
      <c r="F95" s="47" t="s">
        <v>430</v>
      </c>
      <c r="G95" s="62" t="s">
        <v>430</v>
      </c>
      <c r="H95" s="62"/>
      <c r="I95" s="62"/>
      <c r="J95" s="62"/>
      <c r="K95" s="65" t="s">
        <v>454</v>
      </c>
      <c r="L95" s="65"/>
      <c r="M95" s="65"/>
      <c r="N95" s="62" t="s">
        <v>464</v>
      </c>
      <c r="O95" s="62"/>
      <c r="P95" s="62"/>
      <c r="Q95" s="62" t="str">
        <f t="shared" si="7"/>
        <v>+</v>
      </c>
      <c r="R95" s="62"/>
      <c r="S95" s="62"/>
      <c r="T95" s="65" t="str">
        <f t="shared" si="6"/>
        <v>+</v>
      </c>
      <c r="U95" s="65"/>
      <c r="V95" s="65"/>
      <c r="W95" s="65" t="str">
        <f t="shared" si="8"/>
        <v>+</v>
      </c>
      <c r="X95" s="65"/>
      <c r="Y95" s="65"/>
      <c r="Z95" s="65" t="str">
        <f t="shared" si="9"/>
        <v>+</v>
      </c>
      <c r="AA95" s="65"/>
      <c r="AB95" s="65"/>
      <c r="AC95" s="65" t="s">
        <v>464</v>
      </c>
      <c r="AD95" s="65"/>
      <c r="AE95" s="65"/>
    </row>
    <row r="96" spans="1:31" x14ac:dyDescent="0.25">
      <c r="A96" s="21" t="s">
        <v>141</v>
      </c>
      <c r="B96" s="22" t="s">
        <v>310</v>
      </c>
      <c r="C96" s="21" t="s">
        <v>403</v>
      </c>
      <c r="D96" s="7">
        <v>0.10222116450748621</v>
      </c>
      <c r="E96" s="42" t="s">
        <v>430</v>
      </c>
      <c r="F96" s="47" t="s">
        <v>430</v>
      </c>
      <c r="G96" s="62" t="s">
        <v>430</v>
      </c>
      <c r="H96" s="62"/>
      <c r="I96" s="62"/>
      <c r="J96" s="62"/>
      <c r="K96" s="65" t="s">
        <v>454</v>
      </c>
      <c r="L96" s="65"/>
      <c r="M96" s="65"/>
      <c r="N96" s="62" t="s">
        <v>464</v>
      </c>
      <c r="O96" s="62"/>
      <c r="P96" s="62"/>
      <c r="Q96" s="62" t="str">
        <f t="shared" si="7"/>
        <v>+</v>
      </c>
      <c r="R96" s="62"/>
      <c r="S96" s="62"/>
      <c r="T96" s="65" t="str">
        <f t="shared" si="6"/>
        <v>+</v>
      </c>
      <c r="U96" s="65"/>
      <c r="V96" s="65"/>
      <c r="W96" s="65" t="str">
        <f t="shared" si="8"/>
        <v>+</v>
      </c>
      <c r="X96" s="65"/>
      <c r="Y96" s="65"/>
      <c r="Z96" s="65" t="str">
        <f t="shared" si="9"/>
        <v>+</v>
      </c>
      <c r="AA96" s="65"/>
      <c r="AB96" s="65"/>
      <c r="AC96" s="65" t="s">
        <v>464</v>
      </c>
      <c r="AD96" s="65"/>
      <c r="AE96" s="65"/>
    </row>
    <row r="97" spans="1:31" x14ac:dyDescent="0.25">
      <c r="A97" s="12"/>
      <c r="B97" s="13"/>
      <c r="C97" s="12"/>
      <c r="D97" s="7"/>
      <c r="F97" s="47"/>
      <c r="G97" s="62"/>
      <c r="H97" s="62"/>
      <c r="I97" s="62"/>
      <c r="J97" s="62"/>
      <c r="K97" s="67"/>
      <c r="L97" s="67"/>
      <c r="M97" s="67"/>
      <c r="N97" s="64"/>
      <c r="O97" s="64"/>
      <c r="P97" s="64"/>
      <c r="Q97" s="62"/>
      <c r="R97" s="62"/>
      <c r="S97" s="62"/>
      <c r="T97" s="65"/>
      <c r="U97" s="65"/>
      <c r="V97" s="65"/>
      <c r="W97" s="65"/>
      <c r="X97" s="65"/>
      <c r="Y97" s="65"/>
      <c r="Z97" s="65"/>
      <c r="AA97" s="65"/>
      <c r="AB97" s="65"/>
      <c r="AC97" s="76"/>
      <c r="AD97" s="76"/>
      <c r="AE97" s="76"/>
    </row>
    <row r="98" spans="1:31" x14ac:dyDescent="0.25">
      <c r="A98" s="20"/>
      <c r="B98" s="20"/>
      <c r="C98" s="20"/>
      <c r="D98" s="29"/>
      <c r="F98" s="47"/>
      <c r="G98" s="62"/>
      <c r="H98" s="62"/>
      <c r="I98" s="62"/>
      <c r="J98" s="62"/>
      <c r="K98" s="67"/>
      <c r="L98" s="67"/>
      <c r="M98" s="67"/>
      <c r="N98" s="64"/>
      <c r="O98" s="64"/>
      <c r="P98" s="64"/>
      <c r="Q98" s="62"/>
      <c r="R98" s="62"/>
      <c r="S98" s="62"/>
      <c r="T98" s="65"/>
      <c r="U98" s="65"/>
      <c r="V98" s="65"/>
      <c r="W98" s="65"/>
      <c r="X98" s="65"/>
      <c r="Y98" s="65"/>
      <c r="Z98" s="65"/>
      <c r="AA98" s="65"/>
      <c r="AB98" s="65"/>
      <c r="AC98" s="76"/>
      <c r="AD98" s="76"/>
      <c r="AE98" s="76"/>
    </row>
    <row r="99" spans="1:31" x14ac:dyDescent="0.25">
      <c r="A99" s="13"/>
      <c r="B99" s="14"/>
      <c r="C99" s="15"/>
      <c r="D99" s="7"/>
      <c r="F99" s="47"/>
      <c r="G99" s="62"/>
      <c r="H99" s="62"/>
      <c r="I99" s="62"/>
      <c r="J99" s="62"/>
      <c r="K99" s="67"/>
      <c r="L99" s="67"/>
      <c r="M99" s="67"/>
      <c r="N99" s="64"/>
      <c r="O99" s="64"/>
      <c r="P99" s="64"/>
      <c r="Q99" s="62"/>
      <c r="R99" s="62"/>
      <c r="S99" s="62"/>
      <c r="T99" s="65"/>
      <c r="U99" s="65"/>
      <c r="V99" s="65"/>
      <c r="W99" s="65"/>
      <c r="X99" s="65"/>
      <c r="Y99" s="65"/>
      <c r="Z99" s="65"/>
      <c r="AA99" s="65"/>
      <c r="AB99" s="65"/>
      <c r="AC99" s="76"/>
      <c r="AD99" s="76"/>
      <c r="AE99" s="76"/>
    </row>
    <row r="100" spans="1:31" ht="12.75" x14ac:dyDescent="0.2">
      <c r="A100" s="21" t="s">
        <v>142</v>
      </c>
      <c r="B100" s="22" t="s">
        <v>311</v>
      </c>
      <c r="C100" s="21" t="s">
        <v>143</v>
      </c>
      <c r="D100" s="7">
        <v>0.70359750555927336</v>
      </c>
      <c r="E100" s="38" t="s">
        <v>444</v>
      </c>
      <c r="F100" s="49" t="s">
        <v>442</v>
      </c>
      <c r="G100" s="62" t="s">
        <v>451</v>
      </c>
      <c r="H100" s="62"/>
      <c r="I100" s="62"/>
      <c r="J100" s="62"/>
      <c r="K100" s="65" t="s">
        <v>453</v>
      </c>
      <c r="L100" s="65"/>
      <c r="M100" s="65"/>
      <c r="N100" s="62" t="s">
        <v>464</v>
      </c>
      <c r="O100" s="62"/>
      <c r="P100" s="62"/>
      <c r="Q100" s="62" t="str">
        <f t="shared" si="7"/>
        <v>+</v>
      </c>
      <c r="R100" s="62"/>
      <c r="S100" s="62"/>
      <c r="T100" s="65" t="str">
        <f t="shared" si="6"/>
        <v>+</v>
      </c>
      <c r="U100" s="65"/>
      <c r="V100" s="65"/>
      <c r="W100" s="65" t="str">
        <f t="shared" si="8"/>
        <v>+</v>
      </c>
      <c r="X100" s="65"/>
      <c r="Y100" s="65"/>
      <c r="Z100" s="65" t="str">
        <f t="shared" si="9"/>
        <v>+</v>
      </c>
      <c r="AA100" s="65"/>
      <c r="AB100" s="65"/>
      <c r="AC100" s="65" t="s">
        <v>470</v>
      </c>
      <c r="AD100" s="65"/>
      <c r="AE100" s="65"/>
    </row>
    <row r="101" spans="1:31" ht="12.75" x14ac:dyDescent="0.2">
      <c r="A101" s="21" t="s">
        <v>144</v>
      </c>
      <c r="B101" s="22" t="s">
        <v>312</v>
      </c>
      <c r="C101" s="21" t="s">
        <v>404</v>
      </c>
      <c r="D101" s="7">
        <v>0.10386704360568944</v>
      </c>
      <c r="E101" s="38" t="s">
        <v>444</v>
      </c>
      <c r="F101" s="49" t="s">
        <v>442</v>
      </c>
      <c r="G101" s="62" t="s">
        <v>451</v>
      </c>
      <c r="H101" s="62"/>
      <c r="I101" s="62"/>
      <c r="J101" s="62"/>
      <c r="K101" s="65" t="s">
        <v>453</v>
      </c>
      <c r="L101" s="65"/>
      <c r="M101" s="65"/>
      <c r="N101" s="62" t="s">
        <v>464</v>
      </c>
      <c r="O101" s="62"/>
      <c r="P101" s="62"/>
      <c r="Q101" s="62" t="str">
        <f t="shared" si="7"/>
        <v>+</v>
      </c>
      <c r="R101" s="62"/>
      <c r="S101" s="62"/>
      <c r="T101" s="65" t="str">
        <f t="shared" si="6"/>
        <v>+</v>
      </c>
      <c r="U101" s="65"/>
      <c r="V101" s="65"/>
      <c r="W101" s="65" t="str">
        <f t="shared" si="8"/>
        <v>+</v>
      </c>
      <c r="X101" s="65"/>
      <c r="Y101" s="65"/>
      <c r="Z101" s="65" t="str">
        <f t="shared" si="9"/>
        <v>+</v>
      </c>
      <c r="AA101" s="65"/>
      <c r="AB101" s="65"/>
      <c r="AC101" s="65" t="s">
        <v>464</v>
      </c>
      <c r="AD101" s="65"/>
      <c r="AE101" s="65"/>
    </row>
    <row r="102" spans="1:31" ht="12.75" x14ac:dyDescent="0.2">
      <c r="A102" s="21" t="s">
        <v>145</v>
      </c>
      <c r="B102" s="22" t="s">
        <v>313</v>
      </c>
      <c r="C102" s="21" t="s">
        <v>146</v>
      </c>
      <c r="D102" s="7">
        <v>0.27460671987134239</v>
      </c>
      <c r="E102" s="38" t="s">
        <v>444</v>
      </c>
      <c r="F102" s="49" t="s">
        <v>442</v>
      </c>
      <c r="G102" s="62" t="s">
        <v>451</v>
      </c>
      <c r="H102" s="62"/>
      <c r="I102" s="62"/>
      <c r="J102" s="62"/>
      <c r="K102" s="65" t="s">
        <v>453</v>
      </c>
      <c r="L102" s="65"/>
      <c r="M102" s="65"/>
      <c r="N102" s="62" t="s">
        <v>464</v>
      </c>
      <c r="O102" s="62"/>
      <c r="P102" s="62"/>
      <c r="Q102" s="62" t="str">
        <f t="shared" si="7"/>
        <v>+</v>
      </c>
      <c r="R102" s="62"/>
      <c r="S102" s="62"/>
      <c r="T102" s="65" t="str">
        <f t="shared" si="6"/>
        <v>+</v>
      </c>
      <c r="U102" s="65"/>
      <c r="V102" s="65"/>
      <c r="W102" s="65" t="str">
        <f t="shared" si="8"/>
        <v>+</v>
      </c>
      <c r="X102" s="65"/>
      <c r="Y102" s="65"/>
      <c r="Z102" s="65" t="str">
        <f t="shared" si="9"/>
        <v>+</v>
      </c>
      <c r="AA102" s="65"/>
      <c r="AB102" s="65"/>
      <c r="AC102" s="65" t="s">
        <v>464</v>
      </c>
      <c r="AD102" s="65"/>
      <c r="AE102" s="65"/>
    </row>
    <row r="103" spans="1:31" ht="12.75" x14ac:dyDescent="0.2">
      <c r="A103" s="21" t="s">
        <v>147</v>
      </c>
      <c r="B103" s="22" t="s">
        <v>314</v>
      </c>
      <c r="C103" s="21" t="s">
        <v>148</v>
      </c>
      <c r="D103" s="7">
        <v>0.12728764121590161</v>
      </c>
      <c r="E103" s="38" t="s">
        <v>444</v>
      </c>
      <c r="F103" s="49" t="s">
        <v>442</v>
      </c>
      <c r="G103" s="62" t="s">
        <v>451</v>
      </c>
      <c r="H103" s="62"/>
      <c r="I103" s="62"/>
      <c r="J103" s="62"/>
      <c r="K103" s="65" t="s">
        <v>453</v>
      </c>
      <c r="L103" s="65"/>
      <c r="M103" s="65"/>
      <c r="N103" s="62" t="s">
        <v>464</v>
      </c>
      <c r="O103" s="62"/>
      <c r="P103" s="62"/>
      <c r="Q103" s="62" t="str">
        <f t="shared" si="7"/>
        <v>+</v>
      </c>
      <c r="R103" s="62"/>
      <c r="S103" s="62"/>
      <c r="T103" s="65" t="str">
        <f t="shared" si="6"/>
        <v>+</v>
      </c>
      <c r="U103" s="65"/>
      <c r="V103" s="65"/>
      <c r="W103" s="65" t="str">
        <f t="shared" si="8"/>
        <v>+</v>
      </c>
      <c r="X103" s="65"/>
      <c r="Y103" s="65"/>
      <c r="Z103" s="65" t="str">
        <f t="shared" si="9"/>
        <v>+</v>
      </c>
      <c r="AA103" s="65"/>
      <c r="AB103" s="65"/>
      <c r="AC103" s="65" t="s">
        <v>464</v>
      </c>
      <c r="AD103" s="65"/>
      <c r="AE103" s="65"/>
    </row>
    <row r="104" spans="1:31" x14ac:dyDescent="0.25">
      <c r="A104" s="21" t="s">
        <v>149</v>
      </c>
      <c r="B104" s="22" t="s">
        <v>315</v>
      </c>
      <c r="C104" s="21" t="s">
        <v>405</v>
      </c>
      <c r="D104" s="7">
        <v>0.65464776080262621</v>
      </c>
      <c r="E104" s="42" t="s">
        <v>430</v>
      </c>
      <c r="F104" s="47" t="s">
        <v>430</v>
      </c>
      <c r="G104" s="62" t="s">
        <v>430</v>
      </c>
      <c r="H104" s="62"/>
      <c r="I104" s="62"/>
      <c r="J104" s="62"/>
      <c r="K104" s="65" t="s">
        <v>454</v>
      </c>
      <c r="L104" s="65"/>
      <c r="M104" s="65"/>
      <c r="N104" s="62" t="s">
        <v>464</v>
      </c>
      <c r="O104" s="62"/>
      <c r="P104" s="62"/>
      <c r="Q104" s="62" t="str">
        <f t="shared" si="7"/>
        <v>+</v>
      </c>
      <c r="R104" s="62"/>
      <c r="S104" s="62"/>
      <c r="T104" s="65" t="str">
        <f t="shared" si="6"/>
        <v>+</v>
      </c>
      <c r="U104" s="65"/>
      <c r="V104" s="65"/>
      <c r="W104" s="65" t="str">
        <f t="shared" si="8"/>
        <v>+</v>
      </c>
      <c r="X104" s="65"/>
      <c r="Y104" s="65"/>
      <c r="Z104" s="65" t="str">
        <f t="shared" si="9"/>
        <v>+</v>
      </c>
      <c r="AA104" s="65"/>
      <c r="AB104" s="65"/>
      <c r="AC104" s="65" t="s">
        <v>470</v>
      </c>
      <c r="AD104" s="65"/>
      <c r="AE104" s="65"/>
    </row>
    <row r="105" spans="1:31" x14ac:dyDescent="0.25">
      <c r="A105" s="21" t="s">
        <v>150</v>
      </c>
      <c r="B105" s="22" t="s">
        <v>316</v>
      </c>
      <c r="C105" s="21" t="s">
        <v>151</v>
      </c>
      <c r="D105" s="7">
        <v>0.87581256232540161</v>
      </c>
      <c r="E105" s="42" t="s">
        <v>430</v>
      </c>
      <c r="F105" s="47" t="s">
        <v>430</v>
      </c>
      <c r="G105" s="62" t="s">
        <v>430</v>
      </c>
      <c r="H105" s="62"/>
      <c r="I105" s="62"/>
      <c r="J105" s="62"/>
      <c r="K105" s="65" t="s">
        <v>454</v>
      </c>
      <c r="L105" s="65"/>
      <c r="M105" s="65"/>
      <c r="N105" s="62" t="s">
        <v>464</v>
      </c>
      <c r="O105" s="62"/>
      <c r="P105" s="62"/>
      <c r="Q105" s="62" t="str">
        <f t="shared" si="7"/>
        <v>+</v>
      </c>
      <c r="R105" s="62"/>
      <c r="S105" s="62"/>
      <c r="T105" s="65" t="str">
        <f t="shared" si="6"/>
        <v>+</v>
      </c>
      <c r="U105" s="65"/>
      <c r="V105" s="65"/>
      <c r="W105" s="65" t="str">
        <f t="shared" si="8"/>
        <v>+</v>
      </c>
      <c r="X105" s="65"/>
      <c r="Y105" s="65"/>
      <c r="Z105" s="65" t="str">
        <f t="shared" si="9"/>
        <v>+</v>
      </c>
      <c r="AA105" s="65"/>
      <c r="AB105" s="65"/>
      <c r="AC105" s="65" t="s">
        <v>464</v>
      </c>
      <c r="AD105" s="65"/>
      <c r="AE105" s="65"/>
    </row>
    <row r="106" spans="1:31" x14ac:dyDescent="0.25">
      <c r="A106" s="21" t="s">
        <v>152</v>
      </c>
      <c r="B106" s="22" t="s">
        <v>317</v>
      </c>
      <c r="C106" s="21" t="s">
        <v>153</v>
      </c>
      <c r="D106" s="7">
        <v>0.50581587706685416</v>
      </c>
      <c r="E106" s="42" t="s">
        <v>430</v>
      </c>
      <c r="F106" s="47" t="s">
        <v>430</v>
      </c>
      <c r="G106" s="62" t="s">
        <v>430</v>
      </c>
      <c r="H106" s="62"/>
      <c r="I106" s="62"/>
      <c r="J106" s="62"/>
      <c r="K106" s="65" t="s">
        <v>454</v>
      </c>
      <c r="L106" s="65"/>
      <c r="M106" s="65"/>
      <c r="N106" s="62" t="s">
        <v>464</v>
      </c>
      <c r="O106" s="62"/>
      <c r="P106" s="62"/>
      <c r="Q106" s="62" t="str">
        <f t="shared" si="7"/>
        <v>+</v>
      </c>
      <c r="R106" s="62"/>
      <c r="S106" s="62"/>
      <c r="T106" s="65" t="str">
        <f t="shared" si="6"/>
        <v>+</v>
      </c>
      <c r="U106" s="65"/>
      <c r="V106" s="65"/>
      <c r="W106" s="65" t="str">
        <f t="shared" si="8"/>
        <v>+</v>
      </c>
      <c r="X106" s="65"/>
      <c r="Y106" s="65"/>
      <c r="Z106" s="65" t="str">
        <f t="shared" si="9"/>
        <v>+</v>
      </c>
      <c r="AA106" s="65"/>
      <c r="AB106" s="65"/>
      <c r="AC106" s="65" t="s">
        <v>464</v>
      </c>
      <c r="AD106" s="65"/>
      <c r="AE106" s="65"/>
    </row>
    <row r="107" spans="1:31" x14ac:dyDescent="0.25">
      <c r="A107" s="21" t="s">
        <v>154</v>
      </c>
      <c r="B107" s="22" t="s">
        <v>318</v>
      </c>
      <c r="C107" s="21" t="s">
        <v>155</v>
      </c>
      <c r="D107" s="7">
        <v>0.84156488955291131</v>
      </c>
      <c r="E107" s="42" t="s">
        <v>430</v>
      </c>
      <c r="F107" s="47" t="s">
        <v>430</v>
      </c>
      <c r="G107" s="62" t="s">
        <v>430</v>
      </c>
      <c r="H107" s="62"/>
      <c r="I107" s="62"/>
      <c r="J107" s="62"/>
      <c r="K107" s="65" t="s">
        <v>454</v>
      </c>
      <c r="L107" s="65"/>
      <c r="M107" s="65"/>
      <c r="N107" s="62" t="s">
        <v>464</v>
      </c>
      <c r="O107" s="62"/>
      <c r="P107" s="62"/>
      <c r="Q107" s="62" t="str">
        <f t="shared" si="7"/>
        <v>+</v>
      </c>
      <c r="R107" s="62"/>
      <c r="S107" s="62"/>
      <c r="T107" s="65" t="str">
        <f t="shared" ref="T107:T170" si="10">IF(_xlfn.XOR(G107="Gıda ve alkolsüz içecekler", F107="Enerji", F107="Alkollü içecekler, tütün ve altın"), "-", "+")</f>
        <v>+</v>
      </c>
      <c r="U107" s="65"/>
      <c r="V107" s="65"/>
      <c r="W107" s="65" t="str">
        <f t="shared" si="8"/>
        <v>+</v>
      </c>
      <c r="X107" s="65"/>
      <c r="Y107" s="65"/>
      <c r="Z107" s="65" t="str">
        <f t="shared" si="9"/>
        <v>+</v>
      </c>
      <c r="AA107" s="65"/>
      <c r="AB107" s="65"/>
      <c r="AC107" s="65" t="s">
        <v>464</v>
      </c>
      <c r="AD107" s="65"/>
      <c r="AE107" s="65"/>
    </row>
    <row r="108" spans="1:31" x14ac:dyDescent="0.25">
      <c r="A108" s="12"/>
      <c r="B108" s="13"/>
      <c r="C108" s="17"/>
      <c r="D108" s="7"/>
      <c r="F108" s="47"/>
      <c r="G108" s="62"/>
      <c r="H108" s="62"/>
      <c r="I108" s="62"/>
      <c r="J108" s="62"/>
      <c r="K108" s="67"/>
      <c r="L108" s="67"/>
      <c r="M108" s="67"/>
      <c r="N108" s="64"/>
      <c r="O108" s="64"/>
      <c r="P108" s="64"/>
      <c r="Q108" s="62"/>
      <c r="R108" s="62"/>
      <c r="S108" s="62"/>
      <c r="T108" s="65"/>
      <c r="U108" s="65"/>
      <c r="V108" s="65"/>
      <c r="W108" s="65"/>
      <c r="X108" s="65"/>
      <c r="Y108" s="65"/>
      <c r="Z108" s="65"/>
      <c r="AA108" s="65"/>
      <c r="AB108" s="65"/>
      <c r="AC108" s="76"/>
      <c r="AD108" s="76"/>
      <c r="AE108" s="76"/>
    </row>
    <row r="109" spans="1:31" x14ac:dyDescent="0.25">
      <c r="A109" s="20"/>
      <c r="B109" s="20"/>
      <c r="C109" s="20"/>
      <c r="D109" s="29"/>
      <c r="F109" s="47"/>
      <c r="G109" s="62"/>
      <c r="H109" s="62"/>
      <c r="I109" s="62"/>
      <c r="J109" s="62"/>
      <c r="K109" s="67"/>
      <c r="L109" s="67"/>
      <c r="M109" s="67"/>
      <c r="N109" s="64"/>
      <c r="O109" s="64"/>
      <c r="P109" s="64"/>
      <c r="Q109" s="62"/>
      <c r="R109" s="62"/>
      <c r="S109" s="62"/>
      <c r="T109" s="65"/>
      <c r="U109" s="65"/>
      <c r="V109" s="65"/>
      <c r="W109" s="65"/>
      <c r="X109" s="65"/>
      <c r="Y109" s="65"/>
      <c r="Z109" s="65"/>
      <c r="AA109" s="65"/>
      <c r="AB109" s="65"/>
      <c r="AC109" s="76"/>
      <c r="AD109" s="76"/>
      <c r="AE109" s="76"/>
    </row>
    <row r="110" spans="1:31" x14ac:dyDescent="0.25">
      <c r="A110" s="12"/>
      <c r="B110" s="13"/>
      <c r="C110" s="12"/>
      <c r="D110" s="7"/>
      <c r="F110" s="47"/>
      <c r="G110" s="62"/>
      <c r="H110" s="62"/>
      <c r="I110" s="62"/>
      <c r="J110" s="62"/>
      <c r="K110" s="67"/>
      <c r="L110" s="67"/>
      <c r="M110" s="67"/>
      <c r="N110" s="64"/>
      <c r="O110" s="64"/>
      <c r="P110" s="64"/>
      <c r="Q110" s="62"/>
      <c r="R110" s="62"/>
      <c r="S110" s="62"/>
      <c r="T110" s="65"/>
      <c r="U110" s="65"/>
      <c r="V110" s="65"/>
      <c r="W110" s="65"/>
      <c r="X110" s="65"/>
      <c r="Y110" s="65"/>
      <c r="Z110" s="65"/>
      <c r="AA110" s="65"/>
      <c r="AB110" s="65"/>
      <c r="AC110" s="76"/>
      <c r="AD110" s="76"/>
      <c r="AE110" s="76"/>
    </row>
    <row r="111" spans="1:31" ht="12.75" x14ac:dyDescent="0.2">
      <c r="A111" s="21" t="s">
        <v>156</v>
      </c>
      <c r="B111" s="22" t="s">
        <v>429</v>
      </c>
      <c r="C111" s="21" t="s">
        <v>157</v>
      </c>
      <c r="D111" s="7">
        <v>0.65494226979588854</v>
      </c>
      <c r="E111" s="39" t="s">
        <v>443</v>
      </c>
      <c r="F111" s="49" t="s">
        <v>442</v>
      </c>
      <c r="G111" s="62" t="s">
        <v>451</v>
      </c>
      <c r="H111" s="62"/>
      <c r="I111" s="62"/>
      <c r="J111" s="62"/>
      <c r="K111" s="65" t="s">
        <v>453</v>
      </c>
      <c r="L111" s="65"/>
      <c r="M111" s="65"/>
      <c r="N111" s="62" t="s">
        <v>464</v>
      </c>
      <c r="O111" s="62"/>
      <c r="P111" s="62"/>
      <c r="Q111" s="62" t="str">
        <f t="shared" si="7"/>
        <v>+</v>
      </c>
      <c r="R111" s="62"/>
      <c r="S111" s="62"/>
      <c r="T111" s="65" t="str">
        <f t="shared" si="10"/>
        <v>+</v>
      </c>
      <c r="U111" s="65"/>
      <c r="V111" s="65"/>
      <c r="W111" s="65" t="str">
        <f t="shared" si="8"/>
        <v>+</v>
      </c>
      <c r="X111" s="65"/>
      <c r="Y111" s="65"/>
      <c r="Z111" s="65" t="str">
        <f t="shared" si="9"/>
        <v>+</v>
      </c>
      <c r="AA111" s="65"/>
      <c r="AB111" s="65"/>
      <c r="AC111" s="65" t="s">
        <v>470</v>
      </c>
      <c r="AD111" s="65"/>
      <c r="AE111" s="65"/>
    </row>
    <row r="112" spans="1:31" ht="12.75" x14ac:dyDescent="0.2">
      <c r="A112" s="21" t="s">
        <v>158</v>
      </c>
      <c r="B112" s="22" t="s">
        <v>474</v>
      </c>
      <c r="C112" s="21" t="s">
        <v>159</v>
      </c>
      <c r="D112" s="7">
        <v>6.293396836859217</v>
      </c>
      <c r="E112" s="39" t="s">
        <v>443</v>
      </c>
      <c r="F112" s="49" t="s">
        <v>442</v>
      </c>
      <c r="G112" s="62" t="s">
        <v>451</v>
      </c>
      <c r="H112" s="62"/>
      <c r="I112" s="62"/>
      <c r="J112" s="62"/>
      <c r="K112" s="65" t="s">
        <v>453</v>
      </c>
      <c r="L112" s="65"/>
      <c r="M112" s="65"/>
      <c r="N112" s="62" t="s">
        <v>464</v>
      </c>
      <c r="O112" s="62"/>
      <c r="P112" s="62"/>
      <c r="Q112" s="62" t="str">
        <f t="shared" si="7"/>
        <v>+</v>
      </c>
      <c r="R112" s="62"/>
      <c r="S112" s="62"/>
      <c r="T112" s="65" t="str">
        <f t="shared" si="10"/>
        <v>+</v>
      </c>
      <c r="U112" s="65"/>
      <c r="V112" s="65"/>
      <c r="W112" s="65" t="str">
        <f t="shared" si="8"/>
        <v>+</v>
      </c>
      <c r="X112" s="65"/>
      <c r="Y112" s="65"/>
      <c r="Z112" s="65" t="str">
        <f t="shared" si="9"/>
        <v>+</v>
      </c>
      <c r="AA112" s="65"/>
      <c r="AB112" s="65"/>
      <c r="AC112" s="65" t="s">
        <v>470</v>
      </c>
      <c r="AD112" s="65"/>
      <c r="AE112" s="65"/>
    </row>
    <row r="113" spans="1:31" ht="12.75" x14ac:dyDescent="0.2">
      <c r="A113" s="21" t="s">
        <v>160</v>
      </c>
      <c r="B113" s="22" t="s">
        <v>319</v>
      </c>
      <c r="C113" s="21" t="s">
        <v>161</v>
      </c>
      <c r="D113" s="7">
        <v>0.40344885277082332</v>
      </c>
      <c r="E113" s="39" t="s">
        <v>443</v>
      </c>
      <c r="F113" s="49" t="s">
        <v>442</v>
      </c>
      <c r="G113" s="62" t="s">
        <v>451</v>
      </c>
      <c r="H113" s="62"/>
      <c r="I113" s="62"/>
      <c r="J113" s="62"/>
      <c r="K113" s="65" t="s">
        <v>453</v>
      </c>
      <c r="L113" s="65"/>
      <c r="M113" s="65"/>
      <c r="N113" s="62" t="s">
        <v>464</v>
      </c>
      <c r="O113" s="62"/>
      <c r="P113" s="62"/>
      <c r="Q113" s="62" t="str">
        <f t="shared" si="7"/>
        <v>+</v>
      </c>
      <c r="R113" s="62"/>
      <c r="S113" s="62"/>
      <c r="T113" s="65" t="str">
        <f t="shared" si="10"/>
        <v>+</v>
      </c>
      <c r="U113" s="65"/>
      <c r="V113" s="65"/>
      <c r="W113" s="65" t="str">
        <f t="shared" si="8"/>
        <v>+</v>
      </c>
      <c r="X113" s="65"/>
      <c r="Y113" s="65"/>
      <c r="Z113" s="65" t="str">
        <f t="shared" si="9"/>
        <v>+</v>
      </c>
      <c r="AA113" s="65"/>
      <c r="AB113" s="65"/>
      <c r="AC113" s="65" t="s">
        <v>464</v>
      </c>
      <c r="AD113" s="65"/>
      <c r="AE113" s="65"/>
    </row>
    <row r="114" spans="1:31" ht="12.75" x14ac:dyDescent="0.2">
      <c r="A114" s="21" t="s">
        <v>162</v>
      </c>
      <c r="B114" s="22" t="s">
        <v>320</v>
      </c>
      <c r="C114" s="21" t="s">
        <v>163</v>
      </c>
      <c r="D114" s="7">
        <v>5.6264735174927659E-2</v>
      </c>
      <c r="E114" s="39" t="s">
        <v>443</v>
      </c>
      <c r="F114" s="49" t="s">
        <v>442</v>
      </c>
      <c r="G114" s="62" t="s">
        <v>451</v>
      </c>
      <c r="H114" s="62"/>
      <c r="I114" s="62"/>
      <c r="J114" s="62"/>
      <c r="K114" s="65" t="s">
        <v>453</v>
      </c>
      <c r="L114" s="65"/>
      <c r="M114" s="65"/>
      <c r="N114" s="62" t="s">
        <v>464</v>
      </c>
      <c r="O114" s="62"/>
      <c r="P114" s="62"/>
      <c r="Q114" s="62" t="str">
        <f t="shared" ref="Q114:Q177" si="11">IF(_xlfn.XOR(F114="İşlenmemiş Gıda", F114="Enerji", F114="Alkollü içecekler, tütün ve altın"), "-", "+")</f>
        <v>+</v>
      </c>
      <c r="R114" s="62"/>
      <c r="S114" s="62"/>
      <c r="T114" s="65" t="str">
        <f t="shared" si="10"/>
        <v>+</v>
      </c>
      <c r="U114" s="65"/>
      <c r="V114" s="65"/>
      <c r="W114" s="65" t="str">
        <f t="shared" si="8"/>
        <v>+</v>
      </c>
      <c r="X114" s="65"/>
      <c r="Y114" s="65"/>
      <c r="Z114" s="65" t="str">
        <f t="shared" si="9"/>
        <v>+</v>
      </c>
      <c r="AA114" s="65"/>
      <c r="AB114" s="65"/>
      <c r="AC114" s="65" t="s">
        <v>464</v>
      </c>
      <c r="AD114" s="65"/>
      <c r="AE114" s="65"/>
    </row>
    <row r="115" spans="1:31" ht="12.75" x14ac:dyDescent="0.2">
      <c r="A115" s="21" t="s">
        <v>164</v>
      </c>
      <c r="B115" s="23" t="s">
        <v>321</v>
      </c>
      <c r="C115" s="21" t="s">
        <v>406</v>
      </c>
      <c r="D115" s="7">
        <v>0.40335810386886739</v>
      </c>
      <c r="E115" s="38" t="s">
        <v>444</v>
      </c>
      <c r="F115" s="49" t="s">
        <v>442</v>
      </c>
      <c r="G115" s="62" t="s">
        <v>451</v>
      </c>
      <c r="H115" s="62"/>
      <c r="I115" s="62"/>
      <c r="J115" s="62"/>
      <c r="K115" s="65" t="s">
        <v>453</v>
      </c>
      <c r="L115" s="65"/>
      <c r="M115" s="65"/>
      <c r="N115" s="62" t="s">
        <v>464</v>
      </c>
      <c r="O115" s="62"/>
      <c r="P115" s="62"/>
      <c r="Q115" s="62" t="str">
        <f t="shared" si="11"/>
        <v>+</v>
      </c>
      <c r="R115" s="62"/>
      <c r="S115" s="62"/>
      <c r="T115" s="65" t="str">
        <f t="shared" si="10"/>
        <v>+</v>
      </c>
      <c r="U115" s="65"/>
      <c r="V115" s="65"/>
      <c r="W115" s="65" t="str">
        <f t="shared" si="8"/>
        <v>+</v>
      </c>
      <c r="X115" s="65"/>
      <c r="Y115" s="65"/>
      <c r="Z115" s="65" t="str">
        <f t="shared" si="9"/>
        <v>+</v>
      </c>
      <c r="AA115" s="65"/>
      <c r="AB115" s="65"/>
      <c r="AC115" s="65" t="s">
        <v>464</v>
      </c>
      <c r="AD115" s="65"/>
      <c r="AE115" s="65"/>
    </row>
    <row r="116" spans="1:31" ht="12.75" x14ac:dyDescent="0.2">
      <c r="A116" s="21" t="s">
        <v>165</v>
      </c>
      <c r="B116" s="23" t="s">
        <v>322</v>
      </c>
      <c r="C116" s="24" t="s">
        <v>407</v>
      </c>
      <c r="D116" s="7">
        <v>3.3279196717571722</v>
      </c>
      <c r="E116" s="38" t="s">
        <v>441</v>
      </c>
      <c r="F116" s="50" t="s">
        <v>441</v>
      </c>
      <c r="G116" s="62" t="s">
        <v>441</v>
      </c>
      <c r="H116" s="62"/>
      <c r="I116" s="62"/>
      <c r="J116" s="62"/>
      <c r="K116" s="65" t="s">
        <v>453</v>
      </c>
      <c r="L116" s="65"/>
      <c r="M116" s="65"/>
      <c r="N116" s="62" t="s">
        <v>464</v>
      </c>
      <c r="O116" s="62"/>
      <c r="P116" s="62"/>
      <c r="Q116" s="62" t="str">
        <f t="shared" si="11"/>
        <v>-</v>
      </c>
      <c r="R116" s="62"/>
      <c r="S116" s="62"/>
      <c r="T116" s="65" t="str">
        <f t="shared" si="10"/>
        <v>-</v>
      </c>
      <c r="U116" s="65"/>
      <c r="V116" s="65"/>
      <c r="W116" s="65" t="str">
        <f t="shared" si="8"/>
        <v>+</v>
      </c>
      <c r="X116" s="65"/>
      <c r="Y116" s="65"/>
      <c r="Z116" s="65" t="str">
        <f t="shared" si="9"/>
        <v>+</v>
      </c>
      <c r="AA116" s="65"/>
      <c r="AB116" s="65"/>
      <c r="AC116" s="65" t="s">
        <v>464</v>
      </c>
      <c r="AD116" s="65"/>
      <c r="AE116" s="65"/>
    </row>
    <row r="117" spans="1:31" x14ac:dyDescent="0.25">
      <c r="A117" s="21" t="s">
        <v>166</v>
      </c>
      <c r="B117" s="22" t="s">
        <v>323</v>
      </c>
      <c r="C117" s="21" t="s">
        <v>408</v>
      </c>
      <c r="D117" s="7">
        <v>1.0938126173379685</v>
      </c>
      <c r="E117" s="43" t="s">
        <v>432</v>
      </c>
      <c r="F117" s="47" t="s">
        <v>432</v>
      </c>
      <c r="G117" s="62" t="s">
        <v>432</v>
      </c>
      <c r="H117" s="62"/>
      <c r="I117" s="62"/>
      <c r="J117" s="62"/>
      <c r="K117" s="65" t="s">
        <v>454</v>
      </c>
      <c r="L117" s="65"/>
      <c r="M117" s="65"/>
      <c r="N117" s="62" t="s">
        <v>464</v>
      </c>
      <c r="O117" s="62"/>
      <c r="P117" s="62"/>
      <c r="Q117" s="62" t="str">
        <f t="shared" si="11"/>
        <v>+</v>
      </c>
      <c r="R117" s="62"/>
      <c r="S117" s="62"/>
      <c r="T117" s="65" t="str">
        <f t="shared" si="10"/>
        <v>+</v>
      </c>
      <c r="U117" s="65"/>
      <c r="V117" s="65"/>
      <c r="W117" s="65" t="str">
        <f t="shared" si="8"/>
        <v>+</v>
      </c>
      <c r="X117" s="65"/>
      <c r="Y117" s="65"/>
      <c r="Z117" s="65" t="str">
        <f t="shared" si="9"/>
        <v>+</v>
      </c>
      <c r="AA117" s="65"/>
      <c r="AB117" s="65"/>
      <c r="AC117" s="65" t="s">
        <v>464</v>
      </c>
      <c r="AD117" s="65"/>
      <c r="AE117" s="65"/>
    </row>
    <row r="118" spans="1:31" x14ac:dyDescent="0.25">
      <c r="A118" s="21" t="s">
        <v>167</v>
      </c>
      <c r="B118" s="22" t="s">
        <v>324</v>
      </c>
      <c r="C118" s="21" t="s">
        <v>409</v>
      </c>
      <c r="D118" s="7">
        <v>0.19474210747344528</v>
      </c>
      <c r="E118" s="43" t="s">
        <v>432</v>
      </c>
      <c r="F118" s="47" t="s">
        <v>432</v>
      </c>
      <c r="G118" s="62" t="s">
        <v>432</v>
      </c>
      <c r="H118" s="62"/>
      <c r="I118" s="62"/>
      <c r="J118" s="62"/>
      <c r="K118" s="65" t="s">
        <v>454</v>
      </c>
      <c r="L118" s="65"/>
      <c r="M118" s="65"/>
      <c r="N118" s="62" t="s">
        <v>464</v>
      </c>
      <c r="O118" s="62"/>
      <c r="P118" s="62"/>
      <c r="Q118" s="62" t="str">
        <f t="shared" si="11"/>
        <v>+</v>
      </c>
      <c r="R118" s="62"/>
      <c r="S118" s="62"/>
      <c r="T118" s="65" t="str">
        <f t="shared" si="10"/>
        <v>+</v>
      </c>
      <c r="U118" s="65"/>
      <c r="V118" s="65"/>
      <c r="W118" s="65" t="str">
        <f t="shared" si="8"/>
        <v>+</v>
      </c>
      <c r="X118" s="65"/>
      <c r="Y118" s="65"/>
      <c r="Z118" s="65" t="str">
        <f t="shared" si="9"/>
        <v>+</v>
      </c>
      <c r="AA118" s="65"/>
      <c r="AB118" s="65"/>
      <c r="AC118" s="65" t="s">
        <v>470</v>
      </c>
      <c r="AD118" s="65"/>
      <c r="AE118" s="65"/>
    </row>
    <row r="119" spans="1:31" x14ac:dyDescent="0.25">
      <c r="A119" s="21" t="s">
        <v>168</v>
      </c>
      <c r="B119" s="22" t="s">
        <v>325</v>
      </c>
      <c r="C119" s="21" t="s">
        <v>169</v>
      </c>
      <c r="D119" s="7">
        <v>9.1783596513436913E-3</v>
      </c>
      <c r="E119" s="43" t="s">
        <v>432</v>
      </c>
      <c r="F119" s="47" t="s">
        <v>432</v>
      </c>
      <c r="G119" s="62" t="s">
        <v>432</v>
      </c>
      <c r="H119" s="62"/>
      <c r="I119" s="62"/>
      <c r="J119" s="62"/>
      <c r="K119" s="65" t="s">
        <v>454</v>
      </c>
      <c r="L119" s="65"/>
      <c r="M119" s="65"/>
      <c r="N119" s="62" t="s">
        <v>464</v>
      </c>
      <c r="O119" s="62"/>
      <c r="P119" s="62"/>
      <c r="Q119" s="62" t="str">
        <f t="shared" si="11"/>
        <v>+</v>
      </c>
      <c r="R119" s="62"/>
      <c r="S119" s="62"/>
      <c r="T119" s="65" t="str">
        <f t="shared" si="10"/>
        <v>+</v>
      </c>
      <c r="U119" s="65"/>
      <c r="V119" s="65"/>
      <c r="W119" s="65" t="str">
        <f t="shared" si="8"/>
        <v>+</v>
      </c>
      <c r="X119" s="65"/>
      <c r="Y119" s="65"/>
      <c r="Z119" s="65" t="str">
        <f t="shared" si="9"/>
        <v>+</v>
      </c>
      <c r="AA119" s="65"/>
      <c r="AB119" s="65"/>
      <c r="AC119" s="65" t="s">
        <v>470</v>
      </c>
      <c r="AD119" s="65"/>
      <c r="AE119" s="65"/>
    </row>
    <row r="120" spans="1:31" x14ac:dyDescent="0.25">
      <c r="A120" s="21" t="s">
        <v>170</v>
      </c>
      <c r="B120" s="22" t="s">
        <v>326</v>
      </c>
      <c r="C120" s="21" t="s">
        <v>171</v>
      </c>
      <c r="D120" s="7">
        <v>5.9863466324493061E-2</v>
      </c>
      <c r="E120" s="43" t="s">
        <v>432</v>
      </c>
      <c r="F120" s="47" t="s">
        <v>432</v>
      </c>
      <c r="G120" s="62" t="s">
        <v>432</v>
      </c>
      <c r="H120" s="62"/>
      <c r="I120" s="62"/>
      <c r="J120" s="62"/>
      <c r="K120" s="65" t="s">
        <v>454</v>
      </c>
      <c r="L120" s="65"/>
      <c r="M120" s="65"/>
      <c r="N120" s="62" t="s">
        <v>464</v>
      </c>
      <c r="O120" s="62"/>
      <c r="P120" s="62"/>
      <c r="Q120" s="62" t="str">
        <f t="shared" si="11"/>
        <v>+</v>
      </c>
      <c r="R120" s="62"/>
      <c r="S120" s="62"/>
      <c r="T120" s="65" t="str">
        <f t="shared" si="10"/>
        <v>+</v>
      </c>
      <c r="U120" s="65"/>
      <c r="V120" s="65"/>
      <c r="W120" s="65" t="str">
        <f t="shared" si="8"/>
        <v>+</v>
      </c>
      <c r="X120" s="65"/>
      <c r="Y120" s="65"/>
      <c r="Z120" s="65" t="str">
        <f t="shared" si="9"/>
        <v>+</v>
      </c>
      <c r="AA120" s="65"/>
      <c r="AB120" s="65"/>
      <c r="AC120" s="65" t="s">
        <v>470</v>
      </c>
      <c r="AD120" s="65"/>
      <c r="AE120" s="65"/>
    </row>
    <row r="121" spans="1:31" x14ac:dyDescent="0.25">
      <c r="A121" s="21" t="s">
        <v>172</v>
      </c>
      <c r="B121" s="55" t="s">
        <v>327</v>
      </c>
      <c r="C121" s="31" t="s">
        <v>173</v>
      </c>
      <c r="D121" s="7">
        <v>1.7797555753200518</v>
      </c>
      <c r="E121" s="43" t="s">
        <v>432</v>
      </c>
      <c r="F121" s="47" t="s">
        <v>432</v>
      </c>
      <c r="G121" s="62" t="s">
        <v>432</v>
      </c>
      <c r="H121" s="62"/>
      <c r="I121" s="62"/>
      <c r="J121" s="62"/>
      <c r="K121" s="65" t="s">
        <v>454</v>
      </c>
      <c r="L121" s="65"/>
      <c r="M121" s="65"/>
      <c r="N121" s="62" t="s">
        <v>464</v>
      </c>
      <c r="O121" s="62"/>
      <c r="P121" s="62"/>
      <c r="Q121" s="62" t="str">
        <f t="shared" si="11"/>
        <v>+</v>
      </c>
      <c r="R121" s="62"/>
      <c r="S121" s="62"/>
      <c r="T121" s="65" t="str">
        <f t="shared" si="10"/>
        <v>+</v>
      </c>
      <c r="U121" s="65"/>
      <c r="V121" s="65"/>
      <c r="W121" s="65" t="str">
        <f t="shared" si="8"/>
        <v>+</v>
      </c>
      <c r="X121" s="65"/>
      <c r="Y121" s="65"/>
      <c r="Z121" s="65" t="str">
        <f t="shared" si="9"/>
        <v>+</v>
      </c>
      <c r="AA121" s="65"/>
      <c r="AB121" s="65"/>
      <c r="AC121" s="65" t="s">
        <v>470</v>
      </c>
      <c r="AD121" s="65"/>
      <c r="AE121" s="65"/>
    </row>
    <row r="122" spans="1:31" x14ac:dyDescent="0.25">
      <c r="A122" s="21" t="s">
        <v>174</v>
      </c>
      <c r="B122" s="55" t="s">
        <v>328</v>
      </c>
      <c r="C122" s="31" t="s">
        <v>175</v>
      </c>
      <c r="D122" s="7">
        <v>0.3022887289744825</v>
      </c>
      <c r="E122" s="43" t="s">
        <v>432</v>
      </c>
      <c r="F122" s="47" t="s">
        <v>432</v>
      </c>
      <c r="G122" s="62" t="s">
        <v>432</v>
      </c>
      <c r="H122" s="62"/>
      <c r="I122" s="62"/>
      <c r="J122" s="62"/>
      <c r="K122" s="65" t="s">
        <v>454</v>
      </c>
      <c r="L122" s="65"/>
      <c r="M122" s="65"/>
      <c r="N122" s="62" t="s">
        <v>464</v>
      </c>
      <c r="O122" s="62"/>
      <c r="P122" s="62"/>
      <c r="Q122" s="62" t="str">
        <f t="shared" si="11"/>
        <v>+</v>
      </c>
      <c r="R122" s="62"/>
      <c r="S122" s="62"/>
      <c r="T122" s="65" t="str">
        <f t="shared" si="10"/>
        <v>+</v>
      </c>
      <c r="U122" s="65"/>
      <c r="V122" s="65"/>
      <c r="W122" s="65" t="str">
        <f t="shared" si="8"/>
        <v>+</v>
      </c>
      <c r="X122" s="65"/>
      <c r="Y122" s="65"/>
      <c r="Z122" s="65" t="str">
        <f t="shared" si="9"/>
        <v>+</v>
      </c>
      <c r="AA122" s="65"/>
      <c r="AB122" s="65"/>
      <c r="AC122" s="65" t="s">
        <v>470</v>
      </c>
      <c r="AD122" s="65"/>
      <c r="AE122" s="65"/>
    </row>
    <row r="123" spans="1:31" x14ac:dyDescent="0.25">
      <c r="A123" s="21" t="s">
        <v>176</v>
      </c>
      <c r="B123" s="22" t="s">
        <v>329</v>
      </c>
      <c r="C123" s="21" t="s">
        <v>177</v>
      </c>
      <c r="D123" s="7">
        <v>0.41265986823745693</v>
      </c>
      <c r="E123" s="43" t="s">
        <v>432</v>
      </c>
      <c r="F123" s="47" t="s">
        <v>432</v>
      </c>
      <c r="G123" s="62" t="s">
        <v>432</v>
      </c>
      <c r="H123" s="62"/>
      <c r="I123" s="62"/>
      <c r="J123" s="62"/>
      <c r="K123" s="65" t="s">
        <v>454</v>
      </c>
      <c r="L123" s="65"/>
      <c r="M123" s="65"/>
      <c r="N123" s="62" t="s">
        <v>464</v>
      </c>
      <c r="O123" s="62"/>
      <c r="P123" s="62"/>
      <c r="Q123" s="62" t="str">
        <f t="shared" si="11"/>
        <v>+</v>
      </c>
      <c r="R123" s="62"/>
      <c r="S123" s="62"/>
      <c r="T123" s="65" t="str">
        <f t="shared" si="10"/>
        <v>+</v>
      </c>
      <c r="U123" s="65"/>
      <c r="V123" s="65"/>
      <c r="W123" s="65" t="str">
        <f t="shared" si="8"/>
        <v>+</v>
      </c>
      <c r="X123" s="65"/>
      <c r="Y123" s="65"/>
      <c r="Z123" s="65" t="str">
        <f t="shared" si="9"/>
        <v>+</v>
      </c>
      <c r="AA123" s="65"/>
      <c r="AB123" s="65"/>
      <c r="AC123" s="65" t="s">
        <v>464</v>
      </c>
      <c r="AD123" s="65"/>
      <c r="AE123" s="65"/>
    </row>
    <row r="124" spans="1:31" x14ac:dyDescent="0.25">
      <c r="A124" s="21" t="s">
        <v>178</v>
      </c>
      <c r="B124" s="22" t="s">
        <v>330</v>
      </c>
      <c r="C124" s="21" t="s">
        <v>179</v>
      </c>
      <c r="D124" s="7">
        <v>0.18816058312825759</v>
      </c>
      <c r="E124" s="43" t="s">
        <v>432</v>
      </c>
      <c r="F124" s="47" t="s">
        <v>432</v>
      </c>
      <c r="G124" s="62" t="s">
        <v>432</v>
      </c>
      <c r="H124" s="62"/>
      <c r="I124" s="62"/>
      <c r="J124" s="62"/>
      <c r="K124" s="65" t="s">
        <v>454</v>
      </c>
      <c r="L124" s="65"/>
      <c r="M124" s="65"/>
      <c r="N124" s="62" t="s">
        <v>464</v>
      </c>
      <c r="O124" s="62"/>
      <c r="P124" s="62"/>
      <c r="Q124" s="62" t="str">
        <f t="shared" si="11"/>
        <v>+</v>
      </c>
      <c r="R124" s="62"/>
      <c r="S124" s="62"/>
      <c r="T124" s="65" t="str">
        <f t="shared" si="10"/>
        <v>+</v>
      </c>
      <c r="U124" s="65"/>
      <c r="V124" s="65"/>
      <c r="W124" s="65" t="str">
        <f t="shared" si="8"/>
        <v>+</v>
      </c>
      <c r="X124" s="65"/>
      <c r="Y124" s="65"/>
      <c r="Z124" s="65" t="str">
        <f t="shared" si="9"/>
        <v>+</v>
      </c>
      <c r="AA124" s="65"/>
      <c r="AB124" s="65"/>
      <c r="AC124" s="65" t="s">
        <v>464</v>
      </c>
      <c r="AD124" s="65"/>
      <c r="AE124" s="65"/>
    </row>
    <row r="125" spans="1:31" x14ac:dyDescent="0.25">
      <c r="A125" s="21" t="s">
        <v>180</v>
      </c>
      <c r="B125" s="22" t="s">
        <v>331</v>
      </c>
      <c r="C125" s="21" t="s">
        <v>181</v>
      </c>
      <c r="D125" s="7">
        <v>3.4846390797307281E-2</v>
      </c>
      <c r="E125" s="43" t="s">
        <v>432</v>
      </c>
      <c r="F125" s="47" t="s">
        <v>432</v>
      </c>
      <c r="G125" s="62" t="s">
        <v>432</v>
      </c>
      <c r="H125" s="62"/>
      <c r="I125" s="62"/>
      <c r="J125" s="62"/>
      <c r="K125" s="65" t="s">
        <v>454</v>
      </c>
      <c r="L125" s="65"/>
      <c r="M125" s="65"/>
      <c r="N125" s="62" t="s">
        <v>464</v>
      </c>
      <c r="O125" s="62"/>
      <c r="P125" s="62"/>
      <c r="Q125" s="62" t="str">
        <f t="shared" si="11"/>
        <v>+</v>
      </c>
      <c r="R125" s="62"/>
      <c r="S125" s="62"/>
      <c r="T125" s="65" t="str">
        <f t="shared" si="10"/>
        <v>+</v>
      </c>
      <c r="U125" s="65"/>
      <c r="V125" s="65"/>
      <c r="W125" s="65" t="str">
        <f t="shared" si="8"/>
        <v>+</v>
      </c>
      <c r="X125" s="65"/>
      <c r="Y125" s="65"/>
      <c r="Z125" s="65" t="str">
        <f t="shared" si="9"/>
        <v>+</v>
      </c>
      <c r="AA125" s="65"/>
      <c r="AB125" s="65"/>
      <c r="AC125" s="65" t="s">
        <v>464</v>
      </c>
      <c r="AD125" s="65"/>
      <c r="AE125" s="65"/>
    </row>
    <row r="126" spans="1:31" x14ac:dyDescent="0.25">
      <c r="A126" s="21" t="s">
        <v>182</v>
      </c>
      <c r="B126" s="22" t="s">
        <v>332</v>
      </c>
      <c r="C126" s="21" t="s">
        <v>410</v>
      </c>
      <c r="D126" s="7">
        <v>0.12796183252829602</v>
      </c>
      <c r="E126" s="43" t="s">
        <v>432</v>
      </c>
      <c r="F126" s="47" t="s">
        <v>432</v>
      </c>
      <c r="G126" s="62" t="s">
        <v>432</v>
      </c>
      <c r="H126" s="62"/>
      <c r="I126" s="62"/>
      <c r="J126" s="62"/>
      <c r="K126" s="65" t="s">
        <v>454</v>
      </c>
      <c r="L126" s="65"/>
      <c r="M126" s="65"/>
      <c r="N126" s="62" t="s">
        <v>464</v>
      </c>
      <c r="O126" s="62"/>
      <c r="P126" s="62"/>
      <c r="Q126" s="62" t="str">
        <f t="shared" si="11"/>
        <v>+</v>
      </c>
      <c r="R126" s="62"/>
      <c r="S126" s="62"/>
      <c r="T126" s="65" t="str">
        <f t="shared" si="10"/>
        <v>+</v>
      </c>
      <c r="U126" s="65"/>
      <c r="V126" s="65"/>
      <c r="W126" s="65" t="str">
        <f t="shared" si="8"/>
        <v>+</v>
      </c>
      <c r="X126" s="65"/>
      <c r="Y126" s="65"/>
      <c r="Z126" s="65" t="str">
        <f t="shared" si="9"/>
        <v>+</v>
      </c>
      <c r="AA126" s="65"/>
      <c r="AB126" s="65"/>
      <c r="AC126" s="65" t="s">
        <v>464</v>
      </c>
      <c r="AD126" s="65"/>
      <c r="AE126" s="65"/>
    </row>
    <row r="127" spans="1:31" x14ac:dyDescent="0.25">
      <c r="A127" s="12"/>
      <c r="B127" s="13"/>
      <c r="C127" s="12"/>
      <c r="D127" s="7"/>
      <c r="F127" s="47"/>
      <c r="G127" s="62"/>
      <c r="H127" s="62"/>
      <c r="I127" s="62"/>
      <c r="J127" s="62"/>
      <c r="K127" s="67"/>
      <c r="L127" s="67"/>
      <c r="M127" s="67"/>
      <c r="N127" s="64"/>
      <c r="O127" s="64"/>
      <c r="P127" s="64"/>
      <c r="Q127" s="62"/>
      <c r="R127" s="62"/>
      <c r="S127" s="62"/>
      <c r="T127" s="65"/>
      <c r="U127" s="65"/>
      <c r="V127" s="65"/>
      <c r="W127" s="65"/>
      <c r="X127" s="65"/>
      <c r="Y127" s="65"/>
      <c r="Z127" s="65"/>
      <c r="AA127" s="65"/>
      <c r="AB127" s="65"/>
      <c r="AC127" s="76"/>
      <c r="AD127" s="76"/>
      <c r="AE127" s="76"/>
    </row>
    <row r="128" spans="1:31" x14ac:dyDescent="0.25">
      <c r="A128" s="20"/>
      <c r="B128" s="20"/>
      <c r="C128" s="20"/>
      <c r="D128" s="29"/>
      <c r="F128" s="47"/>
      <c r="G128" s="62"/>
      <c r="H128" s="62"/>
      <c r="I128" s="62"/>
      <c r="J128" s="62"/>
      <c r="K128" s="67"/>
      <c r="L128" s="67"/>
      <c r="M128" s="67"/>
      <c r="N128" s="64"/>
      <c r="O128" s="64"/>
      <c r="P128" s="64"/>
      <c r="Q128" s="62"/>
      <c r="R128" s="62"/>
      <c r="S128" s="62"/>
      <c r="T128" s="65"/>
      <c r="U128" s="65"/>
      <c r="V128" s="65"/>
      <c r="W128" s="65"/>
      <c r="X128" s="65"/>
      <c r="Y128" s="65"/>
      <c r="Z128" s="65"/>
      <c r="AA128" s="65"/>
      <c r="AB128" s="65"/>
      <c r="AC128" s="76"/>
      <c r="AD128" s="76"/>
      <c r="AE128" s="76"/>
    </row>
    <row r="129" spans="1:31" x14ac:dyDescent="0.25">
      <c r="A129" s="12"/>
      <c r="B129" s="13"/>
      <c r="C129" s="12"/>
      <c r="D129" s="7"/>
      <c r="F129" s="47"/>
      <c r="G129" s="62"/>
      <c r="H129" s="62"/>
      <c r="I129" s="62"/>
      <c r="J129" s="62"/>
      <c r="K129" s="67"/>
      <c r="L129" s="67"/>
      <c r="M129" s="67"/>
      <c r="N129" s="64"/>
      <c r="O129" s="64"/>
      <c r="P129" s="64"/>
      <c r="Q129" s="62"/>
      <c r="R129" s="62"/>
      <c r="S129" s="62"/>
      <c r="T129" s="65"/>
      <c r="U129" s="65"/>
      <c r="V129" s="65"/>
      <c r="W129" s="65"/>
      <c r="X129" s="65"/>
      <c r="Y129" s="65"/>
      <c r="Z129" s="65"/>
      <c r="AA129" s="65"/>
      <c r="AB129" s="65"/>
      <c r="AC129" s="76"/>
      <c r="AD129" s="76"/>
      <c r="AE129" s="76"/>
    </row>
    <row r="130" spans="1:31" x14ac:dyDescent="0.25">
      <c r="A130" s="21" t="s">
        <v>183</v>
      </c>
      <c r="B130" s="22" t="s">
        <v>333</v>
      </c>
      <c r="C130" s="21" t="s">
        <v>184</v>
      </c>
      <c r="D130" s="7">
        <v>2.0245529747892118E-3</v>
      </c>
      <c r="E130" s="43" t="s">
        <v>433</v>
      </c>
      <c r="F130" s="47" t="s">
        <v>433</v>
      </c>
      <c r="G130" s="62" t="s">
        <v>433</v>
      </c>
      <c r="H130" s="62"/>
      <c r="I130" s="62"/>
      <c r="J130" s="62"/>
      <c r="K130" s="65" t="s">
        <v>454</v>
      </c>
      <c r="L130" s="65"/>
      <c r="M130" s="65"/>
      <c r="N130" s="62" t="s">
        <v>464</v>
      </c>
      <c r="O130" s="62"/>
      <c r="P130" s="62"/>
      <c r="Q130" s="62" t="str">
        <f t="shared" si="11"/>
        <v>+</v>
      </c>
      <c r="R130" s="62"/>
      <c r="S130" s="62"/>
      <c r="T130" s="65" t="str">
        <f t="shared" si="10"/>
        <v>+</v>
      </c>
      <c r="U130" s="65"/>
      <c r="V130" s="65"/>
      <c r="W130" s="65" t="str">
        <f t="shared" si="8"/>
        <v>+</v>
      </c>
      <c r="X130" s="65"/>
      <c r="Y130" s="65"/>
      <c r="Z130" s="65" t="str">
        <f t="shared" si="9"/>
        <v>+</v>
      </c>
      <c r="AA130" s="65"/>
      <c r="AB130" s="65"/>
      <c r="AC130" s="65" t="s">
        <v>470</v>
      </c>
      <c r="AD130" s="65"/>
      <c r="AE130" s="65"/>
    </row>
    <row r="131" spans="1:31" ht="12.75" x14ac:dyDescent="0.2">
      <c r="A131" s="21" t="s">
        <v>185</v>
      </c>
      <c r="B131" s="22" t="s">
        <v>334</v>
      </c>
      <c r="C131" s="21" t="s">
        <v>411</v>
      </c>
      <c r="D131" s="7">
        <v>1.1392566292345088</v>
      </c>
      <c r="E131" s="39" t="s">
        <v>443</v>
      </c>
      <c r="F131" s="49" t="s">
        <v>442</v>
      </c>
      <c r="G131" s="62" t="s">
        <v>451</v>
      </c>
      <c r="H131" s="62"/>
      <c r="I131" s="62"/>
      <c r="J131" s="62"/>
      <c r="K131" s="65" t="s">
        <v>453</v>
      </c>
      <c r="L131" s="65"/>
      <c r="M131" s="65"/>
      <c r="N131" s="62" t="s">
        <v>464</v>
      </c>
      <c r="O131" s="62"/>
      <c r="P131" s="62"/>
      <c r="Q131" s="62" t="str">
        <f t="shared" si="11"/>
        <v>+</v>
      </c>
      <c r="R131" s="62"/>
      <c r="S131" s="62"/>
      <c r="T131" s="65" t="str">
        <f t="shared" si="10"/>
        <v>+</v>
      </c>
      <c r="U131" s="65"/>
      <c r="V131" s="65"/>
      <c r="W131" s="65" t="str">
        <f t="shared" si="8"/>
        <v>+</v>
      </c>
      <c r="X131" s="65"/>
      <c r="Y131" s="65"/>
      <c r="Z131" s="65" t="str">
        <f t="shared" si="9"/>
        <v>+</v>
      </c>
      <c r="AA131" s="65"/>
      <c r="AB131" s="65"/>
      <c r="AC131" s="65" t="s">
        <v>464</v>
      </c>
      <c r="AD131" s="65"/>
      <c r="AE131" s="65"/>
    </row>
    <row r="132" spans="1:31" x14ac:dyDescent="0.25">
      <c r="A132" s="21" t="s">
        <v>186</v>
      </c>
      <c r="B132" s="22" t="s">
        <v>335</v>
      </c>
      <c r="C132" s="21" t="s">
        <v>412</v>
      </c>
      <c r="D132" s="7">
        <v>2.4792188177907022</v>
      </c>
      <c r="E132" s="43" t="s">
        <v>433</v>
      </c>
      <c r="F132" s="47" t="s">
        <v>433</v>
      </c>
      <c r="G132" s="62" t="s">
        <v>433</v>
      </c>
      <c r="H132" s="62"/>
      <c r="I132" s="62"/>
      <c r="J132" s="62"/>
      <c r="K132" s="65" t="s">
        <v>454</v>
      </c>
      <c r="L132" s="65"/>
      <c r="M132" s="65"/>
      <c r="N132" s="62" t="s">
        <v>464</v>
      </c>
      <c r="O132" s="62"/>
      <c r="P132" s="62"/>
      <c r="Q132" s="62" t="str">
        <f t="shared" si="11"/>
        <v>+</v>
      </c>
      <c r="R132" s="62"/>
      <c r="S132" s="62"/>
      <c r="T132" s="65" t="str">
        <f t="shared" si="10"/>
        <v>+</v>
      </c>
      <c r="U132" s="65"/>
      <c r="V132" s="65"/>
      <c r="W132" s="65" t="str">
        <f t="shared" si="8"/>
        <v>+</v>
      </c>
      <c r="X132" s="65"/>
      <c r="Y132" s="65"/>
      <c r="Z132" s="65" t="str">
        <f t="shared" si="9"/>
        <v>+</v>
      </c>
      <c r="AA132" s="65"/>
      <c r="AB132" s="65"/>
      <c r="AC132" s="65" t="s">
        <v>464</v>
      </c>
      <c r="AD132" s="65"/>
      <c r="AE132" s="65"/>
    </row>
    <row r="133" spans="1:31" x14ac:dyDescent="0.25">
      <c r="A133" s="12"/>
      <c r="B133" s="13"/>
      <c r="C133" s="12"/>
      <c r="D133" s="7"/>
      <c r="F133" s="47"/>
      <c r="G133" s="62"/>
      <c r="H133" s="62"/>
      <c r="I133" s="62"/>
      <c r="J133" s="62"/>
      <c r="K133" s="67"/>
      <c r="L133" s="67"/>
      <c r="M133" s="67"/>
      <c r="N133" s="64"/>
      <c r="O133" s="64"/>
      <c r="P133" s="64"/>
      <c r="Q133" s="62"/>
      <c r="R133" s="62"/>
      <c r="S133" s="62"/>
      <c r="T133" s="65"/>
      <c r="U133" s="65"/>
      <c r="V133" s="65"/>
      <c r="W133" s="65"/>
      <c r="X133" s="65"/>
      <c r="Y133" s="65"/>
      <c r="Z133" s="65"/>
      <c r="AA133" s="65"/>
      <c r="AB133" s="65"/>
      <c r="AC133" s="76"/>
      <c r="AD133" s="76"/>
      <c r="AE133" s="76"/>
    </row>
    <row r="134" spans="1:31" x14ac:dyDescent="0.25">
      <c r="A134" s="20"/>
      <c r="B134" s="20"/>
      <c r="C134" s="20"/>
      <c r="D134" s="29"/>
      <c r="F134" s="47"/>
      <c r="G134" s="62"/>
      <c r="H134" s="62"/>
      <c r="I134" s="62"/>
      <c r="J134" s="62"/>
      <c r="K134" s="67"/>
      <c r="L134" s="67"/>
      <c r="M134" s="67"/>
      <c r="N134" s="64"/>
      <c r="O134" s="64"/>
      <c r="P134" s="64"/>
      <c r="Q134" s="62"/>
      <c r="R134" s="62"/>
      <c r="S134" s="62"/>
      <c r="T134" s="65"/>
      <c r="U134" s="65"/>
      <c r="V134" s="65"/>
      <c r="W134" s="65"/>
      <c r="X134" s="65"/>
      <c r="Y134" s="65"/>
      <c r="Z134" s="65"/>
      <c r="AA134" s="65"/>
      <c r="AB134" s="65"/>
      <c r="AC134" s="76"/>
      <c r="AD134" s="76"/>
      <c r="AE134" s="76"/>
    </row>
    <row r="135" spans="1:31" x14ac:dyDescent="0.25">
      <c r="A135" s="12"/>
      <c r="B135" s="13"/>
      <c r="C135" s="12"/>
      <c r="D135" s="7"/>
      <c r="F135" s="47"/>
      <c r="G135" s="62"/>
      <c r="H135" s="62"/>
      <c r="I135" s="62"/>
      <c r="J135" s="62"/>
      <c r="K135" s="67"/>
      <c r="L135" s="67"/>
      <c r="M135" s="67"/>
      <c r="N135" s="64"/>
      <c r="O135" s="64"/>
      <c r="P135" s="64"/>
      <c r="Q135" s="62"/>
      <c r="R135" s="62"/>
      <c r="S135" s="62"/>
      <c r="T135" s="65"/>
      <c r="U135" s="65"/>
      <c r="V135" s="65"/>
      <c r="W135" s="65"/>
      <c r="X135" s="65"/>
      <c r="Y135" s="65"/>
      <c r="Z135" s="65"/>
      <c r="AA135" s="65"/>
      <c r="AB135" s="65"/>
      <c r="AC135" s="76"/>
      <c r="AD135" s="76"/>
      <c r="AE135" s="76"/>
    </row>
    <row r="136" spans="1:31" ht="12.75" x14ac:dyDescent="0.2">
      <c r="A136" s="21" t="s">
        <v>187</v>
      </c>
      <c r="B136" s="22" t="s">
        <v>336</v>
      </c>
      <c r="C136" s="21" t="s">
        <v>413</v>
      </c>
      <c r="D136" s="7">
        <v>0.54380743311146529</v>
      </c>
      <c r="E136" s="39" t="s">
        <v>443</v>
      </c>
      <c r="F136" s="49" t="s">
        <v>442</v>
      </c>
      <c r="G136" s="62" t="s">
        <v>451</v>
      </c>
      <c r="H136" s="62"/>
      <c r="I136" s="62"/>
      <c r="J136" s="62"/>
      <c r="K136" s="65" t="s">
        <v>453</v>
      </c>
      <c r="L136" s="65"/>
      <c r="M136" s="65"/>
      <c r="N136" s="62" t="s">
        <v>464</v>
      </c>
      <c r="O136" s="62"/>
      <c r="P136" s="62"/>
      <c r="Q136" s="62" t="str">
        <f t="shared" si="11"/>
        <v>+</v>
      </c>
      <c r="R136" s="62"/>
      <c r="S136" s="62"/>
      <c r="T136" s="65" t="str">
        <f t="shared" si="10"/>
        <v>+</v>
      </c>
      <c r="U136" s="65"/>
      <c r="V136" s="65"/>
      <c r="W136" s="65" t="str">
        <f t="shared" ref="W136:W181" si="12">IF(_xlfn.XOR(F136="İşlenmemiş Gıda", F136="Alkollü içecekler, tütün ve altın"), "-", "+")</f>
        <v>+</v>
      </c>
      <c r="X136" s="65"/>
      <c r="Y136" s="65"/>
      <c r="Z136" s="65" t="str">
        <f t="shared" ref="Z136:Z181" si="13">IF(F136="Alkollü içecekler, tütün ve altın", "-", "+")</f>
        <v>+</v>
      </c>
      <c r="AA136" s="65"/>
      <c r="AB136" s="65"/>
      <c r="AC136" s="65" t="s">
        <v>464</v>
      </c>
      <c r="AD136" s="65"/>
      <c r="AE136" s="65"/>
    </row>
    <row r="137" spans="1:31" ht="12.75" x14ac:dyDescent="0.2">
      <c r="A137" s="21" t="s">
        <v>188</v>
      </c>
      <c r="B137" s="22" t="s">
        <v>337</v>
      </c>
      <c r="C137" s="21" t="s">
        <v>414</v>
      </c>
      <c r="D137" s="7">
        <v>0.23963738723938111</v>
      </c>
      <c r="E137" s="39" t="s">
        <v>443</v>
      </c>
      <c r="F137" s="49" t="s">
        <v>442</v>
      </c>
      <c r="G137" s="62" t="s">
        <v>451</v>
      </c>
      <c r="H137" s="62"/>
      <c r="I137" s="62"/>
      <c r="J137" s="62"/>
      <c r="K137" s="65" t="s">
        <v>453</v>
      </c>
      <c r="L137" s="65"/>
      <c r="M137" s="65"/>
      <c r="N137" s="62" t="s">
        <v>464</v>
      </c>
      <c r="O137" s="62"/>
      <c r="P137" s="62"/>
      <c r="Q137" s="62" t="str">
        <f t="shared" si="11"/>
        <v>+</v>
      </c>
      <c r="R137" s="62"/>
      <c r="S137" s="62"/>
      <c r="T137" s="65" t="str">
        <f t="shared" si="10"/>
        <v>+</v>
      </c>
      <c r="U137" s="65"/>
      <c r="V137" s="65"/>
      <c r="W137" s="65" t="str">
        <f t="shared" si="12"/>
        <v>+</v>
      </c>
      <c r="X137" s="65"/>
      <c r="Y137" s="65"/>
      <c r="Z137" s="65" t="str">
        <f t="shared" si="13"/>
        <v>+</v>
      </c>
      <c r="AA137" s="65"/>
      <c r="AB137" s="65"/>
      <c r="AC137" s="65" t="s">
        <v>464</v>
      </c>
      <c r="AD137" s="65"/>
      <c r="AE137" s="65"/>
    </row>
    <row r="138" spans="1:31" x14ac:dyDescent="0.25">
      <c r="A138" s="21" t="s">
        <v>189</v>
      </c>
      <c r="B138" s="22" t="s">
        <v>338</v>
      </c>
      <c r="C138" s="21" t="s">
        <v>415</v>
      </c>
      <c r="D138" s="7">
        <v>5.8002814616969142E-2</v>
      </c>
      <c r="E138" s="43" t="s">
        <v>430</v>
      </c>
      <c r="F138" s="47" t="s">
        <v>430</v>
      </c>
      <c r="G138" s="62" t="s">
        <v>430</v>
      </c>
      <c r="H138" s="62"/>
      <c r="I138" s="62"/>
      <c r="J138" s="62"/>
      <c r="K138" s="65" t="s">
        <v>454</v>
      </c>
      <c r="L138" s="65"/>
      <c r="M138" s="65"/>
      <c r="N138" s="62" t="s">
        <v>464</v>
      </c>
      <c r="O138" s="62"/>
      <c r="P138" s="62"/>
      <c r="Q138" s="62" t="str">
        <f t="shared" si="11"/>
        <v>+</v>
      </c>
      <c r="R138" s="62"/>
      <c r="S138" s="62"/>
      <c r="T138" s="65" t="str">
        <f t="shared" si="10"/>
        <v>+</v>
      </c>
      <c r="U138" s="65"/>
      <c r="V138" s="65"/>
      <c r="W138" s="65" t="str">
        <f t="shared" si="12"/>
        <v>+</v>
      </c>
      <c r="X138" s="65"/>
      <c r="Y138" s="65"/>
      <c r="Z138" s="65" t="str">
        <f t="shared" si="13"/>
        <v>+</v>
      </c>
      <c r="AA138" s="65"/>
      <c r="AB138" s="65"/>
      <c r="AC138" s="65" t="s">
        <v>464</v>
      </c>
      <c r="AD138" s="65"/>
      <c r="AE138" s="65"/>
    </row>
    <row r="139" spans="1:31" ht="12.75" x14ac:dyDescent="0.2">
      <c r="A139" s="21" t="s">
        <v>190</v>
      </c>
      <c r="B139" s="22" t="s">
        <v>339</v>
      </c>
      <c r="C139" s="21" t="s">
        <v>191</v>
      </c>
      <c r="D139" s="7">
        <v>7.4440141395812662E-2</v>
      </c>
      <c r="E139" s="39" t="s">
        <v>443</v>
      </c>
      <c r="F139" s="49" t="s">
        <v>442</v>
      </c>
      <c r="G139" s="62" t="s">
        <v>451</v>
      </c>
      <c r="H139" s="62"/>
      <c r="I139" s="62"/>
      <c r="J139" s="62"/>
      <c r="K139" s="65" t="s">
        <v>453</v>
      </c>
      <c r="L139" s="65"/>
      <c r="M139" s="65"/>
      <c r="N139" s="62" t="s">
        <v>464</v>
      </c>
      <c r="O139" s="62"/>
      <c r="P139" s="62"/>
      <c r="Q139" s="62" t="str">
        <f t="shared" si="11"/>
        <v>+</v>
      </c>
      <c r="R139" s="62"/>
      <c r="S139" s="62"/>
      <c r="T139" s="65" t="str">
        <f t="shared" si="10"/>
        <v>+</v>
      </c>
      <c r="U139" s="65"/>
      <c r="V139" s="65"/>
      <c r="W139" s="65" t="str">
        <f t="shared" si="12"/>
        <v>+</v>
      </c>
      <c r="X139" s="65"/>
      <c r="Y139" s="65"/>
      <c r="Z139" s="65" t="str">
        <f t="shared" si="13"/>
        <v>+</v>
      </c>
      <c r="AA139" s="65"/>
      <c r="AB139" s="65"/>
      <c r="AC139" s="65" t="s">
        <v>464</v>
      </c>
      <c r="AD139" s="65"/>
      <c r="AE139" s="65"/>
    </row>
    <row r="140" spans="1:31" ht="12.75" x14ac:dyDescent="0.2">
      <c r="A140" s="21" t="s">
        <v>192</v>
      </c>
      <c r="B140" s="32" t="s">
        <v>340</v>
      </c>
      <c r="C140" s="31" t="s">
        <v>193</v>
      </c>
      <c r="D140" s="7">
        <v>0.19583401250405924</v>
      </c>
      <c r="E140" s="38" t="s">
        <v>444</v>
      </c>
      <c r="F140" s="49" t="s">
        <v>442</v>
      </c>
      <c r="G140" s="62" t="s">
        <v>451</v>
      </c>
      <c r="H140" s="62"/>
      <c r="I140" s="62"/>
      <c r="J140" s="62"/>
      <c r="K140" s="65" t="s">
        <v>453</v>
      </c>
      <c r="L140" s="65"/>
      <c r="M140" s="65"/>
      <c r="N140" s="62" t="s">
        <v>464</v>
      </c>
      <c r="O140" s="62"/>
      <c r="P140" s="62"/>
      <c r="Q140" s="62" t="str">
        <f t="shared" si="11"/>
        <v>+</v>
      </c>
      <c r="R140" s="62"/>
      <c r="S140" s="62"/>
      <c r="T140" s="65" t="str">
        <f t="shared" si="10"/>
        <v>+</v>
      </c>
      <c r="U140" s="65"/>
      <c r="V140" s="65"/>
      <c r="W140" s="65" t="str">
        <f t="shared" si="12"/>
        <v>+</v>
      </c>
      <c r="X140" s="65"/>
      <c r="Y140" s="65"/>
      <c r="Z140" s="65" t="str">
        <f t="shared" si="13"/>
        <v>+</v>
      </c>
      <c r="AA140" s="65"/>
      <c r="AB140" s="65"/>
      <c r="AC140" s="65" t="s">
        <v>464</v>
      </c>
      <c r="AD140" s="65"/>
      <c r="AE140" s="65"/>
    </row>
    <row r="141" spans="1:31" ht="24" x14ac:dyDescent="0.2">
      <c r="A141" s="21" t="s">
        <v>194</v>
      </c>
      <c r="B141" s="32" t="s">
        <v>341</v>
      </c>
      <c r="C141" s="33" t="s">
        <v>195</v>
      </c>
      <c r="D141" s="7">
        <v>0.10031710987029395</v>
      </c>
      <c r="E141" s="40" t="s">
        <v>443</v>
      </c>
      <c r="F141" s="51" t="s">
        <v>442</v>
      </c>
      <c r="G141" s="62" t="s">
        <v>451</v>
      </c>
      <c r="H141" s="62"/>
      <c r="I141" s="62"/>
      <c r="J141" s="62"/>
      <c r="K141" s="65" t="s">
        <v>453</v>
      </c>
      <c r="L141" s="65"/>
      <c r="M141" s="65"/>
      <c r="N141" s="62" t="s">
        <v>464</v>
      </c>
      <c r="O141" s="62"/>
      <c r="P141" s="62"/>
      <c r="Q141" s="62" t="str">
        <f t="shared" si="11"/>
        <v>+</v>
      </c>
      <c r="R141" s="62"/>
      <c r="S141" s="62"/>
      <c r="T141" s="65" t="str">
        <f t="shared" si="10"/>
        <v>+</v>
      </c>
      <c r="U141" s="65"/>
      <c r="V141" s="65"/>
      <c r="W141" s="65" t="str">
        <f t="shared" si="12"/>
        <v>+</v>
      </c>
      <c r="X141" s="65"/>
      <c r="Y141" s="65"/>
      <c r="Z141" s="65" t="str">
        <f t="shared" si="13"/>
        <v>+</v>
      </c>
      <c r="AA141" s="65"/>
      <c r="AB141" s="65"/>
      <c r="AC141" s="65" t="s">
        <v>464</v>
      </c>
      <c r="AD141" s="65"/>
      <c r="AE141" s="65"/>
    </row>
    <row r="142" spans="1:31" ht="12.75" x14ac:dyDescent="0.2">
      <c r="A142" s="21" t="s">
        <v>196</v>
      </c>
      <c r="B142" s="22" t="s">
        <v>342</v>
      </c>
      <c r="C142" s="21" t="s">
        <v>197</v>
      </c>
      <c r="D142" s="7">
        <v>0.19803776659626451</v>
      </c>
      <c r="E142" s="38" t="s">
        <v>444</v>
      </c>
      <c r="F142" s="49" t="s">
        <v>442</v>
      </c>
      <c r="G142" s="62" t="s">
        <v>451</v>
      </c>
      <c r="H142" s="62"/>
      <c r="I142" s="62"/>
      <c r="J142" s="62"/>
      <c r="K142" s="65" t="s">
        <v>453</v>
      </c>
      <c r="L142" s="65"/>
      <c r="M142" s="65"/>
      <c r="N142" s="62" t="s">
        <v>464</v>
      </c>
      <c r="O142" s="62"/>
      <c r="P142" s="62"/>
      <c r="Q142" s="62" t="str">
        <f t="shared" si="11"/>
        <v>+</v>
      </c>
      <c r="R142" s="62"/>
      <c r="S142" s="62"/>
      <c r="T142" s="65" t="str">
        <f t="shared" si="10"/>
        <v>+</v>
      </c>
      <c r="U142" s="65"/>
      <c r="V142" s="65"/>
      <c r="W142" s="65" t="str">
        <f t="shared" si="12"/>
        <v>+</v>
      </c>
      <c r="X142" s="65"/>
      <c r="Y142" s="65"/>
      <c r="Z142" s="65" t="str">
        <f t="shared" si="13"/>
        <v>+</v>
      </c>
      <c r="AA142" s="65"/>
      <c r="AB142" s="65"/>
      <c r="AC142" s="65" t="s">
        <v>464</v>
      </c>
      <c r="AD142" s="65"/>
      <c r="AE142" s="65"/>
    </row>
    <row r="143" spans="1:31" x14ac:dyDescent="0.25">
      <c r="A143" s="21" t="s">
        <v>198</v>
      </c>
      <c r="B143" s="22" t="s">
        <v>343</v>
      </c>
      <c r="C143" s="21" t="s">
        <v>199</v>
      </c>
      <c r="D143" s="7">
        <v>2.8169292446798364E-2</v>
      </c>
      <c r="E143" s="43" t="s">
        <v>430</v>
      </c>
      <c r="F143" s="47" t="s">
        <v>430</v>
      </c>
      <c r="G143" s="62" t="s">
        <v>430</v>
      </c>
      <c r="H143" s="62"/>
      <c r="I143" s="62"/>
      <c r="J143" s="62"/>
      <c r="K143" s="65" t="s">
        <v>454</v>
      </c>
      <c r="L143" s="65"/>
      <c r="M143" s="65"/>
      <c r="N143" s="62" t="s">
        <v>464</v>
      </c>
      <c r="O143" s="62"/>
      <c r="P143" s="62"/>
      <c r="Q143" s="62" t="str">
        <f t="shared" si="11"/>
        <v>+</v>
      </c>
      <c r="R143" s="62"/>
      <c r="S143" s="62"/>
      <c r="T143" s="65" t="str">
        <f t="shared" si="10"/>
        <v>+</v>
      </c>
      <c r="U143" s="65"/>
      <c r="V143" s="65"/>
      <c r="W143" s="65" t="str">
        <f t="shared" si="12"/>
        <v>+</v>
      </c>
      <c r="X143" s="65"/>
      <c r="Y143" s="65"/>
      <c r="Z143" s="65" t="str">
        <f t="shared" si="13"/>
        <v>+</v>
      </c>
      <c r="AA143" s="65"/>
      <c r="AB143" s="65"/>
      <c r="AC143" s="65" t="s">
        <v>464</v>
      </c>
      <c r="AD143" s="65"/>
      <c r="AE143" s="65"/>
    </row>
    <row r="144" spans="1:31" x14ac:dyDescent="0.25">
      <c r="A144" s="21" t="s">
        <v>200</v>
      </c>
      <c r="B144" s="23" t="s">
        <v>344</v>
      </c>
      <c r="C144" s="21" t="s">
        <v>201</v>
      </c>
      <c r="D144" s="7">
        <v>0.66754444709086058</v>
      </c>
      <c r="E144" s="43" t="s">
        <v>430</v>
      </c>
      <c r="F144" s="47" t="s">
        <v>430</v>
      </c>
      <c r="G144" s="62" t="s">
        <v>430</v>
      </c>
      <c r="H144" s="62"/>
      <c r="I144" s="62"/>
      <c r="J144" s="62"/>
      <c r="K144" s="65" t="s">
        <v>454</v>
      </c>
      <c r="L144" s="65"/>
      <c r="M144" s="65"/>
      <c r="N144" s="62" t="s">
        <v>464</v>
      </c>
      <c r="O144" s="62"/>
      <c r="P144" s="62"/>
      <c r="Q144" s="62" t="str">
        <f t="shared" si="11"/>
        <v>+</v>
      </c>
      <c r="R144" s="62"/>
      <c r="S144" s="62"/>
      <c r="T144" s="65" t="str">
        <f t="shared" si="10"/>
        <v>+</v>
      </c>
      <c r="U144" s="65"/>
      <c r="V144" s="65"/>
      <c r="W144" s="65" t="str">
        <f t="shared" si="12"/>
        <v>+</v>
      </c>
      <c r="X144" s="65"/>
      <c r="Y144" s="65"/>
      <c r="Z144" s="65" t="str">
        <f t="shared" si="13"/>
        <v>+</v>
      </c>
      <c r="AA144" s="65"/>
      <c r="AB144" s="65"/>
      <c r="AC144" s="65" t="s">
        <v>464</v>
      </c>
      <c r="AD144" s="65"/>
      <c r="AE144" s="65"/>
    </row>
    <row r="145" spans="1:31" x14ac:dyDescent="0.25">
      <c r="A145" s="21" t="s">
        <v>202</v>
      </c>
      <c r="B145" s="22" t="s">
        <v>345</v>
      </c>
      <c r="C145" s="21" t="s">
        <v>203</v>
      </c>
      <c r="D145" s="7">
        <v>4.7715720744566044E-2</v>
      </c>
      <c r="E145" s="43" t="s">
        <v>430</v>
      </c>
      <c r="F145" s="47" t="s">
        <v>430</v>
      </c>
      <c r="G145" s="62" t="s">
        <v>430</v>
      </c>
      <c r="H145" s="62"/>
      <c r="I145" s="62"/>
      <c r="J145" s="62"/>
      <c r="K145" s="65" t="s">
        <v>454</v>
      </c>
      <c r="L145" s="65"/>
      <c r="M145" s="65"/>
      <c r="N145" s="62" t="s">
        <v>464</v>
      </c>
      <c r="O145" s="62"/>
      <c r="P145" s="62"/>
      <c r="Q145" s="62" t="str">
        <f t="shared" si="11"/>
        <v>+</v>
      </c>
      <c r="R145" s="62"/>
      <c r="S145" s="62"/>
      <c r="T145" s="65" t="str">
        <f t="shared" si="10"/>
        <v>+</v>
      </c>
      <c r="U145" s="65"/>
      <c r="V145" s="65"/>
      <c r="W145" s="65" t="str">
        <f t="shared" si="12"/>
        <v>+</v>
      </c>
      <c r="X145" s="65"/>
      <c r="Y145" s="65"/>
      <c r="Z145" s="65" t="str">
        <f t="shared" si="13"/>
        <v>+</v>
      </c>
      <c r="AA145" s="65"/>
      <c r="AB145" s="65"/>
      <c r="AC145" s="65" t="s">
        <v>464</v>
      </c>
      <c r="AD145" s="65"/>
      <c r="AE145" s="65"/>
    </row>
    <row r="146" spans="1:31" x14ac:dyDescent="0.25">
      <c r="A146" s="21" t="s">
        <v>204</v>
      </c>
      <c r="B146" s="22" t="s">
        <v>427</v>
      </c>
      <c r="C146" s="21" t="s">
        <v>428</v>
      </c>
      <c r="D146" s="7">
        <v>0.32117187445507273</v>
      </c>
      <c r="E146" s="43" t="s">
        <v>430</v>
      </c>
      <c r="F146" s="47" t="s">
        <v>430</v>
      </c>
      <c r="G146" s="62" t="s">
        <v>430</v>
      </c>
      <c r="H146" s="62"/>
      <c r="I146" s="62"/>
      <c r="J146" s="62"/>
      <c r="K146" s="65" t="s">
        <v>454</v>
      </c>
      <c r="L146" s="65"/>
      <c r="M146" s="65"/>
      <c r="N146" s="62" t="s">
        <v>464</v>
      </c>
      <c r="O146" s="62"/>
      <c r="P146" s="62"/>
      <c r="Q146" s="62" t="str">
        <f t="shared" si="11"/>
        <v>+</v>
      </c>
      <c r="R146" s="62"/>
      <c r="S146" s="62"/>
      <c r="T146" s="65" t="str">
        <f t="shared" si="10"/>
        <v>+</v>
      </c>
      <c r="U146" s="65"/>
      <c r="V146" s="65"/>
      <c r="W146" s="65" t="str">
        <f t="shared" si="12"/>
        <v>+</v>
      </c>
      <c r="X146" s="65"/>
      <c r="Y146" s="65"/>
      <c r="Z146" s="65" t="str">
        <f t="shared" si="13"/>
        <v>+</v>
      </c>
      <c r="AA146" s="65"/>
      <c r="AB146" s="65"/>
      <c r="AC146" s="65" t="s">
        <v>464</v>
      </c>
      <c r="AD146" s="65"/>
      <c r="AE146" s="65"/>
    </row>
    <row r="147" spans="1:31" ht="12.75" x14ac:dyDescent="0.2">
      <c r="A147" s="21" t="s">
        <v>205</v>
      </c>
      <c r="B147" s="23" t="s">
        <v>346</v>
      </c>
      <c r="C147" s="24" t="s">
        <v>206</v>
      </c>
      <c r="D147" s="7">
        <v>3.8218578791032257E-2</v>
      </c>
      <c r="E147" s="38" t="s">
        <v>444</v>
      </c>
      <c r="F147" s="49" t="s">
        <v>442</v>
      </c>
      <c r="G147" s="62" t="s">
        <v>451</v>
      </c>
      <c r="H147" s="62"/>
      <c r="I147" s="62"/>
      <c r="J147" s="62"/>
      <c r="K147" s="65" t="s">
        <v>453</v>
      </c>
      <c r="L147" s="65"/>
      <c r="M147" s="65"/>
      <c r="N147" s="62" t="s">
        <v>464</v>
      </c>
      <c r="O147" s="62"/>
      <c r="P147" s="62"/>
      <c r="Q147" s="62" t="str">
        <f t="shared" si="11"/>
        <v>+</v>
      </c>
      <c r="R147" s="62"/>
      <c r="S147" s="62"/>
      <c r="T147" s="65" t="str">
        <f t="shared" si="10"/>
        <v>+</v>
      </c>
      <c r="U147" s="65"/>
      <c r="V147" s="65"/>
      <c r="W147" s="65" t="str">
        <f t="shared" si="12"/>
        <v>+</v>
      </c>
      <c r="X147" s="65"/>
      <c r="Y147" s="65"/>
      <c r="Z147" s="65" t="str">
        <f t="shared" si="13"/>
        <v>+</v>
      </c>
      <c r="AA147" s="65"/>
      <c r="AB147" s="65"/>
      <c r="AC147" s="65" t="s">
        <v>470</v>
      </c>
      <c r="AD147" s="65"/>
      <c r="AE147" s="65"/>
    </row>
    <row r="148" spans="1:31" ht="12.75" x14ac:dyDescent="0.2">
      <c r="A148" s="21" t="s">
        <v>207</v>
      </c>
      <c r="B148" s="23" t="s">
        <v>347</v>
      </c>
      <c r="C148" s="24" t="s">
        <v>208</v>
      </c>
      <c r="D148" s="7">
        <v>0.34625321798527814</v>
      </c>
      <c r="E148" s="38" t="s">
        <v>444</v>
      </c>
      <c r="F148" s="49" t="s">
        <v>442</v>
      </c>
      <c r="G148" s="62" t="s">
        <v>451</v>
      </c>
      <c r="H148" s="62"/>
      <c r="I148" s="62"/>
      <c r="J148" s="62"/>
      <c r="K148" s="65" t="s">
        <v>453</v>
      </c>
      <c r="L148" s="65"/>
      <c r="M148" s="65"/>
      <c r="N148" s="62" t="s">
        <v>464</v>
      </c>
      <c r="O148" s="62"/>
      <c r="P148" s="62"/>
      <c r="Q148" s="62" t="str">
        <f t="shared" si="11"/>
        <v>+</v>
      </c>
      <c r="R148" s="62"/>
      <c r="S148" s="62"/>
      <c r="T148" s="65" t="str">
        <f t="shared" si="10"/>
        <v>+</v>
      </c>
      <c r="U148" s="65"/>
      <c r="V148" s="65"/>
      <c r="W148" s="65" t="str">
        <f t="shared" si="12"/>
        <v>+</v>
      </c>
      <c r="X148" s="65"/>
      <c r="Y148" s="65"/>
      <c r="Z148" s="65" t="str">
        <f t="shared" si="13"/>
        <v>+</v>
      </c>
      <c r="AA148" s="65"/>
      <c r="AB148" s="65"/>
      <c r="AC148" s="65" t="s">
        <v>464</v>
      </c>
      <c r="AD148" s="65"/>
      <c r="AE148" s="65"/>
    </row>
    <row r="149" spans="1:31" ht="12.75" x14ac:dyDescent="0.2">
      <c r="A149" s="21" t="s">
        <v>209</v>
      </c>
      <c r="B149" s="22" t="s">
        <v>348</v>
      </c>
      <c r="C149" s="21" t="s">
        <v>210</v>
      </c>
      <c r="D149" s="7">
        <v>3.8334043025302744E-2</v>
      </c>
      <c r="E149" s="38" t="s">
        <v>444</v>
      </c>
      <c r="F149" s="49" t="s">
        <v>442</v>
      </c>
      <c r="G149" s="62" t="s">
        <v>451</v>
      </c>
      <c r="H149" s="62"/>
      <c r="I149" s="62"/>
      <c r="J149" s="62"/>
      <c r="K149" s="65" t="s">
        <v>453</v>
      </c>
      <c r="L149" s="65"/>
      <c r="M149" s="65"/>
      <c r="N149" s="62" t="s">
        <v>464</v>
      </c>
      <c r="O149" s="62"/>
      <c r="P149" s="62"/>
      <c r="Q149" s="62" t="str">
        <f t="shared" si="11"/>
        <v>+</v>
      </c>
      <c r="R149" s="62"/>
      <c r="S149" s="62"/>
      <c r="T149" s="65" t="str">
        <f t="shared" si="10"/>
        <v>+</v>
      </c>
      <c r="U149" s="65"/>
      <c r="V149" s="65"/>
      <c r="W149" s="65" t="str">
        <f t="shared" si="12"/>
        <v>+</v>
      </c>
      <c r="X149" s="65"/>
      <c r="Y149" s="65"/>
      <c r="Z149" s="65" t="str">
        <f t="shared" si="13"/>
        <v>+</v>
      </c>
      <c r="AA149" s="65"/>
      <c r="AB149" s="65"/>
      <c r="AC149" s="65" t="s">
        <v>464</v>
      </c>
      <c r="AD149" s="65"/>
      <c r="AE149" s="65"/>
    </row>
    <row r="150" spans="1:31" ht="12.75" x14ac:dyDescent="0.2">
      <c r="A150" s="21" t="s">
        <v>211</v>
      </c>
      <c r="B150" s="22" t="s">
        <v>349</v>
      </c>
      <c r="C150" s="21" t="s">
        <v>212</v>
      </c>
      <c r="D150" s="7">
        <v>0.14223056254249503</v>
      </c>
      <c r="E150" s="38" t="s">
        <v>444</v>
      </c>
      <c r="F150" s="49" t="s">
        <v>442</v>
      </c>
      <c r="G150" s="62" t="s">
        <v>451</v>
      </c>
      <c r="H150" s="62"/>
      <c r="I150" s="62"/>
      <c r="J150" s="62"/>
      <c r="K150" s="65" t="s">
        <v>453</v>
      </c>
      <c r="L150" s="65"/>
      <c r="M150" s="65"/>
      <c r="N150" s="62" t="s">
        <v>464</v>
      </c>
      <c r="O150" s="62"/>
      <c r="P150" s="62"/>
      <c r="Q150" s="62" t="str">
        <f t="shared" si="11"/>
        <v>+</v>
      </c>
      <c r="R150" s="62"/>
      <c r="S150" s="62"/>
      <c r="T150" s="65" t="str">
        <f t="shared" si="10"/>
        <v>+</v>
      </c>
      <c r="U150" s="65"/>
      <c r="V150" s="65"/>
      <c r="W150" s="65" t="str">
        <f t="shared" si="12"/>
        <v>+</v>
      </c>
      <c r="X150" s="65"/>
      <c r="Y150" s="65"/>
      <c r="Z150" s="65" t="str">
        <f t="shared" si="13"/>
        <v>+</v>
      </c>
      <c r="AA150" s="65"/>
      <c r="AB150" s="65"/>
      <c r="AC150" s="65" t="s">
        <v>464</v>
      </c>
      <c r="AD150" s="65"/>
      <c r="AE150" s="65"/>
    </row>
    <row r="151" spans="1:31" x14ac:dyDescent="0.25">
      <c r="A151" s="21" t="s">
        <v>213</v>
      </c>
      <c r="B151" s="22" t="s">
        <v>350</v>
      </c>
      <c r="C151" s="21" t="s">
        <v>214</v>
      </c>
      <c r="D151" s="7">
        <v>0.32358559758434857</v>
      </c>
      <c r="E151" s="43" t="s">
        <v>430</v>
      </c>
      <c r="F151" s="47" t="s">
        <v>430</v>
      </c>
      <c r="G151" s="62" t="s">
        <v>430</v>
      </c>
      <c r="H151" s="62"/>
      <c r="I151" s="62"/>
      <c r="J151" s="62"/>
      <c r="K151" s="65" t="s">
        <v>454</v>
      </c>
      <c r="L151" s="65"/>
      <c r="M151" s="65"/>
      <c r="N151" s="62" t="s">
        <v>464</v>
      </c>
      <c r="O151" s="62"/>
      <c r="P151" s="62"/>
      <c r="Q151" s="62" t="str">
        <f t="shared" si="11"/>
        <v>+</v>
      </c>
      <c r="R151" s="62"/>
      <c r="S151" s="62"/>
      <c r="T151" s="65" t="str">
        <f t="shared" si="10"/>
        <v>+</v>
      </c>
      <c r="U151" s="65"/>
      <c r="V151" s="65"/>
      <c r="W151" s="65" t="str">
        <f t="shared" si="12"/>
        <v>+</v>
      </c>
      <c r="X151" s="65"/>
      <c r="Y151" s="65"/>
      <c r="Z151" s="65" t="str">
        <f t="shared" si="13"/>
        <v>+</v>
      </c>
      <c r="AA151" s="65"/>
      <c r="AB151" s="65"/>
      <c r="AC151" s="65" t="s">
        <v>464</v>
      </c>
      <c r="AD151" s="65"/>
      <c r="AE151" s="65"/>
    </row>
    <row r="152" spans="1:31" x14ac:dyDescent="0.25">
      <c r="A152" s="12"/>
      <c r="B152" s="13"/>
      <c r="C152" s="12"/>
      <c r="D152" s="7"/>
      <c r="F152" s="47"/>
      <c r="G152" s="62"/>
      <c r="H152" s="62"/>
      <c r="I152" s="62"/>
      <c r="J152" s="62"/>
      <c r="K152" s="67"/>
      <c r="L152" s="67"/>
      <c r="M152" s="67"/>
      <c r="N152" s="64"/>
      <c r="O152" s="64"/>
      <c r="P152" s="64"/>
      <c r="Q152" s="62"/>
      <c r="R152" s="62"/>
      <c r="S152" s="62"/>
      <c r="T152" s="65"/>
      <c r="U152" s="65"/>
      <c r="V152" s="65"/>
      <c r="W152" s="65"/>
      <c r="X152" s="65"/>
      <c r="Y152" s="65"/>
      <c r="Z152" s="65"/>
      <c r="AA152" s="65"/>
      <c r="AB152" s="65"/>
      <c r="AC152" s="76"/>
      <c r="AD152" s="76"/>
      <c r="AE152" s="76"/>
    </row>
    <row r="153" spans="1:31" x14ac:dyDescent="0.25">
      <c r="A153" s="20"/>
      <c r="B153" s="20"/>
      <c r="C153" s="20"/>
      <c r="D153" s="29"/>
      <c r="F153" s="47"/>
      <c r="G153" s="62"/>
      <c r="H153" s="62"/>
      <c r="I153" s="62"/>
      <c r="J153" s="62"/>
      <c r="K153" s="67"/>
      <c r="L153" s="67"/>
      <c r="M153" s="67"/>
      <c r="N153" s="64"/>
      <c r="O153" s="64"/>
      <c r="P153" s="64"/>
      <c r="Q153" s="62"/>
      <c r="R153" s="62"/>
      <c r="S153" s="62"/>
      <c r="T153" s="65"/>
      <c r="U153" s="65"/>
      <c r="V153" s="65"/>
      <c r="W153" s="65"/>
      <c r="X153" s="65"/>
      <c r="Y153" s="65"/>
      <c r="Z153" s="65"/>
      <c r="AA153" s="65"/>
      <c r="AB153" s="65"/>
      <c r="AC153" s="76"/>
      <c r="AD153" s="76"/>
      <c r="AE153" s="76"/>
    </row>
    <row r="154" spans="1:31" x14ac:dyDescent="0.25">
      <c r="A154" s="12"/>
      <c r="B154" s="13"/>
      <c r="C154" s="12"/>
      <c r="D154" s="7"/>
      <c r="F154" s="47"/>
      <c r="G154" s="62"/>
      <c r="H154" s="62"/>
      <c r="I154" s="62"/>
      <c r="J154" s="62"/>
      <c r="K154" s="67"/>
      <c r="L154" s="67"/>
      <c r="M154" s="67"/>
      <c r="N154" s="64"/>
      <c r="O154" s="64"/>
      <c r="P154" s="64"/>
      <c r="Q154" s="62"/>
      <c r="R154" s="62"/>
      <c r="S154" s="62"/>
      <c r="T154" s="65"/>
      <c r="U154" s="65"/>
      <c r="V154" s="65"/>
      <c r="W154" s="65"/>
      <c r="X154" s="65"/>
      <c r="Y154" s="65"/>
      <c r="Z154" s="65"/>
      <c r="AA154" s="65"/>
      <c r="AB154" s="65"/>
      <c r="AC154" s="76"/>
      <c r="AD154" s="76"/>
      <c r="AE154" s="76"/>
    </row>
    <row r="155" spans="1:31" x14ac:dyDescent="0.25">
      <c r="A155" s="21" t="s">
        <v>215</v>
      </c>
      <c r="B155" s="22" t="s">
        <v>351</v>
      </c>
      <c r="C155" s="21" t="s">
        <v>216</v>
      </c>
      <c r="D155" s="7">
        <v>0.51781993667979365</v>
      </c>
      <c r="E155" s="43" t="s">
        <v>430</v>
      </c>
      <c r="F155" s="47" t="s">
        <v>430</v>
      </c>
      <c r="G155" s="62" t="s">
        <v>430</v>
      </c>
      <c r="H155" s="62"/>
      <c r="I155" s="62"/>
      <c r="J155" s="62"/>
      <c r="K155" s="65" t="s">
        <v>454</v>
      </c>
      <c r="L155" s="65"/>
      <c r="M155" s="65"/>
      <c r="N155" s="62" t="s">
        <v>464</v>
      </c>
      <c r="O155" s="62"/>
      <c r="P155" s="62"/>
      <c r="Q155" s="62" t="str">
        <f t="shared" si="11"/>
        <v>+</v>
      </c>
      <c r="R155" s="62"/>
      <c r="S155" s="62"/>
      <c r="T155" s="65" t="str">
        <f t="shared" si="10"/>
        <v>+</v>
      </c>
      <c r="U155" s="65"/>
      <c r="V155" s="65"/>
      <c r="W155" s="65" t="str">
        <f t="shared" si="12"/>
        <v>+</v>
      </c>
      <c r="X155" s="65"/>
      <c r="Y155" s="65"/>
      <c r="Z155" s="65" t="str">
        <f t="shared" si="13"/>
        <v>+</v>
      </c>
      <c r="AA155" s="65"/>
      <c r="AB155" s="65"/>
      <c r="AC155" s="65" t="s">
        <v>470</v>
      </c>
      <c r="AD155" s="65"/>
      <c r="AE155" s="65"/>
    </row>
    <row r="156" spans="1:31" x14ac:dyDescent="0.25">
      <c r="A156" s="21" t="s">
        <v>217</v>
      </c>
      <c r="B156" s="22" t="s">
        <v>352</v>
      </c>
      <c r="C156" s="21" t="s">
        <v>218</v>
      </c>
      <c r="D156" s="7">
        <v>0.7904518157298962</v>
      </c>
      <c r="E156" s="43" t="s">
        <v>430</v>
      </c>
      <c r="F156" s="47" t="s">
        <v>430</v>
      </c>
      <c r="G156" s="62" t="s">
        <v>430</v>
      </c>
      <c r="H156" s="62"/>
      <c r="I156" s="62"/>
      <c r="J156" s="62"/>
      <c r="K156" s="65" t="s">
        <v>454</v>
      </c>
      <c r="L156" s="65"/>
      <c r="M156" s="65"/>
      <c r="N156" s="62" t="s">
        <v>464</v>
      </c>
      <c r="O156" s="62"/>
      <c r="P156" s="62"/>
      <c r="Q156" s="62" t="str">
        <f t="shared" si="11"/>
        <v>+</v>
      </c>
      <c r="R156" s="62"/>
      <c r="S156" s="62"/>
      <c r="T156" s="65" t="str">
        <f t="shared" si="10"/>
        <v>+</v>
      </c>
      <c r="U156" s="65"/>
      <c r="V156" s="65"/>
      <c r="W156" s="65" t="str">
        <f t="shared" si="12"/>
        <v>+</v>
      </c>
      <c r="X156" s="65"/>
      <c r="Y156" s="65"/>
      <c r="Z156" s="65" t="str">
        <f t="shared" si="13"/>
        <v>+</v>
      </c>
      <c r="AA156" s="65"/>
      <c r="AB156" s="65"/>
      <c r="AC156" s="65" t="s">
        <v>470</v>
      </c>
      <c r="AD156" s="65"/>
      <c r="AE156" s="65"/>
    </row>
    <row r="157" spans="1:31" x14ac:dyDescent="0.25">
      <c r="A157" s="21" t="s">
        <v>219</v>
      </c>
      <c r="B157" s="22" t="s">
        <v>353</v>
      </c>
      <c r="C157" s="21" t="s">
        <v>220</v>
      </c>
      <c r="D157" s="7">
        <v>0.81408575026622698</v>
      </c>
      <c r="E157" s="43" t="s">
        <v>430</v>
      </c>
      <c r="F157" s="47" t="s">
        <v>430</v>
      </c>
      <c r="G157" s="62" t="s">
        <v>430</v>
      </c>
      <c r="H157" s="62"/>
      <c r="I157" s="62"/>
      <c r="J157" s="62"/>
      <c r="K157" s="65" t="s">
        <v>454</v>
      </c>
      <c r="L157" s="65"/>
      <c r="M157" s="65"/>
      <c r="N157" s="62" t="s">
        <v>464</v>
      </c>
      <c r="O157" s="62"/>
      <c r="P157" s="62"/>
      <c r="Q157" s="62" t="str">
        <f t="shared" si="11"/>
        <v>+</v>
      </c>
      <c r="R157" s="62"/>
      <c r="S157" s="62"/>
      <c r="T157" s="65" t="str">
        <f t="shared" si="10"/>
        <v>+</v>
      </c>
      <c r="U157" s="65"/>
      <c r="V157" s="65"/>
      <c r="W157" s="65" t="str">
        <f t="shared" si="12"/>
        <v>+</v>
      </c>
      <c r="X157" s="65"/>
      <c r="Y157" s="65"/>
      <c r="Z157" s="65" t="str">
        <f t="shared" si="13"/>
        <v>+</v>
      </c>
      <c r="AA157" s="65"/>
      <c r="AB157" s="65"/>
      <c r="AC157" s="65" t="s">
        <v>464</v>
      </c>
      <c r="AD157" s="65"/>
      <c r="AE157" s="65"/>
    </row>
    <row r="158" spans="1:31" x14ac:dyDescent="0.25">
      <c r="A158" s="21" t="s">
        <v>221</v>
      </c>
      <c r="B158" s="22" t="s">
        <v>354</v>
      </c>
      <c r="C158" s="21" t="s">
        <v>416</v>
      </c>
      <c r="D158" s="7">
        <v>0.18424249732408346</v>
      </c>
      <c r="E158" s="43" t="s">
        <v>430</v>
      </c>
      <c r="F158" s="47" t="s">
        <v>430</v>
      </c>
      <c r="G158" s="62" t="s">
        <v>430</v>
      </c>
      <c r="H158" s="62"/>
      <c r="I158" s="62"/>
      <c r="J158" s="62"/>
      <c r="K158" s="65" t="s">
        <v>454</v>
      </c>
      <c r="L158" s="65"/>
      <c r="M158" s="65"/>
      <c r="N158" s="62" t="s">
        <v>464</v>
      </c>
      <c r="O158" s="62"/>
      <c r="P158" s="62"/>
      <c r="Q158" s="62" t="str">
        <f t="shared" si="11"/>
        <v>+</v>
      </c>
      <c r="R158" s="62"/>
      <c r="S158" s="62"/>
      <c r="T158" s="65" t="str">
        <f t="shared" si="10"/>
        <v>+</v>
      </c>
      <c r="U158" s="65"/>
      <c r="V158" s="65"/>
      <c r="W158" s="65" t="str">
        <f t="shared" si="12"/>
        <v>+</v>
      </c>
      <c r="X158" s="65"/>
      <c r="Y158" s="65"/>
      <c r="Z158" s="65" t="str">
        <f t="shared" si="13"/>
        <v>+</v>
      </c>
      <c r="AA158" s="65"/>
      <c r="AB158" s="65"/>
      <c r="AC158" s="65" t="s">
        <v>464</v>
      </c>
      <c r="AD158" s="65"/>
      <c r="AE158" s="65"/>
    </row>
    <row r="159" spans="1:31" x14ac:dyDescent="0.25">
      <c r="A159" s="12"/>
      <c r="B159" s="16"/>
      <c r="C159" s="17"/>
      <c r="D159" s="7"/>
      <c r="E159" s="43"/>
      <c r="F159" s="47"/>
      <c r="G159" s="62"/>
      <c r="H159" s="62"/>
      <c r="I159" s="62"/>
      <c r="J159" s="62"/>
      <c r="K159" s="67"/>
      <c r="L159" s="67"/>
      <c r="M159" s="67"/>
      <c r="N159" s="64"/>
      <c r="O159" s="64"/>
      <c r="P159" s="64"/>
      <c r="Q159" s="62"/>
      <c r="R159" s="62"/>
      <c r="S159" s="62"/>
      <c r="T159" s="65"/>
      <c r="U159" s="65"/>
      <c r="V159" s="65"/>
      <c r="W159" s="65"/>
      <c r="X159" s="65"/>
      <c r="Y159" s="65"/>
      <c r="Z159" s="65"/>
      <c r="AA159" s="65"/>
      <c r="AB159" s="65"/>
      <c r="AC159" s="76"/>
      <c r="AD159" s="76"/>
      <c r="AE159" s="76"/>
    </row>
    <row r="160" spans="1:31" x14ac:dyDescent="0.25">
      <c r="A160" s="20"/>
      <c r="B160" s="20"/>
      <c r="C160" s="20"/>
      <c r="D160" s="29"/>
      <c r="E160" s="43"/>
      <c r="F160" s="47"/>
      <c r="G160" s="62"/>
      <c r="H160" s="62"/>
      <c r="I160" s="62"/>
      <c r="J160" s="62"/>
      <c r="K160" s="67"/>
      <c r="L160" s="67"/>
      <c r="M160" s="67"/>
      <c r="N160" s="64"/>
      <c r="O160" s="64"/>
      <c r="P160" s="64"/>
      <c r="Q160" s="62"/>
      <c r="R160" s="62"/>
      <c r="S160" s="62"/>
      <c r="T160" s="65"/>
      <c r="U160" s="65"/>
      <c r="V160" s="65"/>
      <c r="W160" s="65"/>
      <c r="X160" s="65"/>
      <c r="Y160" s="65"/>
      <c r="Z160" s="65"/>
      <c r="AA160" s="65"/>
      <c r="AB160" s="65"/>
      <c r="AC160" s="76"/>
      <c r="AD160" s="76"/>
      <c r="AE160" s="76"/>
    </row>
    <row r="161" spans="1:31" x14ac:dyDescent="0.25">
      <c r="A161" s="13"/>
      <c r="B161" s="16"/>
      <c r="C161" s="15"/>
      <c r="D161" s="7"/>
      <c r="E161" s="43"/>
      <c r="F161" s="47"/>
      <c r="G161" s="62"/>
      <c r="H161" s="62"/>
      <c r="I161" s="62"/>
      <c r="J161" s="62"/>
      <c r="K161" s="67"/>
      <c r="L161" s="67"/>
      <c r="M161" s="67"/>
      <c r="N161" s="64"/>
      <c r="O161" s="64"/>
      <c r="P161" s="64"/>
      <c r="Q161" s="62"/>
      <c r="R161" s="62"/>
      <c r="S161" s="62"/>
      <c r="T161" s="65"/>
      <c r="U161" s="65"/>
      <c r="V161" s="65"/>
      <c r="W161" s="65"/>
      <c r="X161" s="65"/>
      <c r="Y161" s="65"/>
      <c r="Z161" s="65"/>
      <c r="AA161" s="65"/>
      <c r="AB161" s="65"/>
      <c r="AC161" s="76"/>
      <c r="AD161" s="76"/>
      <c r="AE161" s="76"/>
    </row>
    <row r="162" spans="1:31" x14ac:dyDescent="0.25">
      <c r="A162" s="21" t="s">
        <v>222</v>
      </c>
      <c r="B162" s="56" t="s">
        <v>355</v>
      </c>
      <c r="C162" s="21" t="s">
        <v>223</v>
      </c>
      <c r="D162" s="7">
        <v>6.0800212663206681</v>
      </c>
      <c r="E162" s="43" t="s">
        <v>434</v>
      </c>
      <c r="F162" s="47" t="s">
        <v>434</v>
      </c>
      <c r="G162" s="62" t="s">
        <v>434</v>
      </c>
      <c r="H162" s="62"/>
      <c r="I162" s="62"/>
      <c r="J162" s="62"/>
      <c r="K162" s="65" t="s">
        <v>454</v>
      </c>
      <c r="L162" s="65"/>
      <c r="M162" s="65"/>
      <c r="N162" s="62" t="s">
        <v>464</v>
      </c>
      <c r="O162" s="62"/>
      <c r="P162" s="62"/>
      <c r="Q162" s="62" t="str">
        <f t="shared" si="11"/>
        <v>+</v>
      </c>
      <c r="R162" s="62"/>
      <c r="S162" s="62"/>
      <c r="T162" s="65" t="str">
        <f t="shared" si="10"/>
        <v>+</v>
      </c>
      <c r="U162" s="65"/>
      <c r="V162" s="65"/>
      <c r="W162" s="65" t="str">
        <f t="shared" si="12"/>
        <v>+</v>
      </c>
      <c r="X162" s="65"/>
      <c r="Y162" s="65"/>
      <c r="Z162" s="65" t="str">
        <f t="shared" si="13"/>
        <v>+</v>
      </c>
      <c r="AA162" s="65"/>
      <c r="AB162" s="65"/>
      <c r="AC162" s="65" t="s">
        <v>464</v>
      </c>
      <c r="AD162" s="65"/>
      <c r="AE162" s="65"/>
    </row>
    <row r="163" spans="1:31" x14ac:dyDescent="0.25">
      <c r="A163" s="21" t="s">
        <v>224</v>
      </c>
      <c r="B163" s="56" t="s">
        <v>356</v>
      </c>
      <c r="C163" s="21" t="s">
        <v>225</v>
      </c>
      <c r="D163" s="7">
        <v>1.4610803445060707</v>
      </c>
      <c r="E163" s="43" t="s">
        <v>434</v>
      </c>
      <c r="F163" s="47" t="s">
        <v>434</v>
      </c>
      <c r="G163" s="62" t="s">
        <v>434</v>
      </c>
      <c r="H163" s="62"/>
      <c r="I163" s="62"/>
      <c r="J163" s="62"/>
      <c r="K163" s="65" t="s">
        <v>454</v>
      </c>
      <c r="L163" s="65"/>
      <c r="M163" s="65"/>
      <c r="N163" s="62" t="s">
        <v>464</v>
      </c>
      <c r="O163" s="62"/>
      <c r="P163" s="62"/>
      <c r="Q163" s="62" t="str">
        <f t="shared" si="11"/>
        <v>+</v>
      </c>
      <c r="R163" s="62"/>
      <c r="S163" s="62"/>
      <c r="T163" s="65" t="str">
        <f t="shared" si="10"/>
        <v>+</v>
      </c>
      <c r="U163" s="65"/>
      <c r="V163" s="65"/>
      <c r="W163" s="65" t="str">
        <f t="shared" si="12"/>
        <v>+</v>
      </c>
      <c r="X163" s="65"/>
      <c r="Y163" s="65"/>
      <c r="Z163" s="65" t="str">
        <f t="shared" si="13"/>
        <v>+</v>
      </c>
      <c r="AA163" s="65"/>
      <c r="AB163" s="65"/>
      <c r="AC163" s="65" t="s">
        <v>464</v>
      </c>
      <c r="AD163" s="65"/>
      <c r="AE163" s="65"/>
    </row>
    <row r="164" spans="1:31" x14ac:dyDescent="0.25">
      <c r="A164" s="21" t="s">
        <v>226</v>
      </c>
      <c r="B164" s="56" t="s">
        <v>357</v>
      </c>
      <c r="C164" s="21" t="s">
        <v>227</v>
      </c>
      <c r="D164" s="7">
        <v>0.49992381640695793</v>
      </c>
      <c r="E164" s="43" t="s">
        <v>434</v>
      </c>
      <c r="F164" s="47" t="s">
        <v>434</v>
      </c>
      <c r="G164" s="62" t="s">
        <v>434</v>
      </c>
      <c r="H164" s="62"/>
      <c r="I164" s="62"/>
      <c r="J164" s="62"/>
      <c r="K164" s="65" t="s">
        <v>454</v>
      </c>
      <c r="L164" s="65"/>
      <c r="M164" s="65"/>
      <c r="N164" s="62" t="s">
        <v>464</v>
      </c>
      <c r="O164" s="62"/>
      <c r="P164" s="62"/>
      <c r="Q164" s="62" t="str">
        <f t="shared" si="11"/>
        <v>+</v>
      </c>
      <c r="R164" s="62"/>
      <c r="S164" s="62"/>
      <c r="T164" s="65" t="str">
        <f t="shared" si="10"/>
        <v>+</v>
      </c>
      <c r="U164" s="65"/>
      <c r="V164" s="65"/>
      <c r="W164" s="65" t="str">
        <f t="shared" si="12"/>
        <v>+</v>
      </c>
      <c r="X164" s="65"/>
      <c r="Y164" s="65"/>
      <c r="Z164" s="65" t="str">
        <f t="shared" si="13"/>
        <v>+</v>
      </c>
      <c r="AA164" s="65"/>
      <c r="AB164" s="65"/>
      <c r="AC164" s="65" t="s">
        <v>464</v>
      </c>
      <c r="AD164" s="65"/>
      <c r="AE164" s="65"/>
    </row>
    <row r="165" spans="1:31" x14ac:dyDescent="0.25">
      <c r="A165" s="21" t="s">
        <v>228</v>
      </c>
      <c r="B165" s="56" t="s">
        <v>358</v>
      </c>
      <c r="C165" s="21" t="s">
        <v>229</v>
      </c>
      <c r="D165" s="7">
        <v>0.27447457276630227</v>
      </c>
      <c r="E165" s="43" t="s">
        <v>434</v>
      </c>
      <c r="F165" s="47" t="s">
        <v>434</v>
      </c>
      <c r="G165" s="62" t="s">
        <v>434</v>
      </c>
      <c r="H165" s="62"/>
      <c r="I165" s="62"/>
      <c r="J165" s="62"/>
      <c r="K165" s="65" t="s">
        <v>454</v>
      </c>
      <c r="L165" s="65"/>
      <c r="M165" s="65"/>
      <c r="N165" s="62" t="s">
        <v>464</v>
      </c>
      <c r="O165" s="62"/>
      <c r="P165" s="62"/>
      <c r="Q165" s="62" t="str">
        <f t="shared" si="11"/>
        <v>+</v>
      </c>
      <c r="R165" s="62"/>
      <c r="S165" s="62"/>
      <c r="T165" s="65" t="str">
        <f t="shared" si="10"/>
        <v>+</v>
      </c>
      <c r="U165" s="65"/>
      <c r="V165" s="65"/>
      <c r="W165" s="65" t="str">
        <f t="shared" si="12"/>
        <v>+</v>
      </c>
      <c r="X165" s="65"/>
      <c r="Y165" s="65"/>
      <c r="Z165" s="65" t="str">
        <f t="shared" si="13"/>
        <v>+</v>
      </c>
      <c r="AA165" s="65"/>
      <c r="AB165" s="65"/>
      <c r="AC165" s="65" t="s">
        <v>470</v>
      </c>
      <c r="AD165" s="65"/>
      <c r="AE165" s="65"/>
    </row>
    <row r="166" spans="1:31" x14ac:dyDescent="0.25">
      <c r="A166" s="12"/>
      <c r="B166" s="13"/>
      <c r="C166" s="12"/>
      <c r="D166" s="7"/>
      <c r="E166" s="43"/>
      <c r="F166" s="47"/>
      <c r="G166" s="62"/>
      <c r="H166" s="62"/>
      <c r="I166" s="62"/>
      <c r="J166" s="62"/>
      <c r="K166" s="67"/>
      <c r="L166" s="67"/>
      <c r="M166" s="67"/>
      <c r="N166" s="64"/>
      <c r="O166" s="64"/>
      <c r="P166" s="64"/>
      <c r="Q166" s="62"/>
      <c r="R166" s="62"/>
      <c r="S166" s="62"/>
      <c r="T166" s="65"/>
      <c r="U166" s="65"/>
      <c r="V166" s="65"/>
      <c r="W166" s="65"/>
      <c r="X166" s="65"/>
      <c r="Y166" s="65"/>
      <c r="Z166" s="65"/>
      <c r="AA166" s="65"/>
      <c r="AB166" s="65"/>
      <c r="AC166" s="76"/>
      <c r="AD166" s="76"/>
      <c r="AE166" s="76"/>
    </row>
    <row r="167" spans="1:31" x14ac:dyDescent="0.25">
      <c r="A167" s="20"/>
      <c r="B167" s="20"/>
      <c r="C167" s="20"/>
      <c r="D167" s="29"/>
      <c r="E167" s="43"/>
      <c r="F167" s="47"/>
      <c r="G167" s="62"/>
      <c r="H167" s="62"/>
      <c r="I167" s="62"/>
      <c r="J167" s="62"/>
      <c r="K167" s="67"/>
      <c r="L167" s="67"/>
      <c r="M167" s="67"/>
      <c r="N167" s="64"/>
      <c r="O167" s="64"/>
      <c r="P167" s="64"/>
      <c r="Q167" s="62"/>
      <c r="R167" s="62"/>
      <c r="S167" s="62"/>
      <c r="T167" s="65"/>
      <c r="U167" s="65"/>
      <c r="V167" s="65"/>
      <c r="W167" s="65"/>
      <c r="X167" s="65"/>
      <c r="Y167" s="65"/>
      <c r="Z167" s="65"/>
      <c r="AA167" s="65"/>
      <c r="AB167" s="65"/>
      <c r="AC167" s="76"/>
      <c r="AD167" s="76"/>
      <c r="AE167" s="76"/>
    </row>
    <row r="168" spans="1:31" x14ac:dyDescent="0.25">
      <c r="A168" s="12"/>
      <c r="B168" s="16"/>
      <c r="C168" s="17"/>
      <c r="D168" s="7"/>
      <c r="E168" s="43"/>
      <c r="F168" s="47"/>
      <c r="G168" s="62"/>
      <c r="H168" s="62"/>
      <c r="I168" s="62"/>
      <c r="J168" s="62"/>
      <c r="K168" s="67"/>
      <c r="L168" s="67"/>
      <c r="M168" s="67"/>
      <c r="N168" s="64"/>
      <c r="O168" s="64"/>
      <c r="P168" s="64"/>
      <c r="Q168" s="62"/>
      <c r="R168" s="62"/>
      <c r="S168" s="62"/>
      <c r="T168" s="65"/>
      <c r="U168" s="65"/>
      <c r="V168" s="65"/>
      <c r="W168" s="65"/>
      <c r="X168" s="65"/>
      <c r="Y168" s="65"/>
      <c r="Z168" s="65"/>
      <c r="AA168" s="65"/>
      <c r="AB168" s="65"/>
      <c r="AC168" s="76"/>
      <c r="AD168" s="76"/>
      <c r="AE168" s="76"/>
    </row>
    <row r="169" spans="1:31" x14ac:dyDescent="0.25">
      <c r="A169" s="21" t="s">
        <v>230</v>
      </c>
      <c r="B169" s="56" t="s">
        <v>359</v>
      </c>
      <c r="C169" s="21" t="s">
        <v>231</v>
      </c>
      <c r="D169" s="7">
        <v>0.29812793840728646</v>
      </c>
      <c r="E169" s="43" t="s">
        <v>430</v>
      </c>
      <c r="F169" s="47" t="s">
        <v>430</v>
      </c>
      <c r="G169" s="62" t="s">
        <v>430</v>
      </c>
      <c r="H169" s="62"/>
      <c r="I169" s="62"/>
      <c r="J169" s="62"/>
      <c r="K169" s="65" t="s">
        <v>454</v>
      </c>
      <c r="L169" s="65"/>
      <c r="M169" s="65"/>
      <c r="N169" s="62" t="s">
        <v>464</v>
      </c>
      <c r="O169" s="62"/>
      <c r="P169" s="62"/>
      <c r="Q169" s="62" t="str">
        <f t="shared" si="11"/>
        <v>+</v>
      </c>
      <c r="R169" s="62"/>
      <c r="S169" s="62"/>
      <c r="T169" s="65" t="str">
        <f t="shared" si="10"/>
        <v>+</v>
      </c>
      <c r="U169" s="65"/>
      <c r="V169" s="65"/>
      <c r="W169" s="65" t="str">
        <f t="shared" si="12"/>
        <v>+</v>
      </c>
      <c r="X169" s="65"/>
      <c r="Y169" s="65"/>
      <c r="Z169" s="65" t="str">
        <f t="shared" si="13"/>
        <v>+</v>
      </c>
      <c r="AA169" s="65"/>
      <c r="AB169" s="65"/>
      <c r="AC169" s="65" t="s">
        <v>464</v>
      </c>
      <c r="AD169" s="65"/>
      <c r="AE169" s="65"/>
    </row>
    <row r="170" spans="1:31" x14ac:dyDescent="0.25">
      <c r="A170" s="21" t="s">
        <v>232</v>
      </c>
      <c r="B170" s="56" t="s">
        <v>360</v>
      </c>
      <c r="C170" s="21" t="s">
        <v>233</v>
      </c>
      <c r="D170" s="7">
        <v>0.36838509020100174</v>
      </c>
      <c r="E170" s="43" t="s">
        <v>430</v>
      </c>
      <c r="F170" s="47" t="s">
        <v>430</v>
      </c>
      <c r="G170" s="62" t="s">
        <v>430</v>
      </c>
      <c r="H170" s="62"/>
      <c r="I170" s="62"/>
      <c r="J170" s="62"/>
      <c r="K170" s="65" t="s">
        <v>454</v>
      </c>
      <c r="L170" s="65"/>
      <c r="M170" s="65"/>
      <c r="N170" s="62" t="s">
        <v>464</v>
      </c>
      <c r="O170" s="62"/>
      <c r="P170" s="62"/>
      <c r="Q170" s="62" t="str">
        <f t="shared" si="11"/>
        <v>+</v>
      </c>
      <c r="R170" s="62"/>
      <c r="S170" s="62"/>
      <c r="T170" s="65" t="str">
        <f t="shared" si="10"/>
        <v>+</v>
      </c>
      <c r="U170" s="65"/>
      <c r="V170" s="65"/>
      <c r="W170" s="65" t="str">
        <f t="shared" si="12"/>
        <v>+</v>
      </c>
      <c r="X170" s="65"/>
      <c r="Y170" s="65"/>
      <c r="Z170" s="65" t="str">
        <f t="shared" si="13"/>
        <v>+</v>
      </c>
      <c r="AA170" s="65"/>
      <c r="AB170" s="65"/>
      <c r="AC170" s="65" t="s">
        <v>464</v>
      </c>
      <c r="AD170" s="65"/>
      <c r="AE170" s="65"/>
    </row>
    <row r="171" spans="1:31" ht="12.75" x14ac:dyDescent="0.2">
      <c r="A171" s="21" t="s">
        <v>234</v>
      </c>
      <c r="B171" s="56" t="s">
        <v>361</v>
      </c>
      <c r="C171" s="21" t="s">
        <v>235</v>
      </c>
      <c r="D171" s="7">
        <v>4.6866037883779729E-2</v>
      </c>
      <c r="E171" s="39" t="s">
        <v>443</v>
      </c>
      <c r="F171" s="49" t="s">
        <v>442</v>
      </c>
      <c r="G171" s="62" t="s">
        <v>451</v>
      </c>
      <c r="H171" s="62"/>
      <c r="I171" s="62"/>
      <c r="J171" s="62"/>
      <c r="K171" s="65" t="s">
        <v>453</v>
      </c>
      <c r="L171" s="65"/>
      <c r="M171" s="65"/>
      <c r="N171" s="62" t="s">
        <v>464</v>
      </c>
      <c r="O171" s="62"/>
      <c r="P171" s="62"/>
      <c r="Q171" s="62" t="str">
        <f t="shared" si="11"/>
        <v>+</v>
      </c>
      <c r="R171" s="62"/>
      <c r="S171" s="62"/>
      <c r="T171" s="65" t="str">
        <f t="shared" ref="T171:T181" si="14">IF(_xlfn.XOR(G171="Gıda ve alkolsüz içecekler", F171="Enerji", F171="Alkollü içecekler, tütün ve altın"), "-", "+")</f>
        <v>+</v>
      </c>
      <c r="U171" s="65"/>
      <c r="V171" s="65"/>
      <c r="W171" s="65" t="str">
        <f t="shared" si="12"/>
        <v>+</v>
      </c>
      <c r="X171" s="65"/>
      <c r="Y171" s="65"/>
      <c r="Z171" s="65" t="str">
        <f t="shared" si="13"/>
        <v>+</v>
      </c>
      <c r="AA171" s="65"/>
      <c r="AB171" s="65"/>
      <c r="AC171" s="65" t="s">
        <v>464</v>
      </c>
      <c r="AD171" s="65"/>
      <c r="AE171" s="65"/>
    </row>
    <row r="172" spans="1:31" ht="12.75" x14ac:dyDescent="0.2">
      <c r="A172" s="21" t="s">
        <v>236</v>
      </c>
      <c r="B172" s="56" t="s">
        <v>362</v>
      </c>
      <c r="C172" s="21" t="s">
        <v>417</v>
      </c>
      <c r="D172" s="7">
        <v>1.9122580801260034</v>
      </c>
      <c r="E172" s="38" t="s">
        <v>444</v>
      </c>
      <c r="F172" s="49" t="s">
        <v>442</v>
      </c>
      <c r="G172" s="62" t="s">
        <v>451</v>
      </c>
      <c r="H172" s="62"/>
      <c r="I172" s="62"/>
      <c r="J172" s="62"/>
      <c r="K172" s="65" t="s">
        <v>453</v>
      </c>
      <c r="L172" s="65"/>
      <c r="M172" s="65"/>
      <c r="N172" s="62" t="s">
        <v>464</v>
      </c>
      <c r="O172" s="62"/>
      <c r="P172" s="62"/>
      <c r="Q172" s="62" t="str">
        <f t="shared" si="11"/>
        <v>+</v>
      </c>
      <c r="R172" s="62"/>
      <c r="S172" s="62"/>
      <c r="T172" s="65" t="str">
        <f t="shared" si="14"/>
        <v>+</v>
      </c>
      <c r="U172" s="65"/>
      <c r="V172" s="65"/>
      <c r="W172" s="65" t="str">
        <f t="shared" si="12"/>
        <v>+</v>
      </c>
      <c r="X172" s="65"/>
      <c r="Y172" s="65"/>
      <c r="Z172" s="65" t="str">
        <f t="shared" si="13"/>
        <v>+</v>
      </c>
      <c r="AA172" s="65"/>
      <c r="AB172" s="65"/>
      <c r="AC172" s="65" t="s">
        <v>464</v>
      </c>
      <c r="AD172" s="65"/>
      <c r="AE172" s="65"/>
    </row>
    <row r="173" spans="1:31" ht="12.75" x14ac:dyDescent="0.2">
      <c r="A173" s="21" t="s">
        <v>237</v>
      </c>
      <c r="B173" s="56" t="s">
        <v>363</v>
      </c>
      <c r="C173" s="21" t="s">
        <v>238</v>
      </c>
      <c r="D173" s="7">
        <v>0.45970170395589571</v>
      </c>
      <c r="E173" s="39" t="s">
        <v>435</v>
      </c>
      <c r="F173" s="52" t="s">
        <v>435</v>
      </c>
      <c r="G173" s="62" t="s">
        <v>451</v>
      </c>
      <c r="H173" s="62"/>
      <c r="I173" s="62"/>
      <c r="J173" s="62"/>
      <c r="K173" s="65" t="s">
        <v>453</v>
      </c>
      <c r="L173" s="65"/>
      <c r="M173" s="65"/>
      <c r="N173" s="62" t="s">
        <v>464</v>
      </c>
      <c r="O173" s="62"/>
      <c r="P173" s="62"/>
      <c r="Q173" s="62" t="str">
        <f t="shared" si="11"/>
        <v>-</v>
      </c>
      <c r="R173" s="62"/>
      <c r="S173" s="62"/>
      <c r="T173" s="65" t="str">
        <f t="shared" si="14"/>
        <v>-</v>
      </c>
      <c r="U173" s="65"/>
      <c r="V173" s="65"/>
      <c r="W173" s="65" t="str">
        <f t="shared" si="12"/>
        <v>-</v>
      </c>
      <c r="X173" s="65"/>
      <c r="Y173" s="65"/>
      <c r="Z173" s="65" t="str">
        <f t="shared" si="13"/>
        <v>-</v>
      </c>
      <c r="AA173" s="65"/>
      <c r="AB173" s="65"/>
      <c r="AC173" s="65" t="s">
        <v>464</v>
      </c>
      <c r="AD173" s="65"/>
      <c r="AE173" s="65"/>
    </row>
    <row r="174" spans="1:31" ht="12.75" x14ac:dyDescent="0.2">
      <c r="A174" s="21" t="s">
        <v>239</v>
      </c>
      <c r="B174" s="57" t="s">
        <v>364</v>
      </c>
      <c r="C174" s="21" t="s">
        <v>12</v>
      </c>
      <c r="D174" s="7">
        <v>0.18521503307623485</v>
      </c>
      <c r="E174" s="38" t="s">
        <v>444</v>
      </c>
      <c r="F174" s="49" t="s">
        <v>442</v>
      </c>
      <c r="G174" s="62" t="s">
        <v>451</v>
      </c>
      <c r="H174" s="62"/>
      <c r="I174" s="62"/>
      <c r="J174" s="62"/>
      <c r="K174" s="65" t="s">
        <v>453</v>
      </c>
      <c r="L174" s="65"/>
      <c r="M174" s="65"/>
      <c r="N174" s="62" t="s">
        <v>464</v>
      </c>
      <c r="O174" s="62"/>
      <c r="P174" s="62"/>
      <c r="Q174" s="62" t="str">
        <f t="shared" si="11"/>
        <v>+</v>
      </c>
      <c r="R174" s="62"/>
      <c r="S174" s="62"/>
      <c r="T174" s="65" t="str">
        <f t="shared" si="14"/>
        <v>+</v>
      </c>
      <c r="U174" s="65"/>
      <c r="V174" s="65"/>
      <c r="W174" s="65" t="str">
        <f t="shared" si="12"/>
        <v>+</v>
      </c>
      <c r="X174" s="65"/>
      <c r="Y174" s="65"/>
      <c r="Z174" s="65" t="str">
        <f t="shared" si="13"/>
        <v>+</v>
      </c>
      <c r="AA174" s="65"/>
      <c r="AB174" s="65"/>
      <c r="AC174" s="65" t="s">
        <v>464</v>
      </c>
      <c r="AD174" s="65"/>
      <c r="AE174" s="65"/>
    </row>
    <row r="175" spans="1:31" ht="12.75" x14ac:dyDescent="0.2">
      <c r="A175" s="21" t="s">
        <v>240</v>
      </c>
      <c r="B175" s="57" t="s">
        <v>365</v>
      </c>
      <c r="C175" s="21" t="s">
        <v>241</v>
      </c>
      <c r="D175" s="7">
        <v>0.14412163340065168</v>
      </c>
      <c r="E175" s="38" t="s">
        <v>444</v>
      </c>
      <c r="F175" s="49" t="s">
        <v>442</v>
      </c>
      <c r="G175" s="62" t="s">
        <v>451</v>
      </c>
      <c r="H175" s="62"/>
      <c r="I175" s="62"/>
      <c r="J175" s="62"/>
      <c r="K175" s="65" t="s">
        <v>453</v>
      </c>
      <c r="L175" s="65"/>
      <c r="M175" s="65"/>
      <c r="N175" s="62" t="s">
        <v>464</v>
      </c>
      <c r="O175" s="62"/>
      <c r="P175" s="62"/>
      <c r="Q175" s="62" t="str">
        <f t="shared" si="11"/>
        <v>+</v>
      </c>
      <c r="R175" s="62"/>
      <c r="S175" s="62"/>
      <c r="T175" s="65" t="str">
        <f t="shared" si="14"/>
        <v>+</v>
      </c>
      <c r="U175" s="65"/>
      <c r="V175" s="65"/>
      <c r="W175" s="65" t="str">
        <f t="shared" si="12"/>
        <v>+</v>
      </c>
      <c r="X175" s="65"/>
      <c r="Y175" s="65"/>
      <c r="Z175" s="65" t="str">
        <f t="shared" si="13"/>
        <v>+</v>
      </c>
      <c r="AA175" s="65"/>
      <c r="AB175" s="65"/>
      <c r="AC175" s="65" t="s">
        <v>464</v>
      </c>
      <c r="AD175" s="65"/>
      <c r="AE175" s="65"/>
    </row>
    <row r="176" spans="1:31" x14ac:dyDescent="0.25">
      <c r="A176" s="21" t="s">
        <v>242</v>
      </c>
      <c r="B176" s="56" t="s">
        <v>366</v>
      </c>
      <c r="C176" s="21" t="s">
        <v>418</v>
      </c>
      <c r="D176" s="7">
        <v>0.24871815914764686</v>
      </c>
      <c r="E176" s="43" t="s">
        <v>430</v>
      </c>
      <c r="F176" s="47" t="s">
        <v>430</v>
      </c>
      <c r="G176" s="62" t="s">
        <v>430</v>
      </c>
      <c r="H176" s="62"/>
      <c r="I176" s="62"/>
      <c r="J176" s="62"/>
      <c r="K176" s="65" t="s">
        <v>454</v>
      </c>
      <c r="L176" s="65"/>
      <c r="M176" s="65"/>
      <c r="N176" s="62" t="s">
        <v>464</v>
      </c>
      <c r="O176" s="62"/>
      <c r="P176" s="62"/>
      <c r="Q176" s="62" t="str">
        <f t="shared" si="11"/>
        <v>+</v>
      </c>
      <c r="R176" s="62"/>
      <c r="S176" s="62"/>
      <c r="T176" s="65" t="str">
        <f t="shared" si="14"/>
        <v>+</v>
      </c>
      <c r="U176" s="65"/>
      <c r="V176" s="65"/>
      <c r="W176" s="65" t="str">
        <f t="shared" si="12"/>
        <v>+</v>
      </c>
      <c r="X176" s="65"/>
      <c r="Y176" s="65"/>
      <c r="Z176" s="65" t="str">
        <f t="shared" si="13"/>
        <v>+</v>
      </c>
      <c r="AA176" s="65"/>
      <c r="AB176" s="65"/>
      <c r="AC176" s="65" t="s">
        <v>464</v>
      </c>
      <c r="AD176" s="65"/>
      <c r="AE176" s="65"/>
    </row>
    <row r="177" spans="1:31" x14ac:dyDescent="0.25">
      <c r="A177" s="21" t="s">
        <v>243</v>
      </c>
      <c r="B177" s="56" t="s">
        <v>367</v>
      </c>
      <c r="C177" s="21" t="s">
        <v>244</v>
      </c>
      <c r="D177" s="7">
        <v>1.9034992318534453E-2</v>
      </c>
      <c r="E177" s="43" t="s">
        <v>430</v>
      </c>
      <c r="F177" s="47" t="s">
        <v>430</v>
      </c>
      <c r="G177" s="62" t="s">
        <v>430</v>
      </c>
      <c r="H177" s="62"/>
      <c r="I177" s="62"/>
      <c r="J177" s="62"/>
      <c r="K177" s="65" t="s">
        <v>454</v>
      </c>
      <c r="L177" s="65"/>
      <c r="M177" s="65"/>
      <c r="N177" s="62" t="s">
        <v>464</v>
      </c>
      <c r="O177" s="62"/>
      <c r="P177" s="62"/>
      <c r="Q177" s="62" t="str">
        <f t="shared" si="11"/>
        <v>+</v>
      </c>
      <c r="R177" s="62"/>
      <c r="S177" s="62"/>
      <c r="T177" s="65" t="str">
        <f t="shared" si="14"/>
        <v>+</v>
      </c>
      <c r="U177" s="65"/>
      <c r="V177" s="65"/>
      <c r="W177" s="65" t="str">
        <f t="shared" si="12"/>
        <v>+</v>
      </c>
      <c r="X177" s="65"/>
      <c r="Y177" s="65"/>
      <c r="Z177" s="65" t="str">
        <f t="shared" si="13"/>
        <v>+</v>
      </c>
      <c r="AA177" s="65"/>
      <c r="AB177" s="65"/>
      <c r="AC177" s="65" t="s">
        <v>464</v>
      </c>
      <c r="AD177" s="65"/>
      <c r="AE177" s="65"/>
    </row>
    <row r="178" spans="1:31" x14ac:dyDescent="0.25">
      <c r="A178" s="21" t="s">
        <v>245</v>
      </c>
      <c r="B178" s="56" t="s">
        <v>246</v>
      </c>
      <c r="C178" s="21" t="s">
        <v>247</v>
      </c>
      <c r="D178" s="7">
        <v>3.3055770346158732E-2</v>
      </c>
      <c r="E178" s="43" t="s">
        <v>430</v>
      </c>
      <c r="F178" s="47" t="s">
        <v>430</v>
      </c>
      <c r="G178" s="62" t="s">
        <v>430</v>
      </c>
      <c r="H178" s="62"/>
      <c r="I178" s="62"/>
      <c r="J178" s="62"/>
      <c r="K178" s="65" t="s">
        <v>454</v>
      </c>
      <c r="L178" s="65"/>
      <c r="M178" s="65"/>
      <c r="N178" s="62" t="s">
        <v>464</v>
      </c>
      <c r="O178" s="62"/>
      <c r="P178" s="62"/>
      <c r="Q178" s="62" t="str">
        <f t="shared" ref="Q178:Q181" si="15">IF(_xlfn.XOR(F178="İşlenmemiş Gıda", F178="Enerji", F178="Alkollü içecekler, tütün ve altın"), "-", "+")</f>
        <v>+</v>
      </c>
      <c r="R178" s="62"/>
      <c r="S178" s="62"/>
      <c r="T178" s="65" t="str">
        <f t="shared" si="14"/>
        <v>+</v>
      </c>
      <c r="U178" s="65"/>
      <c r="V178" s="65"/>
      <c r="W178" s="65" t="str">
        <f t="shared" si="12"/>
        <v>+</v>
      </c>
      <c r="X178" s="65"/>
      <c r="Y178" s="65"/>
      <c r="Z178" s="65" t="str">
        <f t="shared" si="13"/>
        <v>+</v>
      </c>
      <c r="AA178" s="65"/>
      <c r="AB178" s="65"/>
      <c r="AC178" s="65" t="s">
        <v>464</v>
      </c>
      <c r="AD178" s="65"/>
      <c r="AE178" s="65"/>
    </row>
    <row r="179" spans="1:31" x14ac:dyDescent="0.25">
      <c r="A179" s="21" t="s">
        <v>248</v>
      </c>
      <c r="B179" s="56" t="s">
        <v>368</v>
      </c>
      <c r="C179" s="21" t="s">
        <v>249</v>
      </c>
      <c r="D179" s="7">
        <v>0.20134562602618267</v>
      </c>
      <c r="E179" s="43" t="s">
        <v>430</v>
      </c>
      <c r="F179" s="47" t="s">
        <v>430</v>
      </c>
      <c r="G179" s="62" t="s">
        <v>430</v>
      </c>
      <c r="H179" s="62"/>
      <c r="I179" s="62"/>
      <c r="J179" s="62"/>
      <c r="K179" s="65" t="s">
        <v>454</v>
      </c>
      <c r="L179" s="65"/>
      <c r="M179" s="65"/>
      <c r="N179" s="62" t="s">
        <v>464</v>
      </c>
      <c r="O179" s="62"/>
      <c r="P179" s="62"/>
      <c r="Q179" s="62" t="str">
        <f t="shared" si="15"/>
        <v>+</v>
      </c>
      <c r="R179" s="62"/>
      <c r="S179" s="62"/>
      <c r="T179" s="65" t="str">
        <f t="shared" si="14"/>
        <v>+</v>
      </c>
      <c r="U179" s="65"/>
      <c r="V179" s="65"/>
      <c r="W179" s="65" t="str">
        <f t="shared" si="12"/>
        <v>+</v>
      </c>
      <c r="X179" s="65"/>
      <c r="Y179" s="65"/>
      <c r="Z179" s="65" t="str">
        <f t="shared" si="13"/>
        <v>+</v>
      </c>
      <c r="AA179" s="65"/>
      <c r="AB179" s="65"/>
      <c r="AC179" s="65" t="s">
        <v>464</v>
      </c>
      <c r="AD179" s="65"/>
      <c r="AE179" s="65"/>
    </row>
    <row r="180" spans="1:31" x14ac:dyDescent="0.25">
      <c r="A180" s="21" t="s">
        <v>250</v>
      </c>
      <c r="B180" s="56" t="s">
        <v>369</v>
      </c>
      <c r="C180" s="21" t="s">
        <v>251</v>
      </c>
      <c r="D180" s="7">
        <v>4.9210713269031564E-3</v>
      </c>
      <c r="E180" s="43" t="s">
        <v>430</v>
      </c>
      <c r="F180" s="47" t="s">
        <v>430</v>
      </c>
      <c r="G180" s="62" t="s">
        <v>430</v>
      </c>
      <c r="H180" s="62"/>
      <c r="I180" s="62"/>
      <c r="J180" s="62"/>
      <c r="K180" s="65" t="s">
        <v>454</v>
      </c>
      <c r="L180" s="65"/>
      <c r="M180" s="65"/>
      <c r="N180" s="62" t="s">
        <v>464</v>
      </c>
      <c r="O180" s="62"/>
      <c r="P180" s="62"/>
      <c r="Q180" s="62" t="str">
        <f t="shared" si="15"/>
        <v>+</v>
      </c>
      <c r="R180" s="62"/>
      <c r="S180" s="62"/>
      <c r="T180" s="65" t="str">
        <f t="shared" si="14"/>
        <v>+</v>
      </c>
      <c r="U180" s="65"/>
      <c r="V180" s="65"/>
      <c r="W180" s="65" t="str">
        <f t="shared" si="12"/>
        <v>+</v>
      </c>
      <c r="X180" s="65"/>
      <c r="Y180" s="65"/>
      <c r="Z180" s="65" t="str">
        <f t="shared" si="13"/>
        <v>+</v>
      </c>
      <c r="AA180" s="65"/>
      <c r="AB180" s="65"/>
      <c r="AC180" s="65" t="s">
        <v>464</v>
      </c>
      <c r="AD180" s="65"/>
      <c r="AE180" s="65"/>
    </row>
    <row r="181" spans="1:31" ht="15.75" thickBot="1" x14ac:dyDescent="0.3">
      <c r="A181" s="25" t="s">
        <v>252</v>
      </c>
      <c r="B181" s="58" t="s">
        <v>370</v>
      </c>
      <c r="C181" s="25" t="s">
        <v>253</v>
      </c>
      <c r="D181" s="34">
        <v>0.50974886378372153</v>
      </c>
      <c r="E181" s="43" t="s">
        <v>430</v>
      </c>
      <c r="F181" s="47" t="s">
        <v>430</v>
      </c>
      <c r="G181" s="62" t="s">
        <v>430</v>
      </c>
      <c r="H181" s="62"/>
      <c r="I181" s="62"/>
      <c r="J181" s="62"/>
      <c r="K181" s="65" t="s">
        <v>454</v>
      </c>
      <c r="L181" s="65"/>
      <c r="M181" s="65"/>
      <c r="N181" s="62" t="s">
        <v>464</v>
      </c>
      <c r="O181" s="62"/>
      <c r="P181" s="62"/>
      <c r="Q181" s="62" t="str">
        <f t="shared" si="15"/>
        <v>+</v>
      </c>
      <c r="R181" s="62"/>
      <c r="S181" s="62"/>
      <c r="T181" s="65" t="str">
        <f t="shared" si="14"/>
        <v>+</v>
      </c>
      <c r="U181" s="65"/>
      <c r="V181" s="65"/>
      <c r="W181" s="65" t="str">
        <f t="shared" si="12"/>
        <v>+</v>
      </c>
      <c r="X181" s="65"/>
      <c r="Y181" s="65"/>
      <c r="Z181" s="65" t="str">
        <f t="shared" si="13"/>
        <v>+</v>
      </c>
      <c r="AA181" s="65"/>
      <c r="AB181" s="65"/>
      <c r="AC181" s="65" t="s">
        <v>470</v>
      </c>
      <c r="AD181" s="65"/>
      <c r="AE181" s="65"/>
    </row>
    <row r="182" spans="1:31" x14ac:dyDescent="0.25">
      <c r="A182" s="11"/>
      <c r="B182" s="11"/>
      <c r="C182" s="11"/>
    </row>
  </sheetData>
  <mergeCells count="1421">
    <mergeCell ref="AC181:AE181"/>
    <mergeCell ref="AC172:AE172"/>
    <mergeCell ref="AC173:AE173"/>
    <mergeCell ref="AC174:AE174"/>
    <mergeCell ref="AC175:AE175"/>
    <mergeCell ref="AC176:AE176"/>
    <mergeCell ref="AC177:AE177"/>
    <mergeCell ref="AC178:AE178"/>
    <mergeCell ref="AC179:AE179"/>
    <mergeCell ref="AC180:AE180"/>
    <mergeCell ref="AC163:AE163"/>
    <mergeCell ref="AC164:AE164"/>
    <mergeCell ref="AC165:AE165"/>
    <mergeCell ref="AC166:AE166"/>
    <mergeCell ref="AC167:AE167"/>
    <mergeCell ref="AC168:AE168"/>
    <mergeCell ref="AC169:AE169"/>
    <mergeCell ref="AC170:AE170"/>
    <mergeCell ref="AC171:AE171"/>
    <mergeCell ref="AC154:AE154"/>
    <mergeCell ref="AC155:AE155"/>
    <mergeCell ref="AC156:AE156"/>
    <mergeCell ref="AC157:AE157"/>
    <mergeCell ref="AC158:AE158"/>
    <mergeCell ref="AC159:AE159"/>
    <mergeCell ref="AC160:AE160"/>
    <mergeCell ref="AC161:AE161"/>
    <mergeCell ref="AC162:AE162"/>
    <mergeCell ref="AC145:AE145"/>
    <mergeCell ref="AC146:AE146"/>
    <mergeCell ref="AC147:AE147"/>
    <mergeCell ref="AC148:AE148"/>
    <mergeCell ref="AC149:AE149"/>
    <mergeCell ref="AC150:AE150"/>
    <mergeCell ref="AC151:AE151"/>
    <mergeCell ref="AC152:AE152"/>
    <mergeCell ref="AC153:AE153"/>
    <mergeCell ref="AC136:AE136"/>
    <mergeCell ref="AC137:AE137"/>
    <mergeCell ref="AC138:AE138"/>
    <mergeCell ref="AC139:AE139"/>
    <mergeCell ref="AC140:AE140"/>
    <mergeCell ref="AC141:AE141"/>
    <mergeCell ref="AC142:AE142"/>
    <mergeCell ref="AC143:AE143"/>
    <mergeCell ref="AC144:AE144"/>
    <mergeCell ref="AC127:AE127"/>
    <mergeCell ref="AC128:AE128"/>
    <mergeCell ref="AC129:AE129"/>
    <mergeCell ref="AC130:AE130"/>
    <mergeCell ref="AC131:AE131"/>
    <mergeCell ref="AC132:AE132"/>
    <mergeCell ref="AC133:AE133"/>
    <mergeCell ref="AC134:AE134"/>
    <mergeCell ref="AC135:AE135"/>
    <mergeCell ref="AC118:AE118"/>
    <mergeCell ref="AC119:AE119"/>
    <mergeCell ref="AC120:AE120"/>
    <mergeCell ref="AC121:AE121"/>
    <mergeCell ref="AC122:AE122"/>
    <mergeCell ref="AC123:AE123"/>
    <mergeCell ref="AC124:AE124"/>
    <mergeCell ref="AC125:AE125"/>
    <mergeCell ref="AC126:AE126"/>
    <mergeCell ref="AC109:AE109"/>
    <mergeCell ref="AC110:AE110"/>
    <mergeCell ref="AC111:AE111"/>
    <mergeCell ref="AC112:AE112"/>
    <mergeCell ref="AC113:AE113"/>
    <mergeCell ref="AC114:AE114"/>
    <mergeCell ref="AC115:AE115"/>
    <mergeCell ref="AC116:AE116"/>
    <mergeCell ref="AC117:AE117"/>
    <mergeCell ref="AC100:AE100"/>
    <mergeCell ref="AC101:AE101"/>
    <mergeCell ref="AC102:AE102"/>
    <mergeCell ref="AC103:AE103"/>
    <mergeCell ref="AC104:AE104"/>
    <mergeCell ref="AC105:AE105"/>
    <mergeCell ref="AC106:AE106"/>
    <mergeCell ref="AC107:AE107"/>
    <mergeCell ref="AC108:AE108"/>
    <mergeCell ref="AC91:AE91"/>
    <mergeCell ref="AC92:AE92"/>
    <mergeCell ref="AC93:AE93"/>
    <mergeCell ref="AC94:AE94"/>
    <mergeCell ref="AC95:AE95"/>
    <mergeCell ref="AC96:AE96"/>
    <mergeCell ref="AC97:AE97"/>
    <mergeCell ref="AC98:AE98"/>
    <mergeCell ref="AC99:AE99"/>
    <mergeCell ref="AC82:AE82"/>
    <mergeCell ref="AC83:AE83"/>
    <mergeCell ref="AC84:AE84"/>
    <mergeCell ref="AC85:AE85"/>
    <mergeCell ref="AC86:AE86"/>
    <mergeCell ref="AC87:AE87"/>
    <mergeCell ref="AC88:AE88"/>
    <mergeCell ref="AC89:AE89"/>
    <mergeCell ref="AC90:AE90"/>
    <mergeCell ref="AC73:AE73"/>
    <mergeCell ref="AC74:AE74"/>
    <mergeCell ref="AC75:AE75"/>
    <mergeCell ref="AC76:AE76"/>
    <mergeCell ref="AC77:AE77"/>
    <mergeCell ref="AC78:AE78"/>
    <mergeCell ref="AC79:AE79"/>
    <mergeCell ref="AC80:AE80"/>
    <mergeCell ref="AC81:AE81"/>
    <mergeCell ref="AC64:AE64"/>
    <mergeCell ref="AC65:AE65"/>
    <mergeCell ref="AC66:AE66"/>
    <mergeCell ref="AC67:AE67"/>
    <mergeCell ref="AC68:AE68"/>
    <mergeCell ref="AC69:AE69"/>
    <mergeCell ref="AC70:AE70"/>
    <mergeCell ref="AC71:AE71"/>
    <mergeCell ref="AC72:AE72"/>
    <mergeCell ref="AC55:AE55"/>
    <mergeCell ref="AC56:AE56"/>
    <mergeCell ref="AC57:AE57"/>
    <mergeCell ref="AC58:AE58"/>
    <mergeCell ref="AC59:AE59"/>
    <mergeCell ref="AC60:AE60"/>
    <mergeCell ref="AC61:AE61"/>
    <mergeCell ref="AC62:AE62"/>
    <mergeCell ref="AC63:AE63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37:AE37"/>
    <mergeCell ref="AC38:AE38"/>
    <mergeCell ref="AC39:AE39"/>
    <mergeCell ref="AC40:AE40"/>
    <mergeCell ref="AC41:AE41"/>
    <mergeCell ref="AC42:AE42"/>
    <mergeCell ref="AC43:AE43"/>
    <mergeCell ref="AC44:AE44"/>
    <mergeCell ref="AC45:AE45"/>
    <mergeCell ref="AC28:AE28"/>
    <mergeCell ref="AC29:AE29"/>
    <mergeCell ref="AC30:AE30"/>
    <mergeCell ref="AC31:AE31"/>
    <mergeCell ref="AC32:AE32"/>
    <mergeCell ref="AC33:AE33"/>
    <mergeCell ref="AC34:AE34"/>
    <mergeCell ref="AC35:AE35"/>
    <mergeCell ref="AC36:AE36"/>
    <mergeCell ref="Z181:AB181"/>
    <mergeCell ref="AC5:AE5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AC19:AE19"/>
    <mergeCell ref="AC20:AE20"/>
    <mergeCell ref="AC21:AE21"/>
    <mergeCell ref="AC22:AE22"/>
    <mergeCell ref="AC23:AE23"/>
    <mergeCell ref="AC24:AE24"/>
    <mergeCell ref="AC25:AE25"/>
    <mergeCell ref="AC26:AE26"/>
    <mergeCell ref="AC27:AE27"/>
    <mergeCell ref="Z172:AB172"/>
    <mergeCell ref="Z173:AB173"/>
    <mergeCell ref="Z174:AB174"/>
    <mergeCell ref="Z175:AB175"/>
    <mergeCell ref="Z176:AB176"/>
    <mergeCell ref="Z177:AB177"/>
    <mergeCell ref="Z178:AB178"/>
    <mergeCell ref="Z179:AB179"/>
    <mergeCell ref="Z180:AB180"/>
    <mergeCell ref="Z163:AB163"/>
    <mergeCell ref="Z164:AB164"/>
    <mergeCell ref="Z165:AB165"/>
    <mergeCell ref="Z166:AB166"/>
    <mergeCell ref="Z167:AB167"/>
    <mergeCell ref="Z168:AB168"/>
    <mergeCell ref="Z169:AB169"/>
    <mergeCell ref="Z170:AB170"/>
    <mergeCell ref="Z171:AB171"/>
    <mergeCell ref="Z154:AB154"/>
    <mergeCell ref="Z155:AB155"/>
    <mergeCell ref="Z156:AB156"/>
    <mergeCell ref="Z157:AB157"/>
    <mergeCell ref="Z158:AB158"/>
    <mergeCell ref="Z159:AB159"/>
    <mergeCell ref="Z160:AB160"/>
    <mergeCell ref="Z161:AB161"/>
    <mergeCell ref="Z162:AB162"/>
    <mergeCell ref="Z145:AB145"/>
    <mergeCell ref="Z146:AB146"/>
    <mergeCell ref="Z147:AB147"/>
    <mergeCell ref="Z148:AB148"/>
    <mergeCell ref="Z149:AB149"/>
    <mergeCell ref="Z150:AB150"/>
    <mergeCell ref="Z151:AB151"/>
    <mergeCell ref="Z152:AB152"/>
    <mergeCell ref="Z153:AB153"/>
    <mergeCell ref="Z136:AB136"/>
    <mergeCell ref="Z137:AB137"/>
    <mergeCell ref="Z138:AB138"/>
    <mergeCell ref="Z139:AB139"/>
    <mergeCell ref="Z140:AB140"/>
    <mergeCell ref="Z141:AB141"/>
    <mergeCell ref="Z142:AB142"/>
    <mergeCell ref="Z143:AB143"/>
    <mergeCell ref="Z144:AB144"/>
    <mergeCell ref="Z127:AB127"/>
    <mergeCell ref="Z128:AB128"/>
    <mergeCell ref="Z129:AB129"/>
    <mergeCell ref="Z130:AB130"/>
    <mergeCell ref="Z131:AB131"/>
    <mergeCell ref="Z132:AB132"/>
    <mergeCell ref="Z133:AB133"/>
    <mergeCell ref="Z134:AB134"/>
    <mergeCell ref="Z135:AB135"/>
    <mergeCell ref="Z118:AB118"/>
    <mergeCell ref="Z119:AB119"/>
    <mergeCell ref="Z120:AB120"/>
    <mergeCell ref="Z121:AB121"/>
    <mergeCell ref="Z122:AB122"/>
    <mergeCell ref="Z123:AB123"/>
    <mergeCell ref="Z124:AB124"/>
    <mergeCell ref="Z125:AB125"/>
    <mergeCell ref="Z126:AB126"/>
    <mergeCell ref="Z109:AB109"/>
    <mergeCell ref="Z110:AB110"/>
    <mergeCell ref="Z111:AB111"/>
    <mergeCell ref="Z112:AB112"/>
    <mergeCell ref="Z113:AB113"/>
    <mergeCell ref="Z114:AB114"/>
    <mergeCell ref="Z115:AB115"/>
    <mergeCell ref="Z116:AB116"/>
    <mergeCell ref="Z117:AB117"/>
    <mergeCell ref="Z100:AB100"/>
    <mergeCell ref="Z101:AB101"/>
    <mergeCell ref="Z102:AB102"/>
    <mergeCell ref="Z103:AB103"/>
    <mergeCell ref="Z104:AB104"/>
    <mergeCell ref="Z105:AB105"/>
    <mergeCell ref="Z106:AB106"/>
    <mergeCell ref="Z107:AB107"/>
    <mergeCell ref="Z108:AB108"/>
    <mergeCell ref="Z91:AB91"/>
    <mergeCell ref="Z92:AB92"/>
    <mergeCell ref="Z93:AB93"/>
    <mergeCell ref="Z94:AB94"/>
    <mergeCell ref="Z95:AB95"/>
    <mergeCell ref="Z96:AB96"/>
    <mergeCell ref="Z97:AB97"/>
    <mergeCell ref="Z98:AB98"/>
    <mergeCell ref="Z99:AB99"/>
    <mergeCell ref="Z82:AB82"/>
    <mergeCell ref="Z83:AB83"/>
    <mergeCell ref="Z84:AB84"/>
    <mergeCell ref="Z85:AB85"/>
    <mergeCell ref="Z86:AB86"/>
    <mergeCell ref="Z87:AB87"/>
    <mergeCell ref="Z88:AB88"/>
    <mergeCell ref="Z89:AB89"/>
    <mergeCell ref="Z90:AB90"/>
    <mergeCell ref="Z73:AB73"/>
    <mergeCell ref="Z74:AB74"/>
    <mergeCell ref="Z75:AB75"/>
    <mergeCell ref="Z76:AB76"/>
    <mergeCell ref="Z77:AB77"/>
    <mergeCell ref="Z78:AB78"/>
    <mergeCell ref="Z79:AB79"/>
    <mergeCell ref="Z80:AB80"/>
    <mergeCell ref="Z81:AB81"/>
    <mergeCell ref="Z64:AB64"/>
    <mergeCell ref="Z65:AB65"/>
    <mergeCell ref="Z66:AB66"/>
    <mergeCell ref="Z67:AB67"/>
    <mergeCell ref="Z68:AB68"/>
    <mergeCell ref="Z69:AB69"/>
    <mergeCell ref="Z70:AB70"/>
    <mergeCell ref="Z71:AB71"/>
    <mergeCell ref="Z72:AB72"/>
    <mergeCell ref="Z55:AB55"/>
    <mergeCell ref="Z56:AB56"/>
    <mergeCell ref="Z57:AB57"/>
    <mergeCell ref="Z58:AB58"/>
    <mergeCell ref="Z59:AB59"/>
    <mergeCell ref="Z60:AB60"/>
    <mergeCell ref="Z61:AB61"/>
    <mergeCell ref="Z62:AB62"/>
    <mergeCell ref="Z63:AB63"/>
    <mergeCell ref="Z46:AB46"/>
    <mergeCell ref="Z47:AB47"/>
    <mergeCell ref="Z48:AB48"/>
    <mergeCell ref="Z49:AB49"/>
    <mergeCell ref="Z50:AB50"/>
    <mergeCell ref="Z51:AB51"/>
    <mergeCell ref="Z52:AB52"/>
    <mergeCell ref="Z53:AB53"/>
    <mergeCell ref="Z54:AB54"/>
    <mergeCell ref="Z37:AB37"/>
    <mergeCell ref="Z38:AB38"/>
    <mergeCell ref="Z39:AB39"/>
    <mergeCell ref="Z40:AB40"/>
    <mergeCell ref="Z41:AB41"/>
    <mergeCell ref="Z42:AB42"/>
    <mergeCell ref="Z43:AB43"/>
    <mergeCell ref="Z44:AB44"/>
    <mergeCell ref="Z45:AB45"/>
    <mergeCell ref="Z28:AB28"/>
    <mergeCell ref="Z29:AB29"/>
    <mergeCell ref="Z30:AB30"/>
    <mergeCell ref="Z31:AB31"/>
    <mergeCell ref="Z32:AB32"/>
    <mergeCell ref="Z33:AB33"/>
    <mergeCell ref="Z34:AB34"/>
    <mergeCell ref="Z35:AB35"/>
    <mergeCell ref="Z36:AB36"/>
    <mergeCell ref="W181:Y181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0:AB20"/>
    <mergeCell ref="Z21:AB21"/>
    <mergeCell ref="Z22:AB22"/>
    <mergeCell ref="Z23:AB23"/>
    <mergeCell ref="Z24:AB24"/>
    <mergeCell ref="Z25:AB25"/>
    <mergeCell ref="Z26:AB26"/>
    <mergeCell ref="Z27:AB27"/>
    <mergeCell ref="W172:Y172"/>
    <mergeCell ref="W173:Y173"/>
    <mergeCell ref="W174:Y174"/>
    <mergeCell ref="W175:Y175"/>
    <mergeCell ref="W176:Y176"/>
    <mergeCell ref="W177:Y177"/>
    <mergeCell ref="W178:Y178"/>
    <mergeCell ref="W179:Y179"/>
    <mergeCell ref="W180:Y180"/>
    <mergeCell ref="W163:Y163"/>
    <mergeCell ref="W164:Y164"/>
    <mergeCell ref="W165:Y165"/>
    <mergeCell ref="W166:Y166"/>
    <mergeCell ref="W167:Y167"/>
    <mergeCell ref="W168:Y168"/>
    <mergeCell ref="W169:Y169"/>
    <mergeCell ref="W170:Y170"/>
    <mergeCell ref="W171:Y171"/>
    <mergeCell ref="W154:Y154"/>
    <mergeCell ref="W155:Y155"/>
    <mergeCell ref="W156:Y156"/>
    <mergeCell ref="W157:Y157"/>
    <mergeCell ref="W158:Y158"/>
    <mergeCell ref="W159:Y159"/>
    <mergeCell ref="W160:Y160"/>
    <mergeCell ref="W161:Y161"/>
    <mergeCell ref="W162:Y162"/>
    <mergeCell ref="W145:Y145"/>
    <mergeCell ref="W146:Y146"/>
    <mergeCell ref="W147:Y147"/>
    <mergeCell ref="W148:Y148"/>
    <mergeCell ref="W149:Y149"/>
    <mergeCell ref="W150:Y150"/>
    <mergeCell ref="W151:Y151"/>
    <mergeCell ref="W152:Y152"/>
    <mergeCell ref="W153:Y153"/>
    <mergeCell ref="W136:Y136"/>
    <mergeCell ref="W137:Y137"/>
    <mergeCell ref="W138:Y138"/>
    <mergeCell ref="W139:Y139"/>
    <mergeCell ref="W140:Y140"/>
    <mergeCell ref="W141:Y141"/>
    <mergeCell ref="W142:Y142"/>
    <mergeCell ref="W143:Y143"/>
    <mergeCell ref="W144:Y144"/>
    <mergeCell ref="W127:Y127"/>
    <mergeCell ref="W128:Y128"/>
    <mergeCell ref="W129:Y129"/>
    <mergeCell ref="W130:Y130"/>
    <mergeCell ref="W131:Y131"/>
    <mergeCell ref="W132:Y132"/>
    <mergeCell ref="W133:Y133"/>
    <mergeCell ref="W134:Y134"/>
    <mergeCell ref="W135:Y135"/>
    <mergeCell ref="W118:Y118"/>
    <mergeCell ref="W119:Y119"/>
    <mergeCell ref="W120:Y120"/>
    <mergeCell ref="W121:Y121"/>
    <mergeCell ref="W122:Y122"/>
    <mergeCell ref="W123:Y123"/>
    <mergeCell ref="W124:Y124"/>
    <mergeCell ref="W125:Y125"/>
    <mergeCell ref="W126:Y126"/>
    <mergeCell ref="W109:Y109"/>
    <mergeCell ref="W110:Y110"/>
    <mergeCell ref="W111:Y111"/>
    <mergeCell ref="W112:Y112"/>
    <mergeCell ref="W113:Y113"/>
    <mergeCell ref="W114:Y114"/>
    <mergeCell ref="W115:Y115"/>
    <mergeCell ref="W116:Y116"/>
    <mergeCell ref="W117:Y117"/>
    <mergeCell ref="W100:Y100"/>
    <mergeCell ref="W101:Y101"/>
    <mergeCell ref="W102:Y102"/>
    <mergeCell ref="W103:Y103"/>
    <mergeCell ref="W104:Y104"/>
    <mergeCell ref="W105:Y105"/>
    <mergeCell ref="W106:Y106"/>
    <mergeCell ref="W107:Y107"/>
    <mergeCell ref="W108:Y108"/>
    <mergeCell ref="W91:Y91"/>
    <mergeCell ref="W92:Y92"/>
    <mergeCell ref="W93:Y93"/>
    <mergeCell ref="W94:Y94"/>
    <mergeCell ref="W95:Y95"/>
    <mergeCell ref="W96:Y96"/>
    <mergeCell ref="W97:Y97"/>
    <mergeCell ref="W98:Y98"/>
    <mergeCell ref="W99:Y99"/>
    <mergeCell ref="W82:Y82"/>
    <mergeCell ref="W83:Y83"/>
    <mergeCell ref="W84:Y84"/>
    <mergeCell ref="W85:Y85"/>
    <mergeCell ref="W86:Y86"/>
    <mergeCell ref="W87:Y87"/>
    <mergeCell ref="W88:Y88"/>
    <mergeCell ref="W89:Y89"/>
    <mergeCell ref="W90:Y90"/>
    <mergeCell ref="W73:Y73"/>
    <mergeCell ref="W74:Y74"/>
    <mergeCell ref="W75:Y75"/>
    <mergeCell ref="W76:Y76"/>
    <mergeCell ref="W77:Y77"/>
    <mergeCell ref="W78:Y78"/>
    <mergeCell ref="W79:Y79"/>
    <mergeCell ref="W80:Y80"/>
    <mergeCell ref="W81:Y81"/>
    <mergeCell ref="W64:Y64"/>
    <mergeCell ref="W65:Y65"/>
    <mergeCell ref="W66:Y66"/>
    <mergeCell ref="W67:Y67"/>
    <mergeCell ref="W68:Y68"/>
    <mergeCell ref="W69:Y69"/>
    <mergeCell ref="W70:Y70"/>
    <mergeCell ref="W71:Y71"/>
    <mergeCell ref="W72:Y72"/>
    <mergeCell ref="W55:Y55"/>
    <mergeCell ref="W56:Y56"/>
    <mergeCell ref="W57:Y57"/>
    <mergeCell ref="W58:Y58"/>
    <mergeCell ref="W59:Y59"/>
    <mergeCell ref="W60:Y60"/>
    <mergeCell ref="W61:Y61"/>
    <mergeCell ref="W62:Y62"/>
    <mergeCell ref="W63:Y63"/>
    <mergeCell ref="W46:Y46"/>
    <mergeCell ref="W47:Y47"/>
    <mergeCell ref="W48:Y48"/>
    <mergeCell ref="W49:Y49"/>
    <mergeCell ref="W50:Y50"/>
    <mergeCell ref="W51:Y51"/>
    <mergeCell ref="W52:Y52"/>
    <mergeCell ref="W53:Y53"/>
    <mergeCell ref="W54:Y54"/>
    <mergeCell ref="W37:Y37"/>
    <mergeCell ref="W38:Y38"/>
    <mergeCell ref="W39:Y39"/>
    <mergeCell ref="W40:Y40"/>
    <mergeCell ref="W41:Y41"/>
    <mergeCell ref="W42:Y42"/>
    <mergeCell ref="W43:Y43"/>
    <mergeCell ref="W44:Y44"/>
    <mergeCell ref="W45:Y45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T181:V181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T172:V172"/>
    <mergeCell ref="T173:V173"/>
    <mergeCell ref="T174:V174"/>
    <mergeCell ref="T175:V175"/>
    <mergeCell ref="T176:V176"/>
    <mergeCell ref="T177:V177"/>
    <mergeCell ref="T178:V178"/>
    <mergeCell ref="T179:V179"/>
    <mergeCell ref="T180:V180"/>
    <mergeCell ref="T163:V163"/>
    <mergeCell ref="T164:V164"/>
    <mergeCell ref="T165:V165"/>
    <mergeCell ref="T166:V166"/>
    <mergeCell ref="T167:V167"/>
    <mergeCell ref="T168:V168"/>
    <mergeCell ref="T169:V169"/>
    <mergeCell ref="T170:V170"/>
    <mergeCell ref="T171:V171"/>
    <mergeCell ref="T154:V154"/>
    <mergeCell ref="T155:V155"/>
    <mergeCell ref="T156:V156"/>
    <mergeCell ref="T157:V157"/>
    <mergeCell ref="T158:V158"/>
    <mergeCell ref="T159:V159"/>
    <mergeCell ref="T160:V160"/>
    <mergeCell ref="T161:V161"/>
    <mergeCell ref="T162:V162"/>
    <mergeCell ref="T145:V145"/>
    <mergeCell ref="T146:V146"/>
    <mergeCell ref="T147:V147"/>
    <mergeCell ref="T148:V148"/>
    <mergeCell ref="T149:V149"/>
    <mergeCell ref="T150:V150"/>
    <mergeCell ref="T151:V151"/>
    <mergeCell ref="T152:V152"/>
    <mergeCell ref="T153:V153"/>
    <mergeCell ref="T136:V136"/>
    <mergeCell ref="T137:V137"/>
    <mergeCell ref="T138:V138"/>
    <mergeCell ref="T139:V139"/>
    <mergeCell ref="T140:V140"/>
    <mergeCell ref="T141:V141"/>
    <mergeCell ref="T142:V142"/>
    <mergeCell ref="T143:V143"/>
    <mergeCell ref="T144:V144"/>
    <mergeCell ref="T127:V127"/>
    <mergeCell ref="T128:V128"/>
    <mergeCell ref="T129:V129"/>
    <mergeCell ref="T130:V130"/>
    <mergeCell ref="T131:V131"/>
    <mergeCell ref="T132:V132"/>
    <mergeCell ref="T133:V133"/>
    <mergeCell ref="T134:V134"/>
    <mergeCell ref="T135:V135"/>
    <mergeCell ref="T118:V118"/>
    <mergeCell ref="T119:V119"/>
    <mergeCell ref="T120:V120"/>
    <mergeCell ref="T121:V121"/>
    <mergeCell ref="T122:V122"/>
    <mergeCell ref="T123:V123"/>
    <mergeCell ref="T124:V124"/>
    <mergeCell ref="T125:V125"/>
    <mergeCell ref="T126:V126"/>
    <mergeCell ref="T109:V109"/>
    <mergeCell ref="T110:V110"/>
    <mergeCell ref="T111:V111"/>
    <mergeCell ref="T112:V112"/>
    <mergeCell ref="T113:V113"/>
    <mergeCell ref="T114:V114"/>
    <mergeCell ref="T115:V115"/>
    <mergeCell ref="T116:V116"/>
    <mergeCell ref="T117:V117"/>
    <mergeCell ref="T100:V100"/>
    <mergeCell ref="T101:V101"/>
    <mergeCell ref="T102:V102"/>
    <mergeCell ref="T103:V103"/>
    <mergeCell ref="T104:V104"/>
    <mergeCell ref="T105:V105"/>
    <mergeCell ref="T106:V106"/>
    <mergeCell ref="T107:V107"/>
    <mergeCell ref="T108:V108"/>
    <mergeCell ref="T91:V91"/>
    <mergeCell ref="T92:V92"/>
    <mergeCell ref="T93:V93"/>
    <mergeCell ref="T94:V94"/>
    <mergeCell ref="T95:V95"/>
    <mergeCell ref="T96:V96"/>
    <mergeCell ref="T97:V97"/>
    <mergeCell ref="T98:V98"/>
    <mergeCell ref="T99:V99"/>
    <mergeCell ref="T82:V82"/>
    <mergeCell ref="T83:V83"/>
    <mergeCell ref="T84:V84"/>
    <mergeCell ref="T85:V85"/>
    <mergeCell ref="T86:V86"/>
    <mergeCell ref="T87:V87"/>
    <mergeCell ref="T88:V88"/>
    <mergeCell ref="T89:V89"/>
    <mergeCell ref="T90:V90"/>
    <mergeCell ref="T73:V73"/>
    <mergeCell ref="T74:V74"/>
    <mergeCell ref="T75:V75"/>
    <mergeCell ref="T76:V76"/>
    <mergeCell ref="T77:V77"/>
    <mergeCell ref="T78:V78"/>
    <mergeCell ref="T79:V79"/>
    <mergeCell ref="T80:V80"/>
    <mergeCell ref="T81:V81"/>
    <mergeCell ref="T64:V64"/>
    <mergeCell ref="T65:V65"/>
    <mergeCell ref="T66:V66"/>
    <mergeCell ref="T67:V67"/>
    <mergeCell ref="T68:V68"/>
    <mergeCell ref="T69:V69"/>
    <mergeCell ref="T70:V70"/>
    <mergeCell ref="T71:V71"/>
    <mergeCell ref="T72:V72"/>
    <mergeCell ref="T55:V55"/>
    <mergeCell ref="T56:V56"/>
    <mergeCell ref="T57:V57"/>
    <mergeCell ref="T58:V58"/>
    <mergeCell ref="T59:V59"/>
    <mergeCell ref="T60:V60"/>
    <mergeCell ref="T61:V61"/>
    <mergeCell ref="T62:V62"/>
    <mergeCell ref="T63:V63"/>
    <mergeCell ref="T46:V46"/>
    <mergeCell ref="T47:V47"/>
    <mergeCell ref="T48:V48"/>
    <mergeCell ref="T49:V49"/>
    <mergeCell ref="T50:V50"/>
    <mergeCell ref="T51:V51"/>
    <mergeCell ref="T52:V52"/>
    <mergeCell ref="T53:V53"/>
    <mergeCell ref="T54:V54"/>
    <mergeCell ref="T37:V37"/>
    <mergeCell ref="T38:V38"/>
    <mergeCell ref="T39:V39"/>
    <mergeCell ref="T40:V40"/>
    <mergeCell ref="T41:V41"/>
    <mergeCell ref="T42:V42"/>
    <mergeCell ref="T43:V43"/>
    <mergeCell ref="T44:V44"/>
    <mergeCell ref="T45:V45"/>
    <mergeCell ref="T28:V28"/>
    <mergeCell ref="T29:V29"/>
    <mergeCell ref="T30:V30"/>
    <mergeCell ref="T31:V31"/>
    <mergeCell ref="T32:V32"/>
    <mergeCell ref="T33:V33"/>
    <mergeCell ref="T34:V34"/>
    <mergeCell ref="T35:V35"/>
    <mergeCell ref="T36:V36"/>
    <mergeCell ref="T19:V19"/>
    <mergeCell ref="T20:V20"/>
    <mergeCell ref="T21:V21"/>
    <mergeCell ref="T22:V22"/>
    <mergeCell ref="T23:V23"/>
    <mergeCell ref="T24:V24"/>
    <mergeCell ref="T25:V25"/>
    <mergeCell ref="T26:V26"/>
    <mergeCell ref="T27:V27"/>
    <mergeCell ref="T10:V10"/>
    <mergeCell ref="T11:V11"/>
    <mergeCell ref="T12:V12"/>
    <mergeCell ref="T13:V13"/>
    <mergeCell ref="T14:V14"/>
    <mergeCell ref="T15:V15"/>
    <mergeCell ref="T16:V16"/>
    <mergeCell ref="T17:V17"/>
    <mergeCell ref="T18:V18"/>
    <mergeCell ref="B3:C3"/>
    <mergeCell ref="G6:J6"/>
    <mergeCell ref="G7:J7"/>
    <mergeCell ref="G8:J8"/>
    <mergeCell ref="G9:J9"/>
    <mergeCell ref="T5:V5"/>
    <mergeCell ref="T6:V6"/>
    <mergeCell ref="T7:V7"/>
    <mergeCell ref="T8:V8"/>
    <mergeCell ref="T9:V9"/>
    <mergeCell ref="G15:J15"/>
    <mergeCell ref="G16:J16"/>
    <mergeCell ref="G17:J17"/>
    <mergeCell ref="G18:J18"/>
    <mergeCell ref="N5:P5"/>
    <mergeCell ref="N6:P6"/>
    <mergeCell ref="N7:P7"/>
    <mergeCell ref="N8:P8"/>
    <mergeCell ref="N9:P9"/>
    <mergeCell ref="N15:P15"/>
    <mergeCell ref="N16:P16"/>
    <mergeCell ref="N17:P17"/>
    <mergeCell ref="N18:P18"/>
    <mergeCell ref="G19:J19"/>
    <mergeCell ref="G10:J10"/>
    <mergeCell ref="G11:J11"/>
    <mergeCell ref="G12:J12"/>
    <mergeCell ref="G13:J13"/>
    <mergeCell ref="G14:J14"/>
    <mergeCell ref="G25:J25"/>
    <mergeCell ref="G26:J26"/>
    <mergeCell ref="G27:J27"/>
    <mergeCell ref="G28:J28"/>
    <mergeCell ref="G29:J29"/>
    <mergeCell ref="G20:J20"/>
    <mergeCell ref="G21:J21"/>
    <mergeCell ref="G22:J22"/>
    <mergeCell ref="G23:J23"/>
    <mergeCell ref="G24:J24"/>
    <mergeCell ref="G35:J35"/>
    <mergeCell ref="G36:J36"/>
    <mergeCell ref="G37:J37"/>
    <mergeCell ref="G38:J38"/>
    <mergeCell ref="G39:J39"/>
    <mergeCell ref="G30:J30"/>
    <mergeCell ref="G31:J31"/>
    <mergeCell ref="G32:J32"/>
    <mergeCell ref="G33:J33"/>
    <mergeCell ref="G34:J34"/>
    <mergeCell ref="G45:J45"/>
    <mergeCell ref="G46:J46"/>
    <mergeCell ref="G47:J47"/>
    <mergeCell ref="G48:J48"/>
    <mergeCell ref="G49:J49"/>
    <mergeCell ref="G40:J40"/>
    <mergeCell ref="G41:J41"/>
    <mergeCell ref="G42:J42"/>
    <mergeCell ref="G43:J43"/>
    <mergeCell ref="G44:J44"/>
    <mergeCell ref="G55:J55"/>
    <mergeCell ref="G56:J56"/>
    <mergeCell ref="G57:J57"/>
    <mergeCell ref="G58:J58"/>
    <mergeCell ref="G59:J59"/>
    <mergeCell ref="G50:J50"/>
    <mergeCell ref="G51:J51"/>
    <mergeCell ref="G52:J52"/>
    <mergeCell ref="G53:J53"/>
    <mergeCell ref="G54:J54"/>
    <mergeCell ref="G65:J65"/>
    <mergeCell ref="G66:J66"/>
    <mergeCell ref="G67:J67"/>
    <mergeCell ref="G68:J68"/>
    <mergeCell ref="G69:J69"/>
    <mergeCell ref="G60:J60"/>
    <mergeCell ref="G61:J61"/>
    <mergeCell ref="G62:J62"/>
    <mergeCell ref="G63:J63"/>
    <mergeCell ref="G64:J64"/>
    <mergeCell ref="G75:J75"/>
    <mergeCell ref="G76:J76"/>
    <mergeCell ref="G77:J77"/>
    <mergeCell ref="G78:J78"/>
    <mergeCell ref="G79:J79"/>
    <mergeCell ref="G70:J70"/>
    <mergeCell ref="G71:J71"/>
    <mergeCell ref="G72:J72"/>
    <mergeCell ref="G73:J73"/>
    <mergeCell ref="G74:J74"/>
    <mergeCell ref="G85:J85"/>
    <mergeCell ref="G86:J86"/>
    <mergeCell ref="G87:J87"/>
    <mergeCell ref="G88:J88"/>
    <mergeCell ref="G89:J89"/>
    <mergeCell ref="G80:J80"/>
    <mergeCell ref="G81:J81"/>
    <mergeCell ref="G82:J82"/>
    <mergeCell ref="G83:J83"/>
    <mergeCell ref="G84:J84"/>
    <mergeCell ref="G95:J95"/>
    <mergeCell ref="G96:J96"/>
    <mergeCell ref="G97:J97"/>
    <mergeCell ref="G98:J98"/>
    <mergeCell ref="G99:J99"/>
    <mergeCell ref="G90:J90"/>
    <mergeCell ref="G91:J91"/>
    <mergeCell ref="G92:J92"/>
    <mergeCell ref="G93:J93"/>
    <mergeCell ref="G94:J94"/>
    <mergeCell ref="G105:J105"/>
    <mergeCell ref="G106:J106"/>
    <mergeCell ref="G107:J107"/>
    <mergeCell ref="G108:J108"/>
    <mergeCell ref="G109:J109"/>
    <mergeCell ref="G100:J100"/>
    <mergeCell ref="G101:J101"/>
    <mergeCell ref="G102:J102"/>
    <mergeCell ref="G103:J103"/>
    <mergeCell ref="G104:J104"/>
    <mergeCell ref="G115:J115"/>
    <mergeCell ref="G116:J116"/>
    <mergeCell ref="G117:J117"/>
    <mergeCell ref="G118:J118"/>
    <mergeCell ref="G119:J119"/>
    <mergeCell ref="G110:J110"/>
    <mergeCell ref="G111:J111"/>
    <mergeCell ref="G112:J112"/>
    <mergeCell ref="G113:J113"/>
    <mergeCell ref="G114:J114"/>
    <mergeCell ref="G125:J125"/>
    <mergeCell ref="G126:J126"/>
    <mergeCell ref="G127:J127"/>
    <mergeCell ref="G128:J128"/>
    <mergeCell ref="G129:J129"/>
    <mergeCell ref="G120:J120"/>
    <mergeCell ref="G121:J121"/>
    <mergeCell ref="G122:J122"/>
    <mergeCell ref="G123:J123"/>
    <mergeCell ref="G124:J124"/>
    <mergeCell ref="G135:J135"/>
    <mergeCell ref="G136:J136"/>
    <mergeCell ref="G137:J137"/>
    <mergeCell ref="G138:J138"/>
    <mergeCell ref="G139:J139"/>
    <mergeCell ref="G130:J130"/>
    <mergeCell ref="G131:J131"/>
    <mergeCell ref="G132:J132"/>
    <mergeCell ref="G133:J133"/>
    <mergeCell ref="G134:J134"/>
    <mergeCell ref="G145:J145"/>
    <mergeCell ref="G146:J146"/>
    <mergeCell ref="G147:J147"/>
    <mergeCell ref="G148:J148"/>
    <mergeCell ref="G149:J149"/>
    <mergeCell ref="G140:J140"/>
    <mergeCell ref="G141:J141"/>
    <mergeCell ref="G142:J142"/>
    <mergeCell ref="G143:J143"/>
    <mergeCell ref="G144:J144"/>
    <mergeCell ref="G155:J155"/>
    <mergeCell ref="G156:J156"/>
    <mergeCell ref="G157:J157"/>
    <mergeCell ref="G158:J158"/>
    <mergeCell ref="G159:J159"/>
    <mergeCell ref="G150:J150"/>
    <mergeCell ref="G151:J151"/>
    <mergeCell ref="G152:J152"/>
    <mergeCell ref="G153:J153"/>
    <mergeCell ref="G154:J154"/>
    <mergeCell ref="G173:J173"/>
    <mergeCell ref="G174:J174"/>
    <mergeCell ref="G165:J165"/>
    <mergeCell ref="G166:J166"/>
    <mergeCell ref="G167:J167"/>
    <mergeCell ref="G168:J168"/>
    <mergeCell ref="G169:J169"/>
    <mergeCell ref="G160:J160"/>
    <mergeCell ref="G161:J161"/>
    <mergeCell ref="G162:J162"/>
    <mergeCell ref="G163:J163"/>
    <mergeCell ref="G164:J164"/>
    <mergeCell ref="G180:J180"/>
    <mergeCell ref="G181:J181"/>
    <mergeCell ref="G5:J5"/>
    <mergeCell ref="K5:M5"/>
    <mergeCell ref="K6:M6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G175:J175"/>
    <mergeCell ref="G176:J176"/>
    <mergeCell ref="G177:J177"/>
    <mergeCell ref="G178:J178"/>
    <mergeCell ref="G179:J179"/>
    <mergeCell ref="G170:J170"/>
    <mergeCell ref="G171:J171"/>
    <mergeCell ref="G172:J172"/>
    <mergeCell ref="K23:M23"/>
    <mergeCell ref="K24:M24"/>
    <mergeCell ref="K25:M25"/>
    <mergeCell ref="K26:M26"/>
    <mergeCell ref="K27:M27"/>
    <mergeCell ref="K18:M18"/>
    <mergeCell ref="K19:M19"/>
    <mergeCell ref="K20:M20"/>
    <mergeCell ref="K21:M21"/>
    <mergeCell ref="K22:M22"/>
    <mergeCell ref="K33:M33"/>
    <mergeCell ref="K34:M34"/>
    <mergeCell ref="K35:M35"/>
    <mergeCell ref="K36:M36"/>
    <mergeCell ref="K37:M37"/>
    <mergeCell ref="K28:M28"/>
    <mergeCell ref="K29:M29"/>
    <mergeCell ref="K30:M30"/>
    <mergeCell ref="K31:M31"/>
    <mergeCell ref="K32:M32"/>
    <mergeCell ref="K46:M46"/>
    <mergeCell ref="K47:M47"/>
    <mergeCell ref="K48:M48"/>
    <mergeCell ref="K49:M49"/>
    <mergeCell ref="K50:M50"/>
    <mergeCell ref="K38:M38"/>
    <mergeCell ref="K39:M39"/>
    <mergeCell ref="K40:M40"/>
    <mergeCell ref="K41:M41"/>
    <mergeCell ref="K42:M42"/>
    <mergeCell ref="K56:M56"/>
    <mergeCell ref="K57:M57"/>
    <mergeCell ref="K58:M58"/>
    <mergeCell ref="K59:M59"/>
    <mergeCell ref="K60:M60"/>
    <mergeCell ref="K51:M51"/>
    <mergeCell ref="K52:M52"/>
    <mergeCell ref="K53:M53"/>
    <mergeCell ref="K54:M54"/>
    <mergeCell ref="K55:M55"/>
    <mergeCell ref="K66:M66"/>
    <mergeCell ref="K67:M67"/>
    <mergeCell ref="K68:M68"/>
    <mergeCell ref="K69:M69"/>
    <mergeCell ref="K70:M70"/>
    <mergeCell ref="K61:M61"/>
    <mergeCell ref="K62:M62"/>
    <mergeCell ref="K63:M63"/>
    <mergeCell ref="K64:M64"/>
    <mergeCell ref="K65:M65"/>
    <mergeCell ref="K76:M76"/>
    <mergeCell ref="K77:M77"/>
    <mergeCell ref="K78:M78"/>
    <mergeCell ref="K79:M79"/>
    <mergeCell ref="K80:M80"/>
    <mergeCell ref="K71:M71"/>
    <mergeCell ref="K72:M72"/>
    <mergeCell ref="K73:M73"/>
    <mergeCell ref="K74:M74"/>
    <mergeCell ref="K75:M75"/>
    <mergeCell ref="K86:M86"/>
    <mergeCell ref="K87:M87"/>
    <mergeCell ref="K88:M88"/>
    <mergeCell ref="K89:M89"/>
    <mergeCell ref="K90:M90"/>
    <mergeCell ref="K81:M81"/>
    <mergeCell ref="K82:M82"/>
    <mergeCell ref="K83:M83"/>
    <mergeCell ref="K84:M84"/>
    <mergeCell ref="K85:M85"/>
    <mergeCell ref="K96:M96"/>
    <mergeCell ref="K97:M97"/>
    <mergeCell ref="K98:M98"/>
    <mergeCell ref="K99:M99"/>
    <mergeCell ref="K100:M100"/>
    <mergeCell ref="K91:M91"/>
    <mergeCell ref="K92:M92"/>
    <mergeCell ref="K93:M93"/>
    <mergeCell ref="K94:M94"/>
    <mergeCell ref="K95:M95"/>
    <mergeCell ref="K106:M106"/>
    <mergeCell ref="K107:M107"/>
    <mergeCell ref="K108:M108"/>
    <mergeCell ref="K109:M109"/>
    <mergeCell ref="K110:M110"/>
    <mergeCell ref="K101:M101"/>
    <mergeCell ref="K102:M102"/>
    <mergeCell ref="K103:M103"/>
    <mergeCell ref="K104:M104"/>
    <mergeCell ref="K105:M105"/>
    <mergeCell ref="K116:M116"/>
    <mergeCell ref="K117:M117"/>
    <mergeCell ref="K118:M118"/>
    <mergeCell ref="K119:M119"/>
    <mergeCell ref="K120:M120"/>
    <mergeCell ref="K111:M111"/>
    <mergeCell ref="K112:M112"/>
    <mergeCell ref="K113:M113"/>
    <mergeCell ref="K114:M114"/>
    <mergeCell ref="K115:M115"/>
    <mergeCell ref="K126:M126"/>
    <mergeCell ref="K127:M127"/>
    <mergeCell ref="K128:M128"/>
    <mergeCell ref="K129:M129"/>
    <mergeCell ref="K130:M130"/>
    <mergeCell ref="K121:M121"/>
    <mergeCell ref="K122:M122"/>
    <mergeCell ref="K123:M123"/>
    <mergeCell ref="K124:M124"/>
    <mergeCell ref="K125:M125"/>
    <mergeCell ref="K170:M170"/>
    <mergeCell ref="K161:M161"/>
    <mergeCell ref="K162:M162"/>
    <mergeCell ref="K163:M163"/>
    <mergeCell ref="K164:M164"/>
    <mergeCell ref="K165:M165"/>
    <mergeCell ref="K136:M136"/>
    <mergeCell ref="K137:M137"/>
    <mergeCell ref="K138:M138"/>
    <mergeCell ref="K139:M139"/>
    <mergeCell ref="K140:M140"/>
    <mergeCell ref="K131:M131"/>
    <mergeCell ref="K132:M132"/>
    <mergeCell ref="K133:M133"/>
    <mergeCell ref="K134:M134"/>
    <mergeCell ref="K135:M135"/>
    <mergeCell ref="K146:M146"/>
    <mergeCell ref="K147:M147"/>
    <mergeCell ref="K148:M148"/>
    <mergeCell ref="K149:M149"/>
    <mergeCell ref="K150:M150"/>
    <mergeCell ref="K141:M141"/>
    <mergeCell ref="K142:M142"/>
    <mergeCell ref="K143:M143"/>
    <mergeCell ref="K144:M144"/>
    <mergeCell ref="K145:M145"/>
    <mergeCell ref="K181:M181"/>
    <mergeCell ref="E2:F2"/>
    <mergeCell ref="E3:F3"/>
    <mergeCell ref="G1:M2"/>
    <mergeCell ref="G4:L4"/>
    <mergeCell ref="E1:F1"/>
    <mergeCell ref="G3:L3"/>
    <mergeCell ref="E4:F4"/>
    <mergeCell ref="K176:M176"/>
    <mergeCell ref="K177:M177"/>
    <mergeCell ref="K178:M178"/>
    <mergeCell ref="K179:M179"/>
    <mergeCell ref="K180:M180"/>
    <mergeCell ref="K171:M171"/>
    <mergeCell ref="K172:M172"/>
    <mergeCell ref="K173:M173"/>
    <mergeCell ref="K174:M174"/>
    <mergeCell ref="K175:M175"/>
    <mergeCell ref="K166:M166"/>
    <mergeCell ref="K156:M156"/>
    <mergeCell ref="K157:M157"/>
    <mergeCell ref="K158:M158"/>
    <mergeCell ref="K159:M159"/>
    <mergeCell ref="K160:M160"/>
    <mergeCell ref="K151:M151"/>
    <mergeCell ref="K152:M152"/>
    <mergeCell ref="K153:M153"/>
    <mergeCell ref="K154:M154"/>
    <mergeCell ref="K155:M155"/>
    <mergeCell ref="K167:M167"/>
    <mergeCell ref="K168:M168"/>
    <mergeCell ref="K169:M169"/>
    <mergeCell ref="N30:P30"/>
    <mergeCell ref="N31:P31"/>
    <mergeCell ref="N32:P32"/>
    <mergeCell ref="N33:P33"/>
    <mergeCell ref="N34:P34"/>
    <mergeCell ref="N45:P45"/>
    <mergeCell ref="N46:P46"/>
    <mergeCell ref="N47:P47"/>
    <mergeCell ref="N48:P48"/>
    <mergeCell ref="N49:P49"/>
    <mergeCell ref="N40:P40"/>
    <mergeCell ref="N41:P41"/>
    <mergeCell ref="N42:P42"/>
    <mergeCell ref="N43:P43"/>
    <mergeCell ref="N44:P44"/>
    <mergeCell ref="N19:P19"/>
    <mergeCell ref="N10:P10"/>
    <mergeCell ref="N11:P11"/>
    <mergeCell ref="N12:P12"/>
    <mergeCell ref="N13:P13"/>
    <mergeCell ref="N14:P14"/>
    <mergeCell ref="N25:P25"/>
    <mergeCell ref="N26:P26"/>
    <mergeCell ref="N27:P27"/>
    <mergeCell ref="N28:P28"/>
    <mergeCell ref="N29:P29"/>
    <mergeCell ref="N20:P20"/>
    <mergeCell ref="N21:P21"/>
    <mergeCell ref="N22:P22"/>
    <mergeCell ref="N23:P23"/>
    <mergeCell ref="N24:P24"/>
    <mergeCell ref="N35:P35"/>
    <mergeCell ref="N50:P50"/>
    <mergeCell ref="N51:P51"/>
    <mergeCell ref="N52:P52"/>
    <mergeCell ref="N53:P53"/>
    <mergeCell ref="N54:P54"/>
    <mergeCell ref="N65:P65"/>
    <mergeCell ref="N66:P66"/>
    <mergeCell ref="N67:P67"/>
    <mergeCell ref="N68:P68"/>
    <mergeCell ref="N69:P69"/>
    <mergeCell ref="N60:P60"/>
    <mergeCell ref="N61:P61"/>
    <mergeCell ref="N62:P62"/>
    <mergeCell ref="N63:P63"/>
    <mergeCell ref="N64:P64"/>
    <mergeCell ref="N36:P36"/>
    <mergeCell ref="N37:P37"/>
    <mergeCell ref="N38:P38"/>
    <mergeCell ref="N39:P39"/>
    <mergeCell ref="N70:P70"/>
    <mergeCell ref="N71:P71"/>
    <mergeCell ref="N72:P72"/>
    <mergeCell ref="N73:P73"/>
    <mergeCell ref="N74:P74"/>
    <mergeCell ref="N85:P85"/>
    <mergeCell ref="N86:P86"/>
    <mergeCell ref="N87:P87"/>
    <mergeCell ref="N88:P88"/>
    <mergeCell ref="N89:P89"/>
    <mergeCell ref="N80:P80"/>
    <mergeCell ref="N81:P81"/>
    <mergeCell ref="N82:P82"/>
    <mergeCell ref="N83:P83"/>
    <mergeCell ref="N84:P84"/>
    <mergeCell ref="N55:P55"/>
    <mergeCell ref="N56:P56"/>
    <mergeCell ref="N57:P57"/>
    <mergeCell ref="N58:P58"/>
    <mergeCell ref="N59:P59"/>
    <mergeCell ref="N90:P90"/>
    <mergeCell ref="N91:P91"/>
    <mergeCell ref="N92:P92"/>
    <mergeCell ref="N93:P93"/>
    <mergeCell ref="N94:P94"/>
    <mergeCell ref="N105:P105"/>
    <mergeCell ref="N106:P106"/>
    <mergeCell ref="N107:P107"/>
    <mergeCell ref="N108:P108"/>
    <mergeCell ref="N109:P109"/>
    <mergeCell ref="N100:P100"/>
    <mergeCell ref="N101:P101"/>
    <mergeCell ref="N102:P102"/>
    <mergeCell ref="N103:P103"/>
    <mergeCell ref="N104:P104"/>
    <mergeCell ref="N75:P75"/>
    <mergeCell ref="N76:P76"/>
    <mergeCell ref="N77:P77"/>
    <mergeCell ref="N78:P78"/>
    <mergeCell ref="N79:P79"/>
    <mergeCell ref="N110:P110"/>
    <mergeCell ref="N111:P111"/>
    <mergeCell ref="N112:P112"/>
    <mergeCell ref="N113:P113"/>
    <mergeCell ref="N114:P114"/>
    <mergeCell ref="N125:P125"/>
    <mergeCell ref="N126:P126"/>
    <mergeCell ref="N127:P127"/>
    <mergeCell ref="N128:P128"/>
    <mergeCell ref="N129:P129"/>
    <mergeCell ref="N120:P120"/>
    <mergeCell ref="N121:P121"/>
    <mergeCell ref="N122:P122"/>
    <mergeCell ref="N123:P123"/>
    <mergeCell ref="N124:P124"/>
    <mergeCell ref="N95:P95"/>
    <mergeCell ref="N96:P96"/>
    <mergeCell ref="N97:P97"/>
    <mergeCell ref="N98:P98"/>
    <mergeCell ref="N99:P99"/>
    <mergeCell ref="N130:P130"/>
    <mergeCell ref="N131:P131"/>
    <mergeCell ref="N132:P132"/>
    <mergeCell ref="N133:P133"/>
    <mergeCell ref="N134:P134"/>
    <mergeCell ref="N145:P145"/>
    <mergeCell ref="N146:P146"/>
    <mergeCell ref="N147:P147"/>
    <mergeCell ref="N148:P148"/>
    <mergeCell ref="N149:P149"/>
    <mergeCell ref="N140:P140"/>
    <mergeCell ref="N141:P141"/>
    <mergeCell ref="N142:P142"/>
    <mergeCell ref="N143:P143"/>
    <mergeCell ref="N144:P144"/>
    <mergeCell ref="N115:P115"/>
    <mergeCell ref="N116:P116"/>
    <mergeCell ref="N117:P117"/>
    <mergeCell ref="N118:P118"/>
    <mergeCell ref="N119:P119"/>
    <mergeCell ref="Q27:S27"/>
    <mergeCell ref="Q28:S28"/>
    <mergeCell ref="Q19:S19"/>
    <mergeCell ref="Q20:S20"/>
    <mergeCell ref="Q21:S21"/>
    <mergeCell ref="N155:P155"/>
    <mergeCell ref="N156:P156"/>
    <mergeCell ref="N157:P157"/>
    <mergeCell ref="N158:P158"/>
    <mergeCell ref="N159:P159"/>
    <mergeCell ref="N150:P150"/>
    <mergeCell ref="N151:P151"/>
    <mergeCell ref="N152:P152"/>
    <mergeCell ref="N153:P153"/>
    <mergeCell ref="N154:P154"/>
    <mergeCell ref="N173:P173"/>
    <mergeCell ref="N174:P174"/>
    <mergeCell ref="N165:P165"/>
    <mergeCell ref="N166:P166"/>
    <mergeCell ref="N167:P167"/>
    <mergeCell ref="N168:P168"/>
    <mergeCell ref="N169:P169"/>
    <mergeCell ref="N160:P160"/>
    <mergeCell ref="N161:P161"/>
    <mergeCell ref="N162:P162"/>
    <mergeCell ref="N163:P163"/>
    <mergeCell ref="N164:P164"/>
    <mergeCell ref="N135:P135"/>
    <mergeCell ref="N136:P136"/>
    <mergeCell ref="N137:P137"/>
    <mergeCell ref="N138:P138"/>
    <mergeCell ref="N139:P139"/>
    <mergeCell ref="Q39:S39"/>
    <mergeCell ref="Q40:S40"/>
    <mergeCell ref="Q41:S41"/>
    <mergeCell ref="Q42:S42"/>
    <mergeCell ref="Q43:S43"/>
    <mergeCell ref="N180:P180"/>
    <mergeCell ref="N181:P181"/>
    <mergeCell ref="Q5:S5"/>
    <mergeCell ref="Q6:S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N175:P175"/>
    <mergeCell ref="N176:P176"/>
    <mergeCell ref="N177:P177"/>
    <mergeCell ref="N178:P178"/>
    <mergeCell ref="N179:P179"/>
    <mergeCell ref="N170:P170"/>
    <mergeCell ref="N171:P171"/>
    <mergeCell ref="N172:P172"/>
    <mergeCell ref="Q24:S24"/>
    <mergeCell ref="Q25:S25"/>
    <mergeCell ref="Q26:S26"/>
    <mergeCell ref="Q49:S49"/>
    <mergeCell ref="Q50:S50"/>
    <mergeCell ref="Q51:S51"/>
    <mergeCell ref="Q52:S52"/>
    <mergeCell ref="Q53:S53"/>
    <mergeCell ref="Q64:S64"/>
    <mergeCell ref="Q65:S65"/>
    <mergeCell ref="Q66:S66"/>
    <mergeCell ref="Q67:S67"/>
    <mergeCell ref="Q68:S68"/>
    <mergeCell ref="Q59:S59"/>
    <mergeCell ref="Q60:S60"/>
    <mergeCell ref="Q61:S61"/>
    <mergeCell ref="Q62:S62"/>
    <mergeCell ref="Q63:S63"/>
    <mergeCell ref="Q22:S22"/>
    <mergeCell ref="Q23:S23"/>
    <mergeCell ref="Q34:S34"/>
    <mergeCell ref="Q35:S35"/>
    <mergeCell ref="Q36:S36"/>
    <mergeCell ref="Q37:S37"/>
    <mergeCell ref="Q38:S38"/>
    <mergeCell ref="Q29:S29"/>
    <mergeCell ref="Q30:S30"/>
    <mergeCell ref="Q31:S31"/>
    <mergeCell ref="Q32:S32"/>
    <mergeCell ref="Q33:S33"/>
    <mergeCell ref="Q44:S44"/>
    <mergeCell ref="Q45:S45"/>
    <mergeCell ref="Q46:S46"/>
    <mergeCell ref="Q47:S47"/>
    <mergeCell ref="Q48:S48"/>
    <mergeCell ref="Q69:S69"/>
    <mergeCell ref="Q70:S70"/>
    <mergeCell ref="Q71:S71"/>
    <mergeCell ref="Q72:S72"/>
    <mergeCell ref="Q73:S73"/>
    <mergeCell ref="Q84:S84"/>
    <mergeCell ref="Q85:S85"/>
    <mergeCell ref="Q86:S86"/>
    <mergeCell ref="Q87:S87"/>
    <mergeCell ref="Q88:S88"/>
    <mergeCell ref="Q79:S79"/>
    <mergeCell ref="Q80:S80"/>
    <mergeCell ref="Q81:S81"/>
    <mergeCell ref="Q82:S82"/>
    <mergeCell ref="Q83:S83"/>
    <mergeCell ref="Q54:S54"/>
    <mergeCell ref="Q55:S55"/>
    <mergeCell ref="Q56:S56"/>
    <mergeCell ref="Q57:S57"/>
    <mergeCell ref="Q58:S58"/>
    <mergeCell ref="Q89:S89"/>
    <mergeCell ref="Q90:S90"/>
    <mergeCell ref="Q91:S91"/>
    <mergeCell ref="Q92:S92"/>
    <mergeCell ref="Q93:S93"/>
    <mergeCell ref="Q104:S104"/>
    <mergeCell ref="Q105:S105"/>
    <mergeCell ref="Q106:S106"/>
    <mergeCell ref="Q107:S107"/>
    <mergeCell ref="Q108:S108"/>
    <mergeCell ref="Q99:S99"/>
    <mergeCell ref="Q100:S100"/>
    <mergeCell ref="Q101:S101"/>
    <mergeCell ref="Q102:S102"/>
    <mergeCell ref="Q103:S103"/>
    <mergeCell ref="Q74:S74"/>
    <mergeCell ref="Q75:S75"/>
    <mergeCell ref="Q76:S76"/>
    <mergeCell ref="Q77:S77"/>
    <mergeCell ref="Q78:S78"/>
    <mergeCell ref="Q109:S109"/>
    <mergeCell ref="Q110:S110"/>
    <mergeCell ref="Q111:S111"/>
    <mergeCell ref="Q112:S112"/>
    <mergeCell ref="Q113:S113"/>
    <mergeCell ref="Q124:S124"/>
    <mergeCell ref="Q125:S125"/>
    <mergeCell ref="Q126:S126"/>
    <mergeCell ref="Q127:S127"/>
    <mergeCell ref="Q128:S128"/>
    <mergeCell ref="Q119:S119"/>
    <mergeCell ref="Q120:S120"/>
    <mergeCell ref="Q121:S121"/>
    <mergeCell ref="Q122:S122"/>
    <mergeCell ref="Q123:S123"/>
    <mergeCell ref="Q94:S94"/>
    <mergeCell ref="Q95:S95"/>
    <mergeCell ref="Q96:S96"/>
    <mergeCell ref="Q97:S97"/>
    <mergeCell ref="Q98:S98"/>
    <mergeCell ref="Q129:S129"/>
    <mergeCell ref="Q130:S130"/>
    <mergeCell ref="Q131:S131"/>
    <mergeCell ref="Q132:S132"/>
    <mergeCell ref="Q133:S133"/>
    <mergeCell ref="Q144:S144"/>
    <mergeCell ref="Q145:S145"/>
    <mergeCell ref="Q146:S146"/>
    <mergeCell ref="Q147:S147"/>
    <mergeCell ref="Q148:S148"/>
    <mergeCell ref="Q139:S139"/>
    <mergeCell ref="Q140:S140"/>
    <mergeCell ref="Q141:S141"/>
    <mergeCell ref="Q142:S142"/>
    <mergeCell ref="Q143:S143"/>
    <mergeCell ref="Q114:S114"/>
    <mergeCell ref="Q115:S115"/>
    <mergeCell ref="Q116:S116"/>
    <mergeCell ref="Q117:S117"/>
    <mergeCell ref="Q118:S118"/>
    <mergeCell ref="Q149:S149"/>
    <mergeCell ref="Q150:S150"/>
    <mergeCell ref="Q151:S151"/>
    <mergeCell ref="Q152:S152"/>
    <mergeCell ref="Q153:S153"/>
    <mergeCell ref="Q164:S164"/>
    <mergeCell ref="Q165:S165"/>
    <mergeCell ref="Q166:S166"/>
    <mergeCell ref="Q167:S167"/>
    <mergeCell ref="Q168:S168"/>
    <mergeCell ref="Q159:S159"/>
    <mergeCell ref="Q160:S160"/>
    <mergeCell ref="Q161:S161"/>
    <mergeCell ref="Q162:S162"/>
    <mergeCell ref="Q163:S163"/>
    <mergeCell ref="Q134:S134"/>
    <mergeCell ref="Q135:S135"/>
    <mergeCell ref="Q136:S136"/>
    <mergeCell ref="Q137:S137"/>
    <mergeCell ref="Q138:S138"/>
    <mergeCell ref="Q179:S179"/>
    <mergeCell ref="Q180:S180"/>
    <mergeCell ref="Q181:S181"/>
    <mergeCell ref="Q174:S174"/>
    <mergeCell ref="Q175:S175"/>
    <mergeCell ref="Q176:S176"/>
    <mergeCell ref="Q177:S177"/>
    <mergeCell ref="Q178:S178"/>
    <mergeCell ref="Q169:S169"/>
    <mergeCell ref="Q170:S170"/>
    <mergeCell ref="Q171:S171"/>
    <mergeCell ref="Q172:S172"/>
    <mergeCell ref="Q173:S173"/>
    <mergeCell ref="Q154:S154"/>
    <mergeCell ref="Q155:S155"/>
    <mergeCell ref="Q156:S156"/>
    <mergeCell ref="Q157:S157"/>
    <mergeCell ref="Q158:S158"/>
  </mergeCells>
  <pageMargins left="0" right="0" top="0.74803149606299213" bottom="0.15748031496062992" header="0.31496062992125984" footer="0.15748031496062992"/>
  <pageSetup paperSize="9" scale="96" fitToHeight="10" orientation="portrait" r:id="rId1"/>
  <rowBreaks count="1" manualBreakCount="1">
    <brk id="122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17_t12</vt:lpstr>
      <vt:lpstr>'17_t12'!Yazdırma_Alanı</vt:lpstr>
      <vt:lpstr>'17_t12'!Yazdırma_Başlıkları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</dc:creator>
  <cp:lastModifiedBy>Bora Kaya</cp:lastModifiedBy>
  <cp:lastPrinted>2024-02-02T17:33:03Z</cp:lastPrinted>
  <dcterms:created xsi:type="dcterms:W3CDTF">2016-01-17T11:41:19Z</dcterms:created>
  <dcterms:modified xsi:type="dcterms:W3CDTF">2025-06-01T22:19:34Z</dcterms:modified>
</cp:coreProperties>
</file>