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SO2" sheetId="1" state="visible" r:id="rId1"/>
    <sheet xmlns:r="http://schemas.openxmlformats.org/officeDocument/2006/relationships" name="NO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haredStrings.xml><?xml version="1.0" encoding="utf-8"?>
<sst xmlns="http://schemas.openxmlformats.org/spreadsheetml/2006/main" uniqueCount="56">
  <si>
    <t>Sulfur Dioxide (SO2) - ppm</t>
  </si>
  <si>
    <t>[Air quality standard = 0.03 ppm Annual, 0.139 ppm 24hr, 0.494 ppm 3hr]</t>
  </si>
  <si>
    <t>MAX 1HR</t>
  </si>
  <si>
    <t>ANNUAL</t>
  </si>
  <si>
    <t>Monitor</t>
  </si>
  <si>
    <t>Project</t>
  </si>
  <si>
    <t>Dominant</t>
  </si>
  <si>
    <t>Measurement</t>
  </si>
  <si>
    <t xml:space="preserve">Monitor </t>
  </si>
  <si>
    <t xml:space="preserve"> </t>
  </si>
  <si>
    <t>SITE NAME</t>
  </si>
  <si>
    <t>1ST</t>
  </si>
  <si>
    <t>2ND</t>
  </si>
  <si>
    <t>OBSV</t>
  </si>
  <si>
    <t>Complete</t>
  </si>
  <si>
    <t>Type</t>
  </si>
  <si>
    <t>Code</t>
  </si>
  <si>
    <t>Source</t>
  </si>
  <si>
    <t>Scale</t>
  </si>
  <si>
    <t xml:space="preserve">Objective </t>
  </si>
  <si>
    <t>CAPE ROMAIN WILDLIFE REFUGE</t>
  </si>
  <si>
    <t>INDUSTRIAL</t>
  </si>
  <si>
    <t>02</t>
  </si>
  <si>
    <t>AREA</t>
  </si>
  <si>
    <t>URBAN SCALE</t>
  </si>
  <si>
    <t>SOURCE ORIENTED</t>
  </si>
  <si>
    <t>GREENVILLE HEALTH DEPT</t>
  </si>
  <si>
    <t>NAMS</t>
  </si>
  <si>
    <t>NEIGHBORHOOD</t>
  </si>
  <si>
    <t>POPULATION EXPOSURE</t>
  </si>
  <si>
    <t>TAYLORS**</t>
  </si>
  <si>
    <t>SLAMS</t>
  </si>
  <si>
    <t>REGIONAL SCALE</t>
  </si>
  <si>
    <t>PARKLANE - STATE PARK HEALTH CTR</t>
  </si>
  <si>
    <t>POINT</t>
  </si>
  <si>
    <t>GREENVILLE HEALTH DEPT.</t>
  </si>
  <si>
    <t>01</t>
  </si>
  <si>
    <t>SEVEN OAKS RECREATIONAL CTR.</t>
  </si>
  <si>
    <t>OTHER</t>
  </si>
  <si>
    <t>04</t>
  </si>
  <si>
    <t xml:space="preserve">ROUND MT. FIRE TOWER (LONG CREEK) </t>
  </si>
  <si>
    <t>05</t>
  </si>
  <si>
    <t>REGIONAL TRANSPORT</t>
  </si>
  <si>
    <t>CONGAREE BLUFF</t>
  </si>
  <si>
    <t>03</t>
  </si>
  <si>
    <t>MIDDLE SCALE</t>
  </si>
  <si>
    <t>GENERAL/BACKGROUND</t>
  </si>
  <si>
    <t>State Wide Average =&gt;</t>
  </si>
  <si>
    <t>State Wide Maximums =&gt;</t>
  </si>
  <si>
    <t>Nitrogen Dioxide (NO2) - ppm</t>
  </si>
  <si>
    <t>[Air quality standard = 0.053 ppm Annual Mean]</t>
  </si>
  <si>
    <t xml:space="preserve">  2ND  </t>
  </si>
  <si>
    <t xml:space="preserve"> OBSV </t>
  </si>
  <si>
    <t>MOBILE</t>
  </si>
  <si>
    <t>HIGHEST CONCENTRATION</t>
  </si>
  <si>
    <t>MICROSCALE</t>
  </si>
</sst>
</file>

<file path=xl/styles.xml><?xml version="1.0" encoding="utf-8"?>
<styleSheet xmlns="http://schemas.openxmlformats.org/spreadsheetml/2006/main">
  <numFmts count="2">
    <numFmt formatCode="0.000" numFmtId="164"/>
    <numFmt formatCode="0.0%" numFmtId="165"/>
  </numFmts>
  <fonts count="8">
    <font>
      <name val="Calibri"/>
      <family val="2"/>
      <color theme="1"/>
      <sz val="11"/>
      <scheme val="minor"/>
    </font>
    <font>
      <name val="Arial"/>
      <family val="2"/>
      <b val="1"/>
      <i val="1"/>
      <sz val="12"/>
    </font>
    <font>
      <name val="Arial"/>
      <family val="2"/>
      <b val="1"/>
      <i val="1"/>
      <sz val="12"/>
      <vertAlign val="subscript"/>
    </font>
    <font>
      <name val="Arial"/>
      <family val="2"/>
      <b val="1"/>
      <i val="1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Arial"/>
      <family val="2"/>
      <sz val="10"/>
    </font>
    <font>
      <name val="MS Sans Serif"/>
      <family val="2"/>
      <sz val="10"/>
    </font>
  </fonts>
  <fills count="6">
    <fill>
      <patternFill/>
    </fill>
    <fill>
      <patternFill patternType="gray125"/>
    </fill>
    <fill>
      <patternFill patternType="solid">
        <fgColor rgb="00f9636c"/>
        <bgColor rgb="00f9636c"/>
      </patternFill>
    </fill>
    <fill>
      <patternFill patternType="solid">
        <fgColor rgb="00f9ff00"/>
        <bgColor rgb="00f9ff00"/>
      </patternFill>
    </fill>
    <fill>
      <patternFill patternType="solid">
        <fgColor rgb="0039ff00"/>
        <bgColor rgb="0039ff00"/>
      </patternFill>
    </fill>
    <fill>
      <patternFill patternType="solid">
        <fgColor rgb="0028e107"/>
        <bgColor rgb="0028e107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6">
    <xf borderId="0" fillId="0" fontId="0" numFmtId="0" pivotButton="0" quotePrefix="0" xfId="0"/>
    <xf borderId="0" fillId="0" fontId="4" numFmtId="0" pivotButton="0" quotePrefix="0" xfId="0"/>
    <xf applyAlignment="1" borderId="0" fillId="0" fontId="5" numFmtId="49" pivotButton="0" quotePrefix="0" xfId="0">
      <alignment horizontal="center"/>
    </xf>
    <xf borderId="0" fillId="0" fontId="6" numFmtId="49" pivotButton="0" quotePrefix="0" xfId="0"/>
    <xf borderId="0" fillId="0" fontId="6" numFmtId="0" pivotButton="0" quotePrefix="0" xfId="0"/>
    <xf borderId="0" fillId="0" fontId="3" numFmtId="0" pivotButton="0" quotePrefix="0" xfId="0"/>
    <xf applyAlignment="1" borderId="0" fillId="0" fontId="5" numFmtId="0" pivotButton="0" quotePrefix="0" xfId="0">
      <alignment horizontal="center"/>
    </xf>
    <xf applyAlignment="1" borderId="0" fillId="0" fontId="5" numFmtId="1" pivotButton="0" quotePrefix="0" xfId="0">
      <alignment horizontal="center"/>
    </xf>
    <xf applyAlignment="1" borderId="0" fillId="0" fontId="6" numFmtId="164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9" pivotButton="0" quotePrefix="0" xfId="0">
      <alignment horizontal="center"/>
    </xf>
    <xf applyAlignment="1" borderId="0" fillId="0" fontId="6" numFmtId="1" pivotButton="0" quotePrefix="0" xfId="0">
      <alignment horizontal="center"/>
    </xf>
    <xf applyAlignment="1" borderId="0" fillId="0" fontId="6" numFmtId="165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2" fontId="1" numFmtId="0" pivotButton="0" quotePrefix="0" xfId="0">
      <alignment horizontal="center"/>
    </xf>
    <xf borderId="0" fillId="2" fontId="0" numFmtId="0" pivotButton="0" quotePrefix="0" xfId="0"/>
    <xf applyAlignment="1" borderId="0" fillId="2" fontId="3" numFmtId="0" pivotButton="0" quotePrefix="0" xfId="0">
      <alignment horizontal="center"/>
    </xf>
    <xf borderId="0" fillId="2" fontId="3" numFmtId="0" pivotButton="0" quotePrefix="0" xfId="0"/>
    <xf borderId="0" fillId="3" fontId="6" numFmtId="0" pivotButton="0" quotePrefix="0" xfId="0"/>
    <xf applyAlignment="1" borderId="0" fillId="2" fontId="5" numFmtId="0" pivotButton="0" quotePrefix="0" xfId="0">
      <alignment horizontal="center"/>
    </xf>
    <xf borderId="0" fillId="3" fontId="0" numFmtId="0" pivotButton="0" quotePrefix="0" xfId="0"/>
    <xf applyAlignment="1" borderId="0" fillId="3" fontId="5" numFmtId="0" pivotButton="0" quotePrefix="0" xfId="0">
      <alignment horizontal="center"/>
    </xf>
    <xf applyAlignment="1" borderId="0" fillId="2" fontId="6" numFmtId="0" pivotButton="0" quotePrefix="0" xfId="0">
      <alignment horizontal="center"/>
    </xf>
    <xf applyAlignment="1" borderId="0" fillId="3" fontId="5" numFmtId="49" pivotButton="0" quotePrefix="0" xfId="0">
      <alignment horizontal="center"/>
    </xf>
    <xf applyAlignment="1" borderId="0" fillId="4" fontId="5" numFmtId="0" pivotButton="0" quotePrefix="0" xfId="0">
      <alignment horizontal="center"/>
    </xf>
    <xf applyAlignment="1" borderId="0" fillId="3" fontId="5" numFmtId="1" pivotButton="0" quotePrefix="0" xfId="0">
      <alignment horizontal="center"/>
    </xf>
    <xf borderId="0" fillId="4" fontId="6" numFmtId="49" pivotButton="0" quotePrefix="0" xfId="0"/>
    <xf applyAlignment="1" borderId="0" fillId="4" fontId="6" numFmtId="164" pivotButton="0" quotePrefix="0" xfId="0">
      <alignment horizontal="center"/>
    </xf>
    <xf applyAlignment="1" borderId="0" fillId="4" fontId="6" numFmtId="0" pivotButton="0" quotePrefix="0" xfId="0">
      <alignment horizontal="center"/>
    </xf>
    <xf applyAlignment="1" borderId="0" fillId="4" fontId="6" numFmtId="9" pivotButton="0" quotePrefix="0" xfId="0">
      <alignment horizontal="center"/>
    </xf>
    <xf applyAlignment="1" borderId="0" fillId="4" fontId="6" numFmtId="0" pivotButton="0" quotePrefix="0" xfId="0">
      <alignment horizontal="left"/>
    </xf>
    <xf applyAlignment="1" borderId="0" fillId="4" fontId="7" numFmtId="0" pivotButton="0" quotePrefix="0" xfId="0">
      <alignment horizontal="left"/>
    </xf>
    <xf applyAlignment="1" borderId="0" fillId="3" fontId="6" numFmtId="0" pivotButton="0" quotePrefix="0" xfId="0">
      <alignment horizontal="center"/>
    </xf>
    <xf borderId="0" fillId="2" fontId="6" numFmtId="49" pivotButton="0" quotePrefix="0" xfId="0"/>
    <xf applyAlignment="1" borderId="0" fillId="5" fontId="6" numFmtId="164" pivotButton="0" quotePrefix="0" xfId="0">
      <alignment horizontal="center"/>
    </xf>
    <xf applyAlignment="1" borderId="0" fillId="5" fontId="6" numFmtId="0" pivotButton="0" quotePrefix="0" xfId="0">
      <alignment horizontal="center"/>
    </xf>
    <xf applyAlignment="1" borderId="0" fillId="2" fontId="7" numFmtId="0" pivotButton="0" quotePrefix="0" xfId="0">
      <alignment horizontal="left"/>
    </xf>
    <xf applyAlignment="1" borderId="0" fillId="2" fontId="6" numFmtId="164" pivotButton="0" quotePrefix="0" xfId="0">
      <alignment horizontal="center"/>
    </xf>
    <xf applyAlignment="1" borderId="0" fillId="2" fontId="6" numFmtId="9" pivotButton="0" quotePrefix="0" xfId="0">
      <alignment horizontal="center"/>
    </xf>
    <xf applyAlignment="1" borderId="0" fillId="3" fontId="6" numFmtId="164" pivotButton="0" quotePrefix="0" xfId="0">
      <alignment horizontal="center"/>
    </xf>
    <xf applyAlignment="1" borderId="0" fillId="2" fontId="6" numFmtId="1" pivotButton="0" quotePrefix="0" xfId="0">
      <alignment horizontal="center"/>
    </xf>
    <xf borderId="0" fillId="2" fontId="6" numFmtId="0" pivotButton="0" quotePrefix="0" xfId="0"/>
    <xf applyAlignment="1" borderId="0" fillId="2" fontId="0" numFmtId="164" pivotButton="0" quotePrefix="0" xfId="0">
      <alignment horizontal="center"/>
    </xf>
    <xf applyAlignment="1" borderId="0" fillId="5" fontId="6" numFmtId="1" pivotButton="0" quotePrefix="0" xfId="0">
      <alignment horizontal="center"/>
    </xf>
    <xf borderId="0" fillId="3" fontId="4" numFmtId="0" pivotButton="0" quotePrefix="0" xfId="0"/>
    <xf borderId="0" fillId="5" fontId="0" numFmtId="0" pivotButton="0" quotePrefix="0" xfId="0"/>
    <xf applyAlignment="1" borderId="0" fillId="4" fontId="6" numFmtId="1" pivotButton="0" quotePrefix="0" xfId="0">
      <alignment horizontal="center"/>
    </xf>
    <xf applyAlignment="1" borderId="0" fillId="2" fontId="6" numFmtId="165" pivotButton="0" quotePrefix="0" xfId="0">
      <alignment horizontal="center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>
      <selection activeCell="B3" sqref="B1:B1048576"/>
    </sheetView>
  </sheetViews>
  <sheetFormatPr baseColWidth="8" defaultRowHeight="15" outlineLevelCol="0"/>
  <cols>
    <col customWidth="1" max="1" min="1" width="32"/>
  </cols>
  <sheetData>
    <row customHeight="1" ht="18" r="1" spans="1:11">
      <c r="A1" s="22" t="s">
        <v>0</v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</row>
    <row r="2" spans="1:11">
      <c r="A2" s="24" t="s">
        <v>1</v>
      </c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</row>
    <row r="3" spans="1:11">
      <c r="A3" s="25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</row>
    <row r="4" spans="1:11">
      <c r="A4" s="26" t="n"/>
      <c r="B4" s="27" t="s">
        <v>2</v>
      </c>
      <c r="C4" s="28" t="n"/>
      <c r="D4" s="27" t="s">
        <v>3</v>
      </c>
      <c r="E4" s="28" t="n"/>
      <c r="F4" s="29" t="s">
        <v>4</v>
      </c>
      <c r="G4" s="29" t="s">
        <v>5</v>
      </c>
      <c r="H4" s="29" t="s">
        <v>6</v>
      </c>
      <c r="I4" s="29" t="s">
        <v>7</v>
      </c>
      <c r="J4" s="29" t="s">
        <v>8</v>
      </c>
      <c r="K4" s="30" t="s">
        <v>9</v>
      </c>
    </row>
    <row r="5" spans="1:11">
      <c r="A5" s="31" t="s">
        <v>10</v>
      </c>
      <c r="B5" s="32" t="s">
        <v>11</v>
      </c>
      <c r="C5" s="29" t="s">
        <v>12</v>
      </c>
      <c r="D5" s="32" t="s">
        <v>13</v>
      </c>
      <c r="E5" s="33" t="s">
        <v>14</v>
      </c>
      <c r="F5" s="32" t="s">
        <v>15</v>
      </c>
      <c r="G5" s="32" t="s">
        <v>16</v>
      </c>
      <c r="H5" s="32" t="s">
        <v>17</v>
      </c>
      <c r="I5" s="32" t="s">
        <v>18</v>
      </c>
      <c r="J5" s="32" t="s">
        <v>19</v>
      </c>
      <c r="K5" s="23" t="n"/>
    </row>
    <row r="6" spans="1:11">
      <c r="A6" s="34" t="s">
        <v>20</v>
      </c>
      <c r="B6" s="35" t="n">
        <v>0.037</v>
      </c>
      <c r="C6" s="35" t="n">
        <v>0.037</v>
      </c>
      <c r="D6" s="36" t="n">
        <v>8241</v>
      </c>
      <c r="E6" s="37">
        <f>(D6/8760)</f>
        <v/>
      </c>
      <c r="F6" s="38" t="s">
        <v>21</v>
      </c>
      <c r="G6" s="36" t="s">
        <v>22</v>
      </c>
      <c r="H6" s="36" t="s">
        <v>23</v>
      </c>
      <c r="I6" s="38" t="s">
        <v>24</v>
      </c>
      <c r="J6" s="39" t="s">
        <v>25</v>
      </c>
      <c r="K6" s="23" t="n"/>
    </row>
    <row r="7" spans="1:11">
      <c r="A7" s="34" t="s">
        <v>26</v>
      </c>
      <c r="B7" s="35" t="n">
        <v>0.043</v>
      </c>
      <c r="C7" s="35" t="n">
        <v>0.043</v>
      </c>
      <c r="D7" s="36" t="n">
        <v>8673</v>
      </c>
      <c r="E7" s="37">
        <f>(D7/8760)</f>
        <v/>
      </c>
      <c r="F7" s="38" t="s">
        <v>27</v>
      </c>
      <c r="G7" s="36" t="s">
        <v>22</v>
      </c>
      <c r="H7" s="40" t="s">
        <v>23</v>
      </c>
      <c r="I7" s="38" t="s">
        <v>28</v>
      </c>
      <c r="J7" s="39" t="s">
        <v>29</v>
      </c>
      <c r="K7" s="23" t="n"/>
    </row>
    <row r="8" spans="1:11">
      <c r="A8" s="34" t="s">
        <v>30</v>
      </c>
      <c r="B8" s="35" t="n">
        <v>0.024</v>
      </c>
      <c r="C8" s="35" t="n">
        <v>0.024</v>
      </c>
      <c r="D8" s="36" t="n">
        <v>8326</v>
      </c>
      <c r="E8" s="37">
        <f>(D8/8760)</f>
        <v/>
      </c>
      <c r="F8" s="38" t="s">
        <v>31</v>
      </c>
      <c r="G8" s="36" t="s">
        <v>22</v>
      </c>
      <c r="H8" s="40" t="s">
        <v>23</v>
      </c>
      <c r="I8" s="38" t="s">
        <v>32</v>
      </c>
      <c r="J8" s="39" t="s">
        <v>25</v>
      </c>
      <c r="K8" s="23" t="n"/>
    </row>
    <row r="9" spans="1:11">
      <c r="A9" s="34" t="s">
        <v>33</v>
      </c>
      <c r="B9" s="35" t="n">
        <v>0.058</v>
      </c>
      <c r="C9" s="35" t="n">
        <v>0.058</v>
      </c>
      <c r="D9" s="36" t="n">
        <v>8684</v>
      </c>
      <c r="E9" s="37">
        <f>(D9/8760)</f>
        <v/>
      </c>
      <c r="F9" s="38" t="s">
        <v>31</v>
      </c>
      <c r="G9" s="36" t="s">
        <v>22</v>
      </c>
      <c r="H9" s="36" t="s">
        <v>34</v>
      </c>
      <c r="I9" s="38" t="s">
        <v>28</v>
      </c>
      <c r="J9" s="39" t="s">
        <v>25</v>
      </c>
      <c r="K9" s="23" t="n"/>
    </row>
    <row r="10" spans="1:11">
      <c r="A10" s="34" t="s">
        <v>35</v>
      </c>
      <c r="B10" s="35" t="n">
        <v>0.052</v>
      </c>
      <c r="C10" s="35" t="n">
        <v>0.052</v>
      </c>
      <c r="D10" s="36" t="n">
        <v>8630</v>
      </c>
      <c r="E10" s="37">
        <f>(D10/8760)</f>
        <v/>
      </c>
      <c r="F10" s="38" t="s">
        <v>31</v>
      </c>
      <c r="G10" s="36" t="s">
        <v>36</v>
      </c>
      <c r="H10" s="36" t="s">
        <v>23</v>
      </c>
      <c r="I10" s="38" t="s">
        <v>28</v>
      </c>
      <c r="J10" s="39" t="s">
        <v>29</v>
      </c>
      <c r="K10" s="23" t="n"/>
    </row>
    <row r="11" spans="1:11">
      <c r="A11" s="34" t="s">
        <v>37</v>
      </c>
      <c r="B11" s="35" t="n">
        <v>0.091</v>
      </c>
      <c r="C11" s="35" t="n">
        <v>0.091</v>
      </c>
      <c r="D11" s="36" t="n">
        <v>8553</v>
      </c>
      <c r="E11" s="37">
        <f>(D11/8760)</f>
        <v/>
      </c>
      <c r="F11" s="38" t="s">
        <v>38</v>
      </c>
      <c r="G11" s="36" t="s">
        <v>39</v>
      </c>
      <c r="H11" s="40" t="s">
        <v>23</v>
      </c>
      <c r="I11" s="38" t="s">
        <v>28</v>
      </c>
      <c r="J11" s="39" t="s">
        <v>25</v>
      </c>
      <c r="K11" s="23" t="n"/>
    </row>
    <row r="12" spans="1:11">
      <c r="A12" s="34" t="s">
        <v>40</v>
      </c>
      <c r="B12" s="35" t="n">
        <v>0.017</v>
      </c>
      <c r="C12" s="35" t="n">
        <v>0.017</v>
      </c>
      <c r="D12" s="36" t="n">
        <v>8603</v>
      </c>
      <c r="E12" s="37">
        <f>(D12/8760)</f>
        <v/>
      </c>
      <c r="F12" s="38" t="s">
        <v>38</v>
      </c>
      <c r="G12" s="36" t="s">
        <v>41</v>
      </c>
      <c r="H12" s="40" t="s">
        <v>23</v>
      </c>
      <c r="I12" s="38" t="s">
        <v>32</v>
      </c>
      <c r="J12" s="39" t="s">
        <v>42</v>
      </c>
      <c r="K12" s="23" t="n"/>
    </row>
    <row r="13" spans="1:11">
      <c r="A13" s="34" t="s">
        <v>40</v>
      </c>
      <c r="B13" s="35" t="n">
        <v>0.045</v>
      </c>
      <c r="C13" s="35" t="n">
        <v>0.045</v>
      </c>
      <c r="D13" s="36" t="n">
        <v>8623</v>
      </c>
      <c r="E13" s="37">
        <f>(D13/8760)</f>
        <v/>
      </c>
      <c r="F13" s="38" t="s">
        <v>38</v>
      </c>
      <c r="G13" s="36" t="s">
        <v>41</v>
      </c>
      <c r="H13" s="40" t="s">
        <v>23</v>
      </c>
      <c r="I13" s="38" t="s">
        <v>28</v>
      </c>
      <c r="J13" s="39" t="s">
        <v>38</v>
      </c>
      <c r="K13" s="23" t="n"/>
    </row>
    <row r="14" spans="1:11">
      <c r="A14" s="41" t="s">
        <v>43</v>
      </c>
      <c r="B14" s="42" t="n">
        <v>0.062</v>
      </c>
      <c r="C14" s="42" t="n">
        <v>0.062</v>
      </c>
      <c r="D14" s="43" t="n">
        <v>7700</v>
      </c>
      <c r="E14" s="37">
        <f>(D14/8760)</f>
        <v/>
      </c>
      <c r="F14" s="38" t="s">
        <v>38</v>
      </c>
      <c r="G14" s="36" t="s">
        <v>44</v>
      </c>
      <c r="H14" s="30" t="s">
        <v>23</v>
      </c>
      <c r="I14" s="38" t="s">
        <v>45</v>
      </c>
      <c r="J14" s="44" t="s">
        <v>46</v>
      </c>
      <c r="K14" s="23" t="n"/>
    </row>
    <row r="15" spans="1:11">
      <c r="A15" s="41" t="n"/>
      <c r="B15" s="45" t="n"/>
      <c r="C15" s="45" t="n"/>
      <c r="D15" s="30" t="n"/>
      <c r="E15" s="46" t="n"/>
      <c r="F15" s="23" t="n"/>
      <c r="G15" s="23" t="n"/>
      <c r="H15" s="23" t="n"/>
      <c r="I15" s="23" t="n"/>
      <c r="J15" s="23" t="n"/>
      <c r="K15" s="23" t="n"/>
    </row>
    <row r="16" spans="1:11">
      <c r="A16" s="41" t="n"/>
      <c r="B16" s="45" t="n"/>
      <c r="C16" s="45" t="n"/>
      <c r="D16" s="30" t="n"/>
      <c r="E16" s="46" t="n"/>
      <c r="F16" s="23" t="n"/>
      <c r="G16" s="23" t="n"/>
      <c r="H16" s="23" t="n"/>
      <c r="I16" s="23" t="n"/>
      <c r="J16" s="23" t="n"/>
      <c r="K16" s="23" t="n"/>
    </row>
    <row r="17" spans="1:11">
      <c r="A17" s="41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</row>
    <row r="18" spans="1:11">
      <c r="A18" s="26" t="s">
        <v>47</v>
      </c>
      <c r="B18" s="45">
        <f>AVERAGE(B6:B16)</f>
        <v/>
      </c>
      <c r="C18" s="45" t="n"/>
      <c r="D18" s="47" t="n"/>
      <c r="E18" s="48" t="n">
        <v>0</v>
      </c>
      <c r="F18" s="45" t="n"/>
      <c r="G18" s="23" t="n"/>
      <c r="H18" s="23" t="n"/>
      <c r="I18" s="23" t="n"/>
      <c r="J18" s="23" t="n"/>
      <c r="K18" s="23" t="n"/>
    </row>
    <row r="19" spans="1:11">
      <c r="A19" s="49" t="s">
        <v>48</v>
      </c>
      <c r="B19" s="45" t="n"/>
      <c r="C19" s="50">
        <f>MAX(C6:D16)</f>
        <v/>
      </c>
      <c r="D19" s="45" t="n">
        <v>0.018</v>
      </c>
      <c r="E19" s="51" t="n"/>
      <c r="F19" s="50">
        <f>MAX(F6:G16)</f>
        <v/>
      </c>
      <c r="G19" s="23" t="n"/>
      <c r="H19" s="23" t="n"/>
      <c r="I19" s="23" t="n"/>
      <c r="J19" s="23" t="n"/>
      <c r="K19" s="23" t="n"/>
    </row>
  </sheetData>
  <mergeCells count="4">
    <mergeCell ref="A1:Q1"/>
    <mergeCell ref="A2:Q2"/>
    <mergeCell ref="B4:C4"/>
    <mergeCell ref="D4:E4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B3" sqref="B1:B1048576"/>
    </sheetView>
  </sheetViews>
  <sheetFormatPr baseColWidth="8" defaultRowHeight="15" outlineLevelCol="0"/>
  <cols>
    <col customWidth="1" max="1" min="1" width="28.42578125"/>
    <col customWidth="1" max="8" min="8" width="13"/>
    <col customWidth="1" max="9" min="9" width="17.42578125"/>
  </cols>
  <sheetData>
    <row customHeight="1" ht="18" r="1" spans="1:11">
      <c r="A1" s="22" t="s">
        <v>49</v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</row>
    <row r="2" spans="1:11">
      <c r="A2" s="24" t="s">
        <v>50</v>
      </c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</row>
    <row r="3" spans="1:11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</row>
    <row r="4" spans="1:11">
      <c r="A4" s="52" t="n"/>
      <c r="B4" s="27" t="s">
        <v>2</v>
      </c>
      <c r="C4" s="28" t="n"/>
      <c r="D4" s="27" t="s">
        <v>3</v>
      </c>
      <c r="E4" s="28" t="n"/>
      <c r="F4" s="29" t="s">
        <v>4</v>
      </c>
      <c r="G4" s="29" t="s">
        <v>5</v>
      </c>
      <c r="H4" s="29" t="s">
        <v>6</v>
      </c>
      <c r="I4" s="29" t="s">
        <v>7</v>
      </c>
      <c r="J4" s="29" t="s">
        <v>8</v>
      </c>
      <c r="K4" s="30" t="s">
        <v>9</v>
      </c>
    </row>
    <row r="5" spans="1:11">
      <c r="A5" s="31" t="s">
        <v>10</v>
      </c>
      <c r="B5" s="32" t="s">
        <v>11</v>
      </c>
      <c r="C5" s="29" t="s">
        <v>51</v>
      </c>
      <c r="D5" s="32" t="s">
        <v>52</v>
      </c>
      <c r="E5" s="33" t="s">
        <v>14</v>
      </c>
      <c r="F5" s="32" t="s">
        <v>15</v>
      </c>
      <c r="G5" s="32" t="s">
        <v>16</v>
      </c>
      <c r="H5" s="32" t="s">
        <v>17</v>
      </c>
      <c r="I5" s="32" t="s">
        <v>18</v>
      </c>
      <c r="J5" s="32" t="s">
        <v>19</v>
      </c>
      <c r="K5" s="23" t="n"/>
    </row>
    <row r="6" spans="1:11">
      <c r="A6" s="34" t="s">
        <v>26</v>
      </c>
      <c r="B6" s="35" t="n">
        <v>0.031</v>
      </c>
      <c r="C6" s="35" t="n">
        <v>0.031</v>
      </c>
      <c r="D6" s="36" t="n">
        <v>8296</v>
      </c>
      <c r="E6" s="37">
        <f>(D6/8760)</f>
        <v/>
      </c>
      <c r="F6" s="38" t="s">
        <v>21</v>
      </c>
      <c r="G6" s="36" t="s">
        <v>22</v>
      </c>
      <c r="H6" s="36" t="s">
        <v>23</v>
      </c>
      <c r="I6" s="38" t="s">
        <v>24</v>
      </c>
      <c r="J6" s="39" t="s">
        <v>25</v>
      </c>
      <c r="K6" s="23" t="n"/>
    </row>
    <row r="7" spans="1:11">
      <c r="A7" s="34" t="s">
        <v>20</v>
      </c>
      <c r="B7" s="35" t="n">
        <v>0.026</v>
      </c>
      <c r="C7" s="35" t="n">
        <v>0.024</v>
      </c>
      <c r="D7" s="36" t="n">
        <v>7337</v>
      </c>
      <c r="E7" s="37">
        <f>(D7/8760)</f>
        <v/>
      </c>
      <c r="F7" s="38" t="s">
        <v>21</v>
      </c>
      <c r="G7" s="36" t="s">
        <v>22</v>
      </c>
      <c r="H7" s="40" t="s">
        <v>23</v>
      </c>
      <c r="I7" s="38" t="s">
        <v>24</v>
      </c>
      <c r="J7" s="39" t="s">
        <v>25</v>
      </c>
      <c r="K7" s="23" t="n"/>
    </row>
    <row r="8" spans="1:11">
      <c r="A8" s="34" t="s">
        <v>30</v>
      </c>
      <c r="B8" s="35" t="n">
        <v>0.057</v>
      </c>
      <c r="C8" s="35" t="n">
        <v>0.057</v>
      </c>
      <c r="D8" s="36" t="n">
        <v>8007</v>
      </c>
      <c r="E8" s="37">
        <f>(D8/8760)</f>
        <v/>
      </c>
      <c r="F8" s="38" t="s">
        <v>31</v>
      </c>
      <c r="G8" s="36" t="s">
        <v>22</v>
      </c>
      <c r="H8" s="36" t="s">
        <v>53</v>
      </c>
      <c r="I8" s="38" t="s">
        <v>28</v>
      </c>
      <c r="J8" s="39" t="s">
        <v>54</v>
      </c>
      <c r="K8" s="23" t="n"/>
    </row>
    <row r="9" spans="1:11">
      <c r="A9" s="34" t="s">
        <v>33</v>
      </c>
      <c r="B9" s="35" t="n">
        <v>0.021</v>
      </c>
      <c r="C9" s="35" t="n">
        <v>0.021</v>
      </c>
      <c r="D9" s="36" t="n">
        <v>8192</v>
      </c>
      <c r="E9" s="37">
        <f>(D9/8760)</f>
        <v/>
      </c>
      <c r="F9" s="38" t="s">
        <v>31</v>
      </c>
      <c r="G9" s="36" t="s">
        <v>22</v>
      </c>
      <c r="H9" s="36" t="s">
        <v>23</v>
      </c>
      <c r="I9" s="38" t="s">
        <v>32</v>
      </c>
      <c r="J9" s="39" t="s">
        <v>46</v>
      </c>
      <c r="K9" s="23" t="n"/>
    </row>
    <row r="10" spans="1:11">
      <c r="A10" s="34" t="s">
        <v>35</v>
      </c>
      <c r="B10" s="35" t="n">
        <v>0.075</v>
      </c>
      <c r="C10" s="35" t="n">
        <v>0.07000000000000001</v>
      </c>
      <c r="D10" s="36" t="n">
        <v>7180</v>
      </c>
      <c r="E10" s="37">
        <f>(D10/8760)</f>
        <v/>
      </c>
      <c r="F10" s="38" t="s">
        <v>31</v>
      </c>
      <c r="G10" s="36" t="s">
        <v>36</v>
      </c>
      <c r="H10" s="40" t="s">
        <v>23</v>
      </c>
      <c r="I10" s="38" t="s">
        <v>28</v>
      </c>
      <c r="J10" s="39" t="s">
        <v>29</v>
      </c>
      <c r="K10" s="23" t="n"/>
    </row>
    <row r="11" spans="1:11">
      <c r="A11" s="34" t="s">
        <v>37</v>
      </c>
      <c r="B11" s="35" t="n">
        <v>0.064</v>
      </c>
      <c r="C11" s="35" t="n">
        <v>0.064</v>
      </c>
      <c r="D11" s="36" t="n">
        <v>4773</v>
      </c>
      <c r="E11" s="37">
        <f>(D11/5112)</f>
        <v/>
      </c>
      <c r="F11" s="38" t="s">
        <v>38</v>
      </c>
      <c r="G11" s="36" t="s">
        <v>36</v>
      </c>
      <c r="H11" s="40" t="s">
        <v>23</v>
      </c>
      <c r="I11" s="38" t="s">
        <v>28</v>
      </c>
      <c r="J11" s="39" t="s">
        <v>46</v>
      </c>
      <c r="K11" s="23" t="n"/>
    </row>
    <row r="12" spans="1:11">
      <c r="A12" s="34" t="s">
        <v>40</v>
      </c>
      <c r="B12" s="35" t="n">
        <v>0.07000000000000001</v>
      </c>
      <c r="C12" s="35" t="n">
        <v>0.07000000000000001</v>
      </c>
      <c r="D12" s="36" t="n">
        <v>8606</v>
      </c>
      <c r="E12" s="37">
        <f>(D12/8760)</f>
        <v/>
      </c>
      <c r="F12" s="38" t="s">
        <v>31</v>
      </c>
      <c r="G12" s="36" t="s">
        <v>36</v>
      </c>
      <c r="H12" s="40" t="s">
        <v>23</v>
      </c>
      <c r="I12" s="38" t="s">
        <v>28</v>
      </c>
      <c r="J12" s="39" t="s">
        <v>29</v>
      </c>
      <c r="K12" s="23" t="n"/>
    </row>
    <row r="13" spans="1:11">
      <c r="A13" s="34" t="s">
        <v>40</v>
      </c>
      <c r="B13" s="35" t="n">
        <v>0.029</v>
      </c>
      <c r="C13" s="35" t="n">
        <v>0.028</v>
      </c>
      <c r="D13" s="36" t="n">
        <v>8518</v>
      </c>
      <c r="E13" s="37">
        <f>(D13/8760)</f>
        <v/>
      </c>
      <c r="F13" s="38" t="s">
        <v>38</v>
      </c>
      <c r="G13" s="36" t="s">
        <v>44</v>
      </c>
      <c r="H13" s="36" t="s">
        <v>53</v>
      </c>
      <c r="I13" s="38" t="s">
        <v>45</v>
      </c>
      <c r="J13" s="39" t="s">
        <v>46</v>
      </c>
      <c r="K13" s="23" t="n"/>
    </row>
    <row r="14" spans="1:11">
      <c r="A14" s="41" t="s">
        <v>43</v>
      </c>
      <c r="B14" s="42" t="n">
        <v>0</v>
      </c>
      <c r="C14" s="42" t="n">
        <v>0</v>
      </c>
      <c r="D14" s="43" t="n">
        <v>0</v>
      </c>
      <c r="E14" s="46" t="n">
        <v>0</v>
      </c>
      <c r="F14" s="38" t="s">
        <v>38</v>
      </c>
      <c r="G14" s="36" t="s">
        <v>44</v>
      </c>
      <c r="H14" s="30" t="s">
        <v>23</v>
      </c>
      <c r="I14" s="38" t="s">
        <v>55</v>
      </c>
      <c r="J14" s="44" t="s">
        <v>46</v>
      </c>
      <c r="K14" s="23" t="n"/>
    </row>
    <row r="15" spans="1:11">
      <c r="A15" s="41" t="n"/>
      <c r="B15" s="53" t="n"/>
      <c r="C15" s="23" t="n"/>
      <c r="D15" s="23" t="n"/>
      <c r="E15" s="53" t="n"/>
      <c r="F15" s="23" t="n"/>
      <c r="G15" s="23" t="n"/>
      <c r="H15" s="23" t="n"/>
      <c r="I15" s="23" t="n"/>
      <c r="J15" s="23" t="n"/>
      <c r="K15" s="23" t="n"/>
    </row>
    <row r="16" spans="1:11">
      <c r="A16" s="26" t="s">
        <v>47</v>
      </c>
      <c r="B16" s="45">
        <f>AVERAGE(B6:B15)</f>
        <v/>
      </c>
      <c r="C16" s="45" t="n"/>
      <c r="D16" s="47" t="n"/>
      <c r="E16" s="54">
        <f>AVERAGE(E6:E15)</f>
        <v/>
      </c>
      <c r="F16" s="55">
        <f>(SUM(E6:E15)/68496)</f>
        <v/>
      </c>
      <c r="G16" s="49" t="n"/>
      <c r="H16" s="23" t="n"/>
      <c r="I16" s="23" t="n"/>
      <c r="J16" s="23" t="n"/>
      <c r="K16" s="23" t="n"/>
    </row>
    <row r="17" spans="1:11">
      <c r="A17" s="49" t="s">
        <v>48</v>
      </c>
      <c r="B17" s="45" t="n"/>
      <c r="C17" s="45">
        <f>MAX(C6:C13)</f>
        <v/>
      </c>
      <c r="D17" s="45" t="n">
        <v>0.07099999999999999</v>
      </c>
      <c r="E17" s="48" t="n"/>
      <c r="F17" s="55" t="n"/>
      <c r="G17" s="49" t="n"/>
      <c r="H17" s="23" t="n"/>
      <c r="I17" s="23" t="n"/>
      <c r="J17" s="23" t="n"/>
      <c r="K17" s="23" t="n"/>
    </row>
  </sheetData>
  <mergeCells count="4">
    <mergeCell ref="A1:K1"/>
    <mergeCell ref="A2:K2"/>
    <mergeCell ref="B4:C4"/>
    <mergeCell ref="D4:E4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s="2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2014-11-17T20:09:53Z</dcterms:modified>
</cp:coreProperties>
</file>