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1760"/>
  </bookViews>
  <sheets>
    <sheet name="raw data" sheetId="1" r:id="rId1"/>
    <sheet name="calcs" sheetId="2" r:id="rId2"/>
    <sheet name="summary" sheetId="3" r:id="rId3"/>
  </sheets>
  <calcPr calcId="125725"/>
</workbook>
</file>

<file path=xl/calcChain.xml><?xml version="1.0" encoding="utf-8"?>
<calcChain xmlns="http://schemas.openxmlformats.org/spreadsheetml/2006/main">
  <c r="K20" i="3"/>
  <c r="K14"/>
  <c r="K8"/>
  <c r="K2"/>
  <c r="E20"/>
  <c r="E14"/>
  <c r="E8"/>
  <c r="E2"/>
  <c r="R14"/>
  <c r="S13"/>
  <c r="S14"/>
  <c r="R13"/>
  <c r="R10"/>
  <c r="S9"/>
  <c r="S10"/>
  <c r="R9"/>
  <c r="N14"/>
  <c r="O13"/>
  <c r="O14"/>
  <c r="N13"/>
  <c r="N10"/>
  <c r="O9"/>
  <c r="O10"/>
  <c r="N9"/>
  <c r="L3" i="2"/>
  <c r="M3"/>
  <c r="N3" s="1"/>
  <c r="L4"/>
  <c r="M4"/>
  <c r="N4"/>
  <c r="L5"/>
  <c r="M5" s="1"/>
  <c r="N5" s="1"/>
  <c r="L6"/>
  <c r="M6"/>
  <c r="N6"/>
  <c r="L7"/>
  <c r="M7" s="1"/>
  <c r="N7" s="1"/>
  <c r="L8"/>
  <c r="M8" s="1"/>
  <c r="N8" s="1"/>
  <c r="L9"/>
  <c r="M9"/>
  <c r="N9" s="1"/>
  <c r="L10"/>
  <c r="M10" s="1"/>
  <c r="N10" s="1"/>
  <c r="L11"/>
  <c r="M11" s="1"/>
  <c r="N11" s="1"/>
  <c r="L12"/>
  <c r="M12" s="1"/>
  <c r="N12" s="1"/>
  <c r="L13"/>
  <c r="M13"/>
  <c r="N13" s="1"/>
  <c r="L14"/>
  <c r="M14"/>
  <c r="N14"/>
  <c r="L15"/>
  <c r="M15" s="1"/>
  <c r="N15" s="1"/>
  <c r="L16"/>
  <c r="M16" s="1"/>
  <c r="N16" s="1"/>
  <c r="L17"/>
  <c r="M17"/>
  <c r="N17" s="1"/>
  <c r="L18"/>
  <c r="M18"/>
  <c r="N18"/>
  <c r="L19"/>
  <c r="M19" s="1"/>
  <c r="N19" s="1"/>
  <c r="L20"/>
  <c r="M20" s="1"/>
  <c r="N20" s="1"/>
  <c r="L21"/>
  <c r="M21"/>
  <c r="N21" s="1"/>
  <c r="L22"/>
  <c r="M22"/>
  <c r="N22"/>
  <c r="L23"/>
  <c r="M23" s="1"/>
  <c r="N23" s="1"/>
  <c r="L24"/>
  <c r="M24" s="1"/>
  <c r="N24" s="1"/>
  <c r="L25"/>
  <c r="M25"/>
  <c r="N25" s="1"/>
  <c r="L26"/>
  <c r="M26"/>
  <c r="N26"/>
  <c r="L27"/>
  <c r="M27" s="1"/>
  <c r="N27" s="1"/>
  <c r="L28"/>
  <c r="M28" s="1"/>
  <c r="N28" s="1"/>
  <c r="L29"/>
  <c r="M29"/>
  <c r="N29" s="1"/>
  <c r="L30"/>
  <c r="M30"/>
  <c r="N30"/>
  <c r="L31"/>
  <c r="M31" s="1"/>
  <c r="N31" s="1"/>
  <c r="L32"/>
  <c r="M32" s="1"/>
  <c r="N32" s="1"/>
  <c r="L33"/>
  <c r="M33"/>
  <c r="N33" s="1"/>
  <c r="L34"/>
  <c r="M34"/>
  <c r="N34"/>
  <c r="L35"/>
  <c r="M35" s="1"/>
  <c r="N35" s="1"/>
  <c r="L36"/>
  <c r="M36" s="1"/>
  <c r="N36" s="1"/>
  <c r="L37"/>
  <c r="M37"/>
  <c r="N37" s="1"/>
  <c r="L38"/>
  <c r="M38"/>
  <c r="N38"/>
  <c r="L39"/>
  <c r="M39" s="1"/>
  <c r="N39" s="1"/>
  <c r="L40"/>
  <c r="M40" s="1"/>
  <c r="N40" s="1"/>
  <c r="L41"/>
  <c r="M41"/>
  <c r="N41" s="1"/>
  <c r="L42"/>
  <c r="M42" s="1"/>
  <c r="N42" s="1"/>
  <c r="L43"/>
  <c r="M43" s="1"/>
  <c r="N43" s="1"/>
  <c r="L44"/>
  <c r="M44" s="1"/>
  <c r="N44" s="1"/>
  <c r="L45"/>
  <c r="M45"/>
  <c r="N45" s="1"/>
  <c r="L46"/>
  <c r="M46" s="1"/>
  <c r="N46" s="1"/>
  <c r="L47"/>
  <c r="M47" s="1"/>
  <c r="N47" s="1"/>
  <c r="L48"/>
  <c r="M48" s="1"/>
  <c r="N48" s="1"/>
  <c r="L49"/>
  <c r="M49"/>
  <c r="N49" s="1"/>
  <c r="N2"/>
  <c r="M2"/>
  <c r="L2"/>
</calcChain>
</file>

<file path=xl/sharedStrings.xml><?xml version="1.0" encoding="utf-8"?>
<sst xmlns="http://schemas.openxmlformats.org/spreadsheetml/2006/main" count="336" uniqueCount="131">
  <si>
    <t>Name</t>
  </si>
  <si>
    <t>Volume</t>
  </si>
  <si>
    <t>Volume + Background</t>
  </si>
  <si>
    <t>Background</t>
  </si>
  <si>
    <t>Background Level</t>
  </si>
  <si>
    <t>Background Type</t>
  </si>
  <si>
    <t>Median Intensity</t>
  </si>
  <si>
    <t>Average Intensity</t>
  </si>
  <si>
    <t>Mode Intensity</t>
  </si>
  <si>
    <t>Std Dev</t>
  </si>
  <si>
    <t>Variance</t>
  </si>
  <si>
    <t>Min Intensity</t>
  </si>
  <si>
    <t>Max Intensity</t>
  </si>
  <si>
    <t>Percent</t>
  </si>
  <si>
    <t>Area &gt; Background</t>
  </si>
  <si>
    <t>Centre X</t>
  </si>
  <si>
    <t>Centre Y</t>
  </si>
  <si>
    <t>Width</t>
  </si>
  <si>
    <t>Height</t>
  </si>
  <si>
    <t>Area</t>
  </si>
  <si>
    <t>Comment</t>
  </si>
  <si>
    <t>Shape 84</t>
  </si>
  <si>
    <t>Copy of 1</t>
  </si>
  <si>
    <t>Copy (2) of 1</t>
  </si>
  <si>
    <t>Copy (3) of 1</t>
  </si>
  <si>
    <t>Copy (4) of 1</t>
  </si>
  <si>
    <t>Copy (5) of 1</t>
  </si>
  <si>
    <t>Copy (6) of 1</t>
  </si>
  <si>
    <t>Copy (7) of 1</t>
  </si>
  <si>
    <t>Copy (8) of 1</t>
  </si>
  <si>
    <t>Copy (9) of 1</t>
  </si>
  <si>
    <t>Copy (10) of 1</t>
  </si>
  <si>
    <t>Copy (11) of 1</t>
  </si>
  <si>
    <t>Copy (12) of 1</t>
  </si>
  <si>
    <t>Copy (13) of 1</t>
  </si>
  <si>
    <t>Copy (14) of 1</t>
  </si>
  <si>
    <t>Copy (15) of 1</t>
  </si>
  <si>
    <t>Copy (16) of 1</t>
  </si>
  <si>
    <t>Copy (17) of 1</t>
  </si>
  <si>
    <t>Copy (18) of 1</t>
  </si>
  <si>
    <t>Copy (19) of 1</t>
  </si>
  <si>
    <t>Copy (20) of 1</t>
  </si>
  <si>
    <t>Copy (21) of 1</t>
  </si>
  <si>
    <t>Copy (22) of 1</t>
  </si>
  <si>
    <t>Copy (23) of 1</t>
  </si>
  <si>
    <t>Copy (24) of 1</t>
  </si>
  <si>
    <t>Copy (25) of 1</t>
  </si>
  <si>
    <t>Copy (26) of 1</t>
  </si>
  <si>
    <t>Copy (27) of 1</t>
  </si>
  <si>
    <t>Copy (28) of 1</t>
  </si>
  <si>
    <t>Copy (29) of 1</t>
  </si>
  <si>
    <t>Copy (30) of 1</t>
  </si>
  <si>
    <t>Copy (31) of 1</t>
  </si>
  <si>
    <t>Copy (32) of 1</t>
  </si>
  <si>
    <t>Copy (33) of 1</t>
  </si>
  <si>
    <t>Copy (34) of 1</t>
  </si>
  <si>
    <t>Copy (35) of 1</t>
  </si>
  <si>
    <t>Copy (36) of 1</t>
  </si>
  <si>
    <t>Copy (37) of 1</t>
  </si>
  <si>
    <t>Copy (38) of 1</t>
  </si>
  <si>
    <t>Copy (39) of 1</t>
  </si>
  <si>
    <t>Copy (40) of 1</t>
  </si>
  <si>
    <t>Copy (41) of 1</t>
  </si>
  <si>
    <t>Copy (42) of 1</t>
  </si>
  <si>
    <t>Copy (43) of 1</t>
  </si>
  <si>
    <t>Copy (44) of 1</t>
  </si>
  <si>
    <t>Copy (45) of 1</t>
  </si>
  <si>
    <t>Copy (46) of 1</t>
  </si>
  <si>
    <t>Copy (47) of 1</t>
  </si>
  <si>
    <t>Copy (48) of 1</t>
  </si>
  <si>
    <t>Copy (49) of 1</t>
  </si>
  <si>
    <t>Copy (50) of 1</t>
  </si>
  <si>
    <t>Copy (51) of 1</t>
  </si>
  <si>
    <t>Copy (52) of 1</t>
  </si>
  <si>
    <t>Copy (53) of 1</t>
  </si>
  <si>
    <t>Copy (54) of 1</t>
  </si>
  <si>
    <t>Copy (55) of 1</t>
  </si>
  <si>
    <t>Copy (56) of 1</t>
  </si>
  <si>
    <t>Copy (57) of 1</t>
  </si>
  <si>
    <t>Copy (58) of 1</t>
  </si>
  <si>
    <t>Copy (59) of 1</t>
  </si>
  <si>
    <t>Copy (60) of 1</t>
  </si>
  <si>
    <t>Copy (61) of 1</t>
  </si>
  <si>
    <t>Copy (62) of 1</t>
  </si>
  <si>
    <t>Copy (63) of 1</t>
  </si>
  <si>
    <t>Copy (64) of 1</t>
  </si>
  <si>
    <t>Copy (65) of 1</t>
  </si>
  <si>
    <t>Copy (66) of 1</t>
  </si>
  <si>
    <t>Copy (67) of 1</t>
  </si>
  <si>
    <t>Copy (68) of 1</t>
  </si>
  <si>
    <t>Copy (69) of 1</t>
  </si>
  <si>
    <t>Copy (70) of 1</t>
  </si>
  <si>
    <t>Copy (71) of 1</t>
  </si>
  <si>
    <t>Copy (72) of 1</t>
  </si>
  <si>
    <t>Copy (73) of 1</t>
  </si>
  <si>
    <t>Copy (74) of 1</t>
  </si>
  <si>
    <t>Copy (75) of 1</t>
  </si>
  <si>
    <t>Copy (76) of 1</t>
  </si>
  <si>
    <t>Copy (77) of 1</t>
  </si>
  <si>
    <t>Copy (79) of 1</t>
  </si>
  <si>
    <t>Copy (80) of 1</t>
  </si>
  <si>
    <t>Copy (81) of 1</t>
  </si>
  <si>
    <t>Copy (82) of 1</t>
  </si>
  <si>
    <t>T (min)</t>
  </si>
  <si>
    <t>RNA</t>
  </si>
  <si>
    <t>AU</t>
  </si>
  <si>
    <t>AG</t>
  </si>
  <si>
    <t>*AUAG</t>
  </si>
  <si>
    <t>AU*AG</t>
  </si>
  <si>
    <t>CG</t>
  </si>
  <si>
    <t>CU</t>
  </si>
  <si>
    <t>*CGCU</t>
  </si>
  <si>
    <t>CG*CU</t>
  </si>
  <si>
    <t>total vol</t>
  </si>
  <si>
    <t>WXYZ</t>
  </si>
  <si>
    <t>% WXYZ</t>
  </si>
  <si>
    <t>general payoff matrix</t>
  </si>
  <si>
    <t>A</t>
  </si>
  <si>
    <t>B</t>
  </si>
  <si>
    <t>a</t>
  </si>
  <si>
    <t>b</t>
  </si>
  <si>
    <t>c</t>
  </si>
  <si>
    <t>d</t>
  </si>
  <si>
    <t>payoff matrix (units = pmol)</t>
  </si>
  <si>
    <t>60 min</t>
  </si>
  <si>
    <t>*AU</t>
  </si>
  <si>
    <t>*CG</t>
  </si>
  <si>
    <t>*CU</t>
  </si>
  <si>
    <t>240 min</t>
  </si>
  <si>
    <t>*AG</t>
  </si>
  <si>
    <t>rate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</si>
</sst>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summary!$A$2</c:f>
              <c:strCache>
                <c:ptCount val="1"/>
                <c:pt idx="0">
                  <c:v>AU</c:v>
                </c:pt>
              </c:strCache>
            </c:strRef>
          </c:tx>
          <c:xVal>
            <c:numRef>
              <c:f>summary!$B$2:$B$7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summary!$D$2:$D$7</c:f>
              <c:numCache>
                <c:formatCode>0.00</c:formatCode>
                <c:ptCount val="6"/>
                <c:pt idx="0">
                  <c:v>0</c:v>
                </c:pt>
                <c:pt idx="1">
                  <c:v>14.616068644704713</c:v>
                </c:pt>
                <c:pt idx="2">
                  <c:v>26.49764370398891</c:v>
                </c:pt>
                <c:pt idx="3">
                  <c:v>38.555686311832666</c:v>
                </c:pt>
                <c:pt idx="4">
                  <c:v>51.24240497050463</c:v>
                </c:pt>
                <c:pt idx="5">
                  <c:v>56.330095382040582</c:v>
                </c:pt>
              </c:numCache>
            </c:numRef>
          </c:yVal>
        </c:ser>
        <c:ser>
          <c:idx val="1"/>
          <c:order val="1"/>
          <c:tx>
            <c:strRef>
              <c:f>summary!$A$8</c:f>
              <c:strCache>
                <c:ptCount val="1"/>
                <c:pt idx="0">
                  <c:v>AG</c:v>
                </c:pt>
              </c:strCache>
            </c:strRef>
          </c:tx>
          <c:xVal>
            <c:numRef>
              <c:f>summary!$B$8:$B$13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summary!$D$8:$D$13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1.1881227945514283</c:v>
                </c:pt>
                <c:pt idx="5">
                  <c:v>2.196599771375793</c:v>
                </c:pt>
              </c:numCache>
            </c:numRef>
          </c:yVal>
        </c:ser>
        <c:ser>
          <c:idx val="2"/>
          <c:order val="2"/>
          <c:tx>
            <c:strRef>
              <c:f>summary!$A$14</c:f>
              <c:strCache>
                <c:ptCount val="1"/>
                <c:pt idx="0">
                  <c:v>*AUAG</c:v>
                </c:pt>
              </c:strCache>
            </c:strRef>
          </c:tx>
          <c:xVal>
            <c:numRef>
              <c:f>summary!$B$14:$B$19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summary!$D$14:$D$19</c:f>
              <c:numCache>
                <c:formatCode>0.00</c:formatCode>
                <c:ptCount val="6"/>
                <c:pt idx="0">
                  <c:v>0</c:v>
                </c:pt>
                <c:pt idx="1">
                  <c:v>24.567057268485932</c:v>
                </c:pt>
                <c:pt idx="2">
                  <c:v>40.751323612979604</c:v>
                </c:pt>
                <c:pt idx="3">
                  <c:v>53.768997138301458</c:v>
                </c:pt>
                <c:pt idx="4">
                  <c:v>59.72405701144983</c:v>
                </c:pt>
                <c:pt idx="5">
                  <c:v>60.251698926320515</c:v>
                </c:pt>
              </c:numCache>
            </c:numRef>
          </c:yVal>
        </c:ser>
        <c:ser>
          <c:idx val="3"/>
          <c:order val="3"/>
          <c:tx>
            <c:strRef>
              <c:f>summary!$A$20</c:f>
              <c:strCache>
                <c:ptCount val="1"/>
                <c:pt idx="0">
                  <c:v>AU*AG</c:v>
                </c:pt>
              </c:strCache>
            </c:strRef>
          </c:tx>
          <c:xVal>
            <c:numRef>
              <c:f>summary!$B$20:$B$25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summary!$D$20:$D$25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1.0389202826488915</c:v>
                </c:pt>
                <c:pt idx="4">
                  <c:v>1.7970203042393287</c:v>
                </c:pt>
                <c:pt idx="5">
                  <c:v>2.8386397936427419</c:v>
                </c:pt>
              </c:numCache>
            </c:numRef>
          </c:yVal>
        </c:ser>
        <c:axId val="78297728"/>
        <c:axId val="78304000"/>
      </c:scatterChart>
      <c:valAx>
        <c:axId val="78297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</c:title>
        <c:numFmt formatCode="General" sourceLinked="1"/>
        <c:tickLblPos val="nextTo"/>
        <c:crossAx val="78304000"/>
        <c:crosses val="autoZero"/>
        <c:crossBetween val="midCat"/>
      </c:valAx>
      <c:valAx>
        <c:axId val="78304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WXYZ yield (%)</a:t>
                </a:r>
              </a:p>
            </c:rich>
          </c:tx>
          <c:layout/>
        </c:title>
        <c:numFmt formatCode="0.00" sourceLinked="1"/>
        <c:tickLblPos val="nextTo"/>
        <c:crossAx val="78297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summary!$G$2</c:f>
              <c:strCache>
                <c:ptCount val="1"/>
                <c:pt idx="0">
                  <c:v>CG</c:v>
                </c:pt>
              </c:strCache>
            </c:strRef>
          </c:tx>
          <c:xVal>
            <c:numRef>
              <c:f>summary!$H$2:$H$7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summary!$J$2:$J$7</c:f>
              <c:numCache>
                <c:formatCode>0.00</c:formatCode>
                <c:ptCount val="6"/>
                <c:pt idx="0">
                  <c:v>0</c:v>
                </c:pt>
                <c:pt idx="1">
                  <c:v>29.269361806399374</c:v>
                </c:pt>
                <c:pt idx="2">
                  <c:v>43.622134928348878</c:v>
                </c:pt>
                <c:pt idx="3">
                  <c:v>52.144339982520584</c:v>
                </c:pt>
                <c:pt idx="4">
                  <c:v>56.032542304918465</c:v>
                </c:pt>
                <c:pt idx="5">
                  <c:v>56.784014507599998</c:v>
                </c:pt>
              </c:numCache>
            </c:numRef>
          </c:yVal>
        </c:ser>
        <c:ser>
          <c:idx val="1"/>
          <c:order val="1"/>
          <c:tx>
            <c:strRef>
              <c:f>summary!$G$8</c:f>
              <c:strCache>
                <c:ptCount val="1"/>
                <c:pt idx="0">
                  <c:v>CU</c:v>
                </c:pt>
              </c:strCache>
            </c:strRef>
          </c:tx>
          <c:xVal>
            <c:numRef>
              <c:f>summary!$H$8:$H$13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summary!$J$8:$J$13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0.64483121807292931</c:v>
                </c:pt>
                <c:pt idx="3">
                  <c:v>1.1194651498811847</c:v>
                </c:pt>
                <c:pt idx="4">
                  <c:v>1.9145232776892576</c:v>
                </c:pt>
                <c:pt idx="5">
                  <c:v>3.230846895591224</c:v>
                </c:pt>
              </c:numCache>
            </c:numRef>
          </c:yVal>
        </c:ser>
        <c:ser>
          <c:idx val="2"/>
          <c:order val="2"/>
          <c:tx>
            <c:strRef>
              <c:f>summary!$G$14</c:f>
              <c:strCache>
                <c:ptCount val="1"/>
                <c:pt idx="0">
                  <c:v>*CGCU</c:v>
                </c:pt>
              </c:strCache>
            </c:strRef>
          </c:tx>
          <c:xVal>
            <c:numRef>
              <c:f>summary!$H$14:$H$19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summary!$J$14:$J$19</c:f>
              <c:numCache>
                <c:formatCode>0.00</c:formatCode>
                <c:ptCount val="6"/>
                <c:pt idx="0">
                  <c:v>0</c:v>
                </c:pt>
                <c:pt idx="1">
                  <c:v>39.934380606296877</c:v>
                </c:pt>
                <c:pt idx="2">
                  <c:v>49.131584558037957</c:v>
                </c:pt>
                <c:pt idx="3">
                  <c:v>54.279834067791164</c:v>
                </c:pt>
                <c:pt idx="4">
                  <c:v>56.923792313389988</c:v>
                </c:pt>
                <c:pt idx="5">
                  <c:v>54.983777369452881</c:v>
                </c:pt>
              </c:numCache>
            </c:numRef>
          </c:yVal>
        </c:ser>
        <c:ser>
          <c:idx val="3"/>
          <c:order val="3"/>
          <c:tx>
            <c:strRef>
              <c:f>summary!$G$20</c:f>
              <c:strCache>
                <c:ptCount val="1"/>
                <c:pt idx="0">
                  <c:v>CG*CU</c:v>
                </c:pt>
              </c:strCache>
            </c:strRef>
          </c:tx>
          <c:xVal>
            <c:numRef>
              <c:f>summary!$H$20:$H$25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120</c:v>
                </c:pt>
                <c:pt idx="5">
                  <c:v>240</c:v>
                </c:pt>
              </c:numCache>
            </c:numRef>
          </c:xVal>
          <c:yVal>
            <c:numRef>
              <c:f>summary!$J$20:$J$25</c:f>
              <c:numCache>
                <c:formatCode>0.00</c:formatCode>
                <c:ptCount val="6"/>
                <c:pt idx="0">
                  <c:v>0</c:v>
                </c:pt>
                <c:pt idx="1">
                  <c:v>0.57588045005985722</c:v>
                </c:pt>
                <c:pt idx="2">
                  <c:v>0.97579186898448744</c:v>
                </c:pt>
                <c:pt idx="3">
                  <c:v>1.5455470736653467</c:v>
                </c:pt>
                <c:pt idx="4">
                  <c:v>2.5800840776114242</c:v>
                </c:pt>
                <c:pt idx="5">
                  <c:v>4.4763704098626418</c:v>
                </c:pt>
              </c:numCache>
            </c:numRef>
          </c:yVal>
        </c:ser>
        <c:axId val="81341056"/>
        <c:axId val="81363712"/>
      </c:scatterChart>
      <c:valAx>
        <c:axId val="81341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</c:title>
        <c:numFmt formatCode="General" sourceLinked="1"/>
        <c:tickLblPos val="nextTo"/>
        <c:crossAx val="81363712"/>
        <c:crosses val="autoZero"/>
        <c:crossBetween val="midCat"/>
      </c:valAx>
      <c:valAx>
        <c:axId val="81363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WXYZ yield (%)</a:t>
                </a:r>
              </a:p>
            </c:rich>
          </c:tx>
          <c:layout/>
        </c:title>
        <c:numFmt formatCode="0.00" sourceLinked="1"/>
        <c:tickLblPos val="nextTo"/>
        <c:crossAx val="81341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25</xdr:row>
      <xdr:rowOff>114300</xdr:rowOff>
    </xdr:from>
    <xdr:to>
      <xdr:col>7</xdr:col>
      <xdr:colOff>381000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25</xdr:row>
      <xdr:rowOff>95250</xdr:rowOff>
    </xdr:from>
    <xdr:to>
      <xdr:col>16</xdr:col>
      <xdr:colOff>523875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3"/>
  <sheetViews>
    <sheetView tabSelected="1" workbookViewId="0">
      <selection sqref="A1:C83"/>
    </sheetView>
  </sheetViews>
  <sheetFormatPr defaultRowHeight="15"/>
  <sheetData>
    <row r="1" spans="1:2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>
      <c r="A2">
        <v>1</v>
      </c>
      <c r="B2">
        <v>1</v>
      </c>
      <c r="C2">
        <v>42394613.130000003</v>
      </c>
      <c r="D2">
        <v>42493209.299999997</v>
      </c>
      <c r="E2">
        <v>98596.160000000003</v>
      </c>
      <c r="F2">
        <v>135.43</v>
      </c>
      <c r="G2" t="s">
        <v>21</v>
      </c>
      <c r="H2">
        <v>56588.29</v>
      </c>
      <c r="I2">
        <v>58369.79</v>
      </c>
      <c r="J2">
        <v>99999.89</v>
      </c>
      <c r="K2">
        <v>35515.86</v>
      </c>
      <c r="L2">
        <v>1261376469.3699999</v>
      </c>
      <c r="M2">
        <v>3624.87</v>
      </c>
      <c r="N2">
        <v>99999.89</v>
      </c>
      <c r="O2">
        <v>2.74</v>
      </c>
      <c r="P2">
        <v>728</v>
      </c>
      <c r="Q2">
        <v>201</v>
      </c>
      <c r="R2">
        <v>241</v>
      </c>
      <c r="S2">
        <v>28</v>
      </c>
      <c r="T2">
        <v>26</v>
      </c>
      <c r="U2">
        <v>728</v>
      </c>
    </row>
    <row r="3" spans="1:22">
      <c r="A3">
        <v>2</v>
      </c>
      <c r="B3" t="s">
        <v>22</v>
      </c>
      <c r="C3">
        <v>36395558.759999998</v>
      </c>
      <c r="D3">
        <v>36494154.93</v>
      </c>
      <c r="E3">
        <v>98596.160000000003</v>
      </c>
      <c r="F3">
        <v>135.43</v>
      </c>
      <c r="G3" t="s">
        <v>21</v>
      </c>
      <c r="H3">
        <v>42078.77</v>
      </c>
      <c r="I3">
        <v>50129.33</v>
      </c>
      <c r="J3">
        <v>99999.89</v>
      </c>
      <c r="K3">
        <v>33650.32</v>
      </c>
      <c r="L3">
        <v>1132343825.53</v>
      </c>
      <c r="M3">
        <v>4458.5600000000004</v>
      </c>
      <c r="N3">
        <v>99999.89</v>
      </c>
      <c r="O3">
        <v>2.35</v>
      </c>
      <c r="P3">
        <v>728</v>
      </c>
      <c r="Q3">
        <v>231</v>
      </c>
      <c r="R3">
        <v>250</v>
      </c>
      <c r="S3">
        <v>28</v>
      </c>
      <c r="T3">
        <v>26</v>
      </c>
      <c r="U3">
        <v>728</v>
      </c>
    </row>
    <row r="4" spans="1:22">
      <c r="A4">
        <v>3</v>
      </c>
      <c r="B4" t="s">
        <v>23</v>
      </c>
      <c r="C4">
        <v>33598474.310000002</v>
      </c>
      <c r="D4">
        <v>33697070.469999999</v>
      </c>
      <c r="E4">
        <v>98596.160000000003</v>
      </c>
      <c r="F4">
        <v>135.43</v>
      </c>
      <c r="G4" t="s">
        <v>21</v>
      </c>
      <c r="H4">
        <v>36527.379999999997</v>
      </c>
      <c r="I4">
        <v>46287.18</v>
      </c>
      <c r="J4">
        <v>99999.89</v>
      </c>
      <c r="K4">
        <v>32374.03</v>
      </c>
      <c r="L4">
        <v>1048077646.4299999</v>
      </c>
      <c r="M4">
        <v>5339.07</v>
      </c>
      <c r="N4">
        <v>99999.89</v>
      </c>
      <c r="O4">
        <v>2.17</v>
      </c>
      <c r="P4">
        <v>728</v>
      </c>
      <c r="Q4">
        <v>261</v>
      </c>
      <c r="R4">
        <v>254</v>
      </c>
      <c r="S4">
        <v>28</v>
      </c>
      <c r="T4">
        <v>26</v>
      </c>
      <c r="U4">
        <v>728</v>
      </c>
    </row>
    <row r="5" spans="1:22">
      <c r="A5">
        <v>4</v>
      </c>
      <c r="B5" t="s">
        <v>24</v>
      </c>
      <c r="C5">
        <v>25023246.629999999</v>
      </c>
      <c r="D5">
        <v>25121842.789999999</v>
      </c>
      <c r="E5">
        <v>98596.160000000003</v>
      </c>
      <c r="F5">
        <v>135.43</v>
      </c>
      <c r="G5" t="s">
        <v>21</v>
      </c>
      <c r="H5">
        <v>26671.4</v>
      </c>
      <c r="I5">
        <v>34508.03</v>
      </c>
      <c r="J5">
        <v>99999.89</v>
      </c>
      <c r="K5">
        <v>25350.34</v>
      </c>
      <c r="L5">
        <v>642639806.33000004</v>
      </c>
      <c r="M5">
        <v>3897.2</v>
      </c>
      <c r="N5">
        <v>99999.89</v>
      </c>
      <c r="O5">
        <v>1.62</v>
      </c>
      <c r="P5">
        <v>728</v>
      </c>
      <c r="Q5">
        <v>291</v>
      </c>
      <c r="R5">
        <v>256</v>
      </c>
      <c r="S5">
        <v>28</v>
      </c>
      <c r="T5">
        <v>26</v>
      </c>
      <c r="U5">
        <v>728</v>
      </c>
    </row>
    <row r="6" spans="1:22">
      <c r="A6">
        <v>5</v>
      </c>
      <c r="B6" t="s">
        <v>25</v>
      </c>
      <c r="C6">
        <v>18117670.969999999</v>
      </c>
      <c r="D6">
        <v>18216267.140000001</v>
      </c>
      <c r="E6">
        <v>98596.160000000003</v>
      </c>
      <c r="F6">
        <v>135.43</v>
      </c>
      <c r="G6" t="s">
        <v>21</v>
      </c>
      <c r="H6">
        <v>19410.259999999998</v>
      </c>
      <c r="I6">
        <v>25022.34</v>
      </c>
      <c r="J6">
        <v>7230.86</v>
      </c>
      <c r="K6">
        <v>17526.46</v>
      </c>
      <c r="L6">
        <v>307176892.62</v>
      </c>
      <c r="M6">
        <v>3693.29</v>
      </c>
      <c r="N6">
        <v>69198.02</v>
      </c>
      <c r="O6">
        <v>1.17</v>
      </c>
      <c r="P6">
        <v>728</v>
      </c>
      <c r="Q6">
        <v>321</v>
      </c>
      <c r="R6">
        <v>258</v>
      </c>
      <c r="S6">
        <v>28</v>
      </c>
      <c r="T6">
        <v>26</v>
      </c>
      <c r="U6">
        <v>728</v>
      </c>
    </row>
    <row r="7" spans="1:22">
      <c r="A7">
        <v>6</v>
      </c>
      <c r="B7" t="s">
        <v>26</v>
      </c>
      <c r="C7">
        <v>14935097.82</v>
      </c>
      <c r="D7">
        <v>15033693.99</v>
      </c>
      <c r="E7">
        <v>98596.160000000003</v>
      </c>
      <c r="F7">
        <v>135.43</v>
      </c>
      <c r="G7" t="s">
        <v>21</v>
      </c>
      <c r="H7">
        <v>16598.32</v>
      </c>
      <c r="I7">
        <v>20650.68</v>
      </c>
      <c r="J7">
        <v>7612.26</v>
      </c>
      <c r="K7">
        <v>12622.05</v>
      </c>
      <c r="L7">
        <v>159316025.72999999</v>
      </c>
      <c r="M7">
        <v>4440.1499999999996</v>
      </c>
      <c r="N7">
        <v>51685.67</v>
      </c>
      <c r="O7">
        <v>0.97</v>
      </c>
      <c r="P7">
        <v>728</v>
      </c>
      <c r="Q7">
        <v>350</v>
      </c>
      <c r="R7">
        <v>260</v>
      </c>
      <c r="S7">
        <v>28</v>
      </c>
      <c r="T7">
        <v>26</v>
      </c>
      <c r="U7">
        <v>728</v>
      </c>
    </row>
    <row r="8" spans="1:22">
      <c r="A8">
        <v>7</v>
      </c>
      <c r="B8" t="s">
        <v>27</v>
      </c>
      <c r="C8">
        <v>34515532.32</v>
      </c>
      <c r="D8">
        <v>34614128.479999997</v>
      </c>
      <c r="E8">
        <v>98596.160000000003</v>
      </c>
      <c r="F8">
        <v>135.43</v>
      </c>
      <c r="G8" t="s">
        <v>21</v>
      </c>
      <c r="H8">
        <v>36436.239999999998</v>
      </c>
      <c r="I8">
        <v>47546.879999999997</v>
      </c>
      <c r="J8">
        <v>99999.89</v>
      </c>
      <c r="K8">
        <v>33860.83</v>
      </c>
      <c r="L8">
        <v>1146556082.3699999</v>
      </c>
      <c r="M8">
        <v>5484.17</v>
      </c>
      <c r="N8">
        <v>99999.89</v>
      </c>
      <c r="O8">
        <v>2.23</v>
      </c>
      <c r="P8">
        <v>728</v>
      </c>
      <c r="Q8">
        <v>379</v>
      </c>
      <c r="R8">
        <v>259</v>
      </c>
      <c r="S8">
        <v>28</v>
      </c>
      <c r="T8">
        <v>26</v>
      </c>
      <c r="U8">
        <v>728</v>
      </c>
    </row>
    <row r="9" spans="1:22">
      <c r="A9">
        <v>8</v>
      </c>
      <c r="B9" t="s">
        <v>28</v>
      </c>
      <c r="C9">
        <v>32544432.510000002</v>
      </c>
      <c r="D9">
        <v>32643028.68</v>
      </c>
      <c r="E9">
        <v>98596.160000000003</v>
      </c>
      <c r="F9">
        <v>135.43</v>
      </c>
      <c r="G9" t="s">
        <v>21</v>
      </c>
      <c r="H9">
        <v>34242.94</v>
      </c>
      <c r="I9">
        <v>44839.33</v>
      </c>
      <c r="J9">
        <v>99999.89</v>
      </c>
      <c r="K9">
        <v>32949.61</v>
      </c>
      <c r="L9">
        <v>1085676978.53</v>
      </c>
      <c r="M9">
        <v>5411.89</v>
      </c>
      <c r="N9">
        <v>99999.89</v>
      </c>
      <c r="O9">
        <v>2.11</v>
      </c>
      <c r="P9">
        <v>728</v>
      </c>
      <c r="Q9">
        <v>408</v>
      </c>
      <c r="R9">
        <v>259</v>
      </c>
      <c r="S9">
        <v>28</v>
      </c>
      <c r="T9">
        <v>26</v>
      </c>
      <c r="U9">
        <v>728</v>
      </c>
    </row>
    <row r="10" spans="1:22">
      <c r="A10">
        <v>9</v>
      </c>
      <c r="B10" t="s">
        <v>29</v>
      </c>
      <c r="C10">
        <v>31209688.829999998</v>
      </c>
      <c r="D10">
        <v>31308285</v>
      </c>
      <c r="E10">
        <v>98596.160000000003</v>
      </c>
      <c r="F10">
        <v>135.43</v>
      </c>
      <c r="G10" t="s">
        <v>21</v>
      </c>
      <c r="H10">
        <v>32412.45</v>
      </c>
      <c r="I10">
        <v>43005.89</v>
      </c>
      <c r="J10">
        <v>99999.89</v>
      </c>
      <c r="K10">
        <v>32131.17</v>
      </c>
      <c r="L10">
        <v>1032411809.12</v>
      </c>
      <c r="M10">
        <v>4681.3900000000003</v>
      </c>
      <c r="N10">
        <v>99999.89</v>
      </c>
      <c r="O10">
        <v>2.02</v>
      </c>
      <c r="P10">
        <v>728</v>
      </c>
      <c r="Q10">
        <v>437</v>
      </c>
      <c r="R10">
        <v>260</v>
      </c>
      <c r="S10">
        <v>28</v>
      </c>
      <c r="T10">
        <v>26</v>
      </c>
      <c r="U10">
        <v>728</v>
      </c>
    </row>
    <row r="11" spans="1:22">
      <c r="A11">
        <v>10</v>
      </c>
      <c r="B11" t="s">
        <v>30</v>
      </c>
      <c r="C11">
        <v>24543377.370000001</v>
      </c>
      <c r="D11">
        <v>24641973.539999999</v>
      </c>
      <c r="E11">
        <v>98596.160000000003</v>
      </c>
      <c r="F11">
        <v>135.43</v>
      </c>
      <c r="G11" t="s">
        <v>21</v>
      </c>
      <c r="H11">
        <v>24415.68</v>
      </c>
      <c r="I11">
        <v>33848.86</v>
      </c>
      <c r="J11">
        <v>7359.27</v>
      </c>
      <c r="K11">
        <v>27180.89</v>
      </c>
      <c r="L11">
        <v>738800824.63</v>
      </c>
      <c r="M11">
        <v>4097.7700000000004</v>
      </c>
      <c r="N11">
        <v>99999.89</v>
      </c>
      <c r="O11">
        <v>1.59</v>
      </c>
      <c r="P11">
        <v>728</v>
      </c>
      <c r="Q11">
        <v>466</v>
      </c>
      <c r="R11">
        <v>260</v>
      </c>
      <c r="S11">
        <v>28</v>
      </c>
      <c r="T11">
        <v>26</v>
      </c>
      <c r="U11">
        <v>728</v>
      </c>
    </row>
    <row r="12" spans="1:22">
      <c r="A12">
        <v>11</v>
      </c>
      <c r="B12" t="s">
        <v>31</v>
      </c>
      <c r="C12">
        <v>20204557.059999999</v>
      </c>
      <c r="D12">
        <v>20303153.23</v>
      </c>
      <c r="E12">
        <v>98596.160000000003</v>
      </c>
      <c r="F12">
        <v>135.43</v>
      </c>
      <c r="G12" t="s">
        <v>21</v>
      </c>
      <c r="H12">
        <v>20637.810000000001</v>
      </c>
      <c r="I12">
        <v>27888.95</v>
      </c>
      <c r="J12">
        <v>5518.95</v>
      </c>
      <c r="K12">
        <v>21848.54</v>
      </c>
      <c r="L12">
        <v>477358592.92000002</v>
      </c>
      <c r="M12">
        <v>3895.48</v>
      </c>
      <c r="N12">
        <v>83305.88</v>
      </c>
      <c r="O12">
        <v>1.31</v>
      </c>
      <c r="P12">
        <v>728</v>
      </c>
      <c r="Q12">
        <v>496</v>
      </c>
      <c r="R12">
        <v>260</v>
      </c>
      <c r="S12">
        <v>28</v>
      </c>
      <c r="T12">
        <v>26</v>
      </c>
      <c r="U12">
        <v>728</v>
      </c>
    </row>
    <row r="13" spans="1:22">
      <c r="A13">
        <v>12</v>
      </c>
      <c r="B13" t="s">
        <v>32</v>
      </c>
      <c r="C13">
        <v>21219901.399999999</v>
      </c>
      <c r="D13">
        <v>21318497.57</v>
      </c>
      <c r="E13">
        <v>98596.160000000003</v>
      </c>
      <c r="F13">
        <v>135.43</v>
      </c>
      <c r="G13" t="s">
        <v>21</v>
      </c>
      <c r="H13">
        <v>21127.31</v>
      </c>
      <c r="I13">
        <v>29283.65</v>
      </c>
      <c r="J13">
        <v>9056.48</v>
      </c>
      <c r="K13">
        <v>22783.87</v>
      </c>
      <c r="L13">
        <v>519104607.5</v>
      </c>
      <c r="M13">
        <v>4216.04</v>
      </c>
      <c r="N13">
        <v>88849.22</v>
      </c>
      <c r="O13">
        <v>1.37</v>
      </c>
      <c r="P13">
        <v>728</v>
      </c>
      <c r="Q13">
        <v>525</v>
      </c>
      <c r="R13">
        <v>260</v>
      </c>
      <c r="S13">
        <v>28</v>
      </c>
      <c r="T13">
        <v>26</v>
      </c>
      <c r="U13">
        <v>728</v>
      </c>
    </row>
    <row r="14" spans="1:22">
      <c r="A14">
        <v>13</v>
      </c>
      <c r="B14" t="s">
        <v>33</v>
      </c>
      <c r="C14">
        <v>27828196.579999998</v>
      </c>
      <c r="D14">
        <v>27926792.739999998</v>
      </c>
      <c r="E14">
        <v>98596.160000000003</v>
      </c>
      <c r="F14">
        <v>135.43</v>
      </c>
      <c r="G14" t="s">
        <v>21</v>
      </c>
      <c r="H14">
        <v>27503.41</v>
      </c>
      <c r="I14">
        <v>38360.980000000003</v>
      </c>
      <c r="J14">
        <v>99999.89</v>
      </c>
      <c r="K14">
        <v>31328.46</v>
      </c>
      <c r="L14">
        <v>981472711.92999995</v>
      </c>
      <c r="M14">
        <v>3628.19</v>
      </c>
      <c r="N14">
        <v>99999.89</v>
      </c>
      <c r="O14">
        <v>1.8</v>
      </c>
      <c r="P14">
        <v>728</v>
      </c>
      <c r="Q14">
        <v>553</v>
      </c>
      <c r="R14">
        <v>261</v>
      </c>
      <c r="S14">
        <v>28</v>
      </c>
      <c r="T14">
        <v>26</v>
      </c>
      <c r="U14">
        <v>728</v>
      </c>
    </row>
    <row r="15" spans="1:22">
      <c r="A15">
        <v>14</v>
      </c>
      <c r="B15" t="s">
        <v>34</v>
      </c>
      <c r="C15">
        <v>16948553.579999998</v>
      </c>
      <c r="D15">
        <v>17047149.739999998</v>
      </c>
      <c r="E15">
        <v>98596.160000000003</v>
      </c>
      <c r="F15">
        <v>135.43</v>
      </c>
      <c r="G15" t="s">
        <v>21</v>
      </c>
      <c r="H15">
        <v>17790.04</v>
      </c>
      <c r="I15">
        <v>23416.41</v>
      </c>
      <c r="J15">
        <v>5748.78</v>
      </c>
      <c r="K15">
        <v>17390.5</v>
      </c>
      <c r="L15">
        <v>302429664.00999999</v>
      </c>
      <c r="M15">
        <v>2981.91</v>
      </c>
      <c r="N15">
        <v>66799.08</v>
      </c>
      <c r="O15">
        <v>1.1000000000000001</v>
      </c>
      <c r="P15">
        <v>728</v>
      </c>
      <c r="Q15">
        <v>582</v>
      </c>
      <c r="R15">
        <v>262</v>
      </c>
      <c r="S15">
        <v>28</v>
      </c>
      <c r="T15">
        <v>26</v>
      </c>
      <c r="U15">
        <v>728</v>
      </c>
    </row>
    <row r="16" spans="1:22">
      <c r="A16">
        <v>15</v>
      </c>
      <c r="B16" t="s">
        <v>35</v>
      </c>
      <c r="C16">
        <v>15919377.060000001</v>
      </c>
      <c r="D16">
        <v>16017973.220000001</v>
      </c>
      <c r="E16">
        <v>98596.160000000003</v>
      </c>
      <c r="F16">
        <v>135.43</v>
      </c>
      <c r="G16" t="s">
        <v>21</v>
      </c>
      <c r="H16">
        <v>16978.990000000002</v>
      </c>
      <c r="I16">
        <v>22002.71</v>
      </c>
      <c r="J16">
        <v>5926.88</v>
      </c>
      <c r="K16">
        <v>16196.92</v>
      </c>
      <c r="L16">
        <v>262340371.19</v>
      </c>
      <c r="M16">
        <v>3560.39</v>
      </c>
      <c r="N16">
        <v>63281.74</v>
      </c>
      <c r="O16">
        <v>1.03</v>
      </c>
      <c r="P16">
        <v>728</v>
      </c>
      <c r="Q16">
        <v>611</v>
      </c>
      <c r="R16">
        <v>262</v>
      </c>
      <c r="S16">
        <v>28</v>
      </c>
      <c r="T16">
        <v>26</v>
      </c>
      <c r="U16">
        <v>728</v>
      </c>
    </row>
    <row r="17" spans="1:21">
      <c r="A17">
        <v>16</v>
      </c>
      <c r="B17" t="s">
        <v>36</v>
      </c>
      <c r="C17">
        <v>18196471.899999999</v>
      </c>
      <c r="D17">
        <v>18295068.07</v>
      </c>
      <c r="E17">
        <v>98596.160000000003</v>
      </c>
      <c r="F17">
        <v>135.43</v>
      </c>
      <c r="G17" t="s">
        <v>21</v>
      </c>
      <c r="H17">
        <v>19439.09</v>
      </c>
      <c r="I17">
        <v>25130.59</v>
      </c>
      <c r="J17">
        <v>10768.71</v>
      </c>
      <c r="K17">
        <v>17413.2</v>
      </c>
      <c r="L17">
        <v>303219389.62</v>
      </c>
      <c r="M17">
        <v>4501.95</v>
      </c>
      <c r="N17">
        <v>72803.199999999997</v>
      </c>
      <c r="O17">
        <v>1.18</v>
      </c>
      <c r="P17">
        <v>728</v>
      </c>
      <c r="Q17">
        <v>640</v>
      </c>
      <c r="R17">
        <v>262</v>
      </c>
      <c r="S17">
        <v>28</v>
      </c>
      <c r="T17">
        <v>26</v>
      </c>
      <c r="U17">
        <v>728</v>
      </c>
    </row>
    <row r="18" spans="1:21">
      <c r="A18">
        <v>17</v>
      </c>
      <c r="B18" t="s">
        <v>37</v>
      </c>
      <c r="C18">
        <v>17326989.5</v>
      </c>
      <c r="D18">
        <v>17425585.66</v>
      </c>
      <c r="E18">
        <v>98596.160000000003</v>
      </c>
      <c r="F18">
        <v>135.43</v>
      </c>
      <c r="G18" t="s">
        <v>21</v>
      </c>
      <c r="H18">
        <v>18899.63</v>
      </c>
      <c r="I18">
        <v>23936.240000000002</v>
      </c>
      <c r="J18">
        <v>7368.74</v>
      </c>
      <c r="K18">
        <v>15748.88</v>
      </c>
      <c r="L18">
        <v>248027315.5</v>
      </c>
      <c r="M18">
        <v>4752.4399999999996</v>
      </c>
      <c r="N18">
        <v>66155.39</v>
      </c>
      <c r="O18">
        <v>1.1200000000000001</v>
      </c>
      <c r="P18">
        <v>728</v>
      </c>
      <c r="Q18">
        <v>668</v>
      </c>
      <c r="R18">
        <v>261</v>
      </c>
      <c r="S18">
        <v>28</v>
      </c>
      <c r="T18">
        <v>26</v>
      </c>
      <c r="U18">
        <v>728</v>
      </c>
    </row>
    <row r="19" spans="1:21">
      <c r="A19">
        <v>18</v>
      </c>
      <c r="B19" t="s">
        <v>38</v>
      </c>
      <c r="C19">
        <v>15429851.27</v>
      </c>
      <c r="D19">
        <v>15528447.439999999</v>
      </c>
      <c r="E19">
        <v>98596.160000000003</v>
      </c>
      <c r="F19">
        <v>135.43</v>
      </c>
      <c r="G19" t="s">
        <v>21</v>
      </c>
      <c r="H19">
        <v>17354</v>
      </c>
      <c r="I19">
        <v>21330.28</v>
      </c>
      <c r="J19">
        <v>6952.11</v>
      </c>
      <c r="K19">
        <v>13599.86</v>
      </c>
      <c r="L19">
        <v>184956279.30000001</v>
      </c>
      <c r="M19">
        <v>4407.13</v>
      </c>
      <c r="N19">
        <v>57249.64</v>
      </c>
      <c r="O19">
        <v>1</v>
      </c>
      <c r="P19">
        <v>728</v>
      </c>
      <c r="Q19">
        <v>698</v>
      </c>
      <c r="R19">
        <v>261</v>
      </c>
      <c r="S19">
        <v>28</v>
      </c>
      <c r="T19">
        <v>26</v>
      </c>
      <c r="U19">
        <v>728</v>
      </c>
    </row>
    <row r="20" spans="1:21">
      <c r="A20">
        <v>19</v>
      </c>
      <c r="B20" t="s">
        <v>39</v>
      </c>
      <c r="C20">
        <v>22527240.890000001</v>
      </c>
      <c r="D20">
        <v>22625837.059999999</v>
      </c>
      <c r="E20">
        <v>98596.160000000003</v>
      </c>
      <c r="F20">
        <v>135.43</v>
      </c>
      <c r="G20" t="s">
        <v>21</v>
      </c>
      <c r="H20">
        <v>21934.69</v>
      </c>
      <c r="I20">
        <v>31079.45</v>
      </c>
      <c r="J20">
        <v>6241</v>
      </c>
      <c r="K20">
        <v>26087.63</v>
      </c>
      <c r="L20">
        <v>680564523.51999998</v>
      </c>
      <c r="M20">
        <v>3146.82</v>
      </c>
      <c r="N20">
        <v>99908.31</v>
      </c>
      <c r="O20">
        <v>1.46</v>
      </c>
      <c r="P20">
        <v>728</v>
      </c>
      <c r="Q20">
        <v>727</v>
      </c>
      <c r="R20">
        <v>261</v>
      </c>
      <c r="S20">
        <v>28</v>
      </c>
      <c r="T20">
        <v>26</v>
      </c>
      <c r="U20">
        <v>728</v>
      </c>
    </row>
    <row r="21" spans="1:21">
      <c r="A21">
        <v>20</v>
      </c>
      <c r="B21" t="s">
        <v>40</v>
      </c>
      <c r="C21">
        <v>21090407.210000001</v>
      </c>
      <c r="D21">
        <v>21189003.379999999</v>
      </c>
      <c r="E21">
        <v>98596.160000000003</v>
      </c>
      <c r="F21">
        <v>135.43</v>
      </c>
      <c r="G21" t="s">
        <v>21</v>
      </c>
      <c r="H21">
        <v>20708.23</v>
      </c>
      <c r="I21">
        <v>29105.77</v>
      </c>
      <c r="J21">
        <v>6862.69</v>
      </c>
      <c r="K21">
        <v>23420.7</v>
      </c>
      <c r="L21">
        <v>548529148.40999997</v>
      </c>
      <c r="M21">
        <v>3485.07</v>
      </c>
      <c r="N21">
        <v>93079.7</v>
      </c>
      <c r="O21">
        <v>1.36</v>
      </c>
      <c r="P21">
        <v>728</v>
      </c>
      <c r="Q21">
        <v>756</v>
      </c>
      <c r="R21">
        <v>260</v>
      </c>
      <c r="S21">
        <v>28</v>
      </c>
      <c r="T21">
        <v>26</v>
      </c>
      <c r="U21">
        <v>728</v>
      </c>
    </row>
    <row r="22" spans="1:21">
      <c r="A22">
        <v>21</v>
      </c>
      <c r="B22" t="s">
        <v>41</v>
      </c>
      <c r="C22">
        <v>21328013.649999999</v>
      </c>
      <c r="D22">
        <v>21426609.809999999</v>
      </c>
      <c r="E22">
        <v>98596.160000000003</v>
      </c>
      <c r="F22">
        <v>135.43</v>
      </c>
      <c r="G22" t="s">
        <v>21</v>
      </c>
      <c r="H22">
        <v>21350.26</v>
      </c>
      <c r="I22">
        <v>29432.16</v>
      </c>
      <c r="J22">
        <v>6349.34</v>
      </c>
      <c r="K22">
        <v>23714.58</v>
      </c>
      <c r="L22">
        <v>562381112.47000003</v>
      </c>
      <c r="M22">
        <v>4096</v>
      </c>
      <c r="N22">
        <v>96802.52</v>
      </c>
      <c r="O22">
        <v>1.38</v>
      </c>
      <c r="P22">
        <v>728</v>
      </c>
      <c r="Q22">
        <v>784</v>
      </c>
      <c r="R22">
        <v>261</v>
      </c>
      <c r="S22">
        <v>28</v>
      </c>
      <c r="T22">
        <v>26</v>
      </c>
      <c r="U22">
        <v>728</v>
      </c>
    </row>
    <row r="23" spans="1:21">
      <c r="A23">
        <v>22</v>
      </c>
      <c r="B23" t="s">
        <v>42</v>
      </c>
      <c r="C23">
        <v>22980704.969999999</v>
      </c>
      <c r="D23">
        <v>23079301.140000001</v>
      </c>
      <c r="E23">
        <v>98596.160000000003</v>
      </c>
      <c r="F23">
        <v>135.43</v>
      </c>
      <c r="G23" t="s">
        <v>21</v>
      </c>
      <c r="H23">
        <v>22779.14</v>
      </c>
      <c r="I23">
        <v>31702.34</v>
      </c>
      <c r="J23">
        <v>8910.06</v>
      </c>
      <c r="K23">
        <v>25477</v>
      </c>
      <c r="L23">
        <v>649077377.88</v>
      </c>
      <c r="M23">
        <v>4482.53</v>
      </c>
      <c r="N23">
        <v>99999.89</v>
      </c>
      <c r="O23">
        <v>1.49</v>
      </c>
      <c r="P23">
        <v>728</v>
      </c>
      <c r="Q23">
        <v>812</v>
      </c>
      <c r="R23">
        <v>261</v>
      </c>
      <c r="S23">
        <v>28</v>
      </c>
      <c r="T23">
        <v>26</v>
      </c>
      <c r="U23">
        <v>728</v>
      </c>
    </row>
    <row r="24" spans="1:21">
      <c r="A24">
        <v>23</v>
      </c>
      <c r="B24" t="s">
        <v>43</v>
      </c>
      <c r="C24">
        <v>20827998.039999999</v>
      </c>
      <c r="D24">
        <v>20926594.210000001</v>
      </c>
      <c r="E24">
        <v>98596.160000000003</v>
      </c>
      <c r="F24">
        <v>135.43</v>
      </c>
      <c r="G24" t="s">
        <v>21</v>
      </c>
      <c r="H24">
        <v>21296.87</v>
      </c>
      <c r="I24">
        <v>28745.32</v>
      </c>
      <c r="J24">
        <v>7994.83</v>
      </c>
      <c r="K24">
        <v>21477.34</v>
      </c>
      <c r="L24">
        <v>461276336.20999998</v>
      </c>
      <c r="M24">
        <v>4947.42</v>
      </c>
      <c r="N24">
        <v>84913.96</v>
      </c>
      <c r="O24">
        <v>1.35</v>
      </c>
      <c r="P24">
        <v>728</v>
      </c>
      <c r="Q24">
        <v>842</v>
      </c>
      <c r="R24">
        <v>261</v>
      </c>
      <c r="S24">
        <v>28</v>
      </c>
      <c r="T24">
        <v>26</v>
      </c>
      <c r="U24">
        <v>728</v>
      </c>
    </row>
    <row r="25" spans="1:21">
      <c r="A25">
        <v>24</v>
      </c>
      <c r="B25" t="s">
        <v>44</v>
      </c>
      <c r="C25">
        <v>22632599.75</v>
      </c>
      <c r="D25">
        <v>22731195.920000002</v>
      </c>
      <c r="E25">
        <v>98596.160000000003</v>
      </c>
      <c r="F25">
        <v>135.43</v>
      </c>
      <c r="G25" t="s">
        <v>21</v>
      </c>
      <c r="H25">
        <v>23245.82</v>
      </c>
      <c r="I25">
        <v>31224.17</v>
      </c>
      <c r="J25">
        <v>4995.08</v>
      </c>
      <c r="K25">
        <v>23651.84</v>
      </c>
      <c r="L25">
        <v>559409626.53999996</v>
      </c>
      <c r="M25">
        <v>3752.2</v>
      </c>
      <c r="N25">
        <v>93855.6</v>
      </c>
      <c r="O25">
        <v>1.46</v>
      </c>
      <c r="P25">
        <v>728</v>
      </c>
      <c r="Q25">
        <v>871</v>
      </c>
      <c r="R25">
        <v>260</v>
      </c>
      <c r="S25">
        <v>28</v>
      </c>
      <c r="T25">
        <v>26</v>
      </c>
      <c r="U25">
        <v>728</v>
      </c>
    </row>
    <row r="26" spans="1:21">
      <c r="A26">
        <v>25</v>
      </c>
      <c r="B26" t="s">
        <v>45</v>
      </c>
      <c r="C26">
        <v>39941879.799999997</v>
      </c>
      <c r="D26">
        <v>40040475.969999999</v>
      </c>
      <c r="E26">
        <v>98596.160000000003</v>
      </c>
      <c r="F26">
        <v>135.43</v>
      </c>
      <c r="G26" t="s">
        <v>21</v>
      </c>
      <c r="H26">
        <v>47202.97</v>
      </c>
      <c r="I26">
        <v>55000.65</v>
      </c>
      <c r="J26">
        <v>99999.89</v>
      </c>
      <c r="K26">
        <v>34769.07</v>
      </c>
      <c r="L26">
        <v>1208888563.4000001</v>
      </c>
      <c r="M26">
        <v>6810.23</v>
      </c>
      <c r="N26">
        <v>99999.89</v>
      </c>
      <c r="O26">
        <v>2.58</v>
      </c>
      <c r="P26">
        <v>728</v>
      </c>
      <c r="Q26">
        <v>900</v>
      </c>
      <c r="R26">
        <v>263</v>
      </c>
      <c r="S26">
        <v>28</v>
      </c>
      <c r="T26">
        <v>26</v>
      </c>
      <c r="U26">
        <v>728</v>
      </c>
    </row>
    <row r="27" spans="1:21">
      <c r="A27">
        <v>26</v>
      </c>
      <c r="B27" t="s">
        <v>46</v>
      </c>
      <c r="C27">
        <v>29086041.620000001</v>
      </c>
      <c r="D27">
        <v>29184637.789999999</v>
      </c>
      <c r="E27">
        <v>98596.160000000003</v>
      </c>
      <c r="F27">
        <v>135.43</v>
      </c>
      <c r="G27" t="s">
        <v>21</v>
      </c>
      <c r="H27">
        <v>28938.74</v>
      </c>
      <c r="I27">
        <v>40088.79</v>
      </c>
      <c r="J27">
        <v>99999.89</v>
      </c>
      <c r="K27">
        <v>31184.61</v>
      </c>
      <c r="L27">
        <v>972479664.75</v>
      </c>
      <c r="M27">
        <v>4147.3599999999997</v>
      </c>
      <c r="N27">
        <v>99999.89</v>
      </c>
      <c r="O27">
        <v>1.88</v>
      </c>
      <c r="P27">
        <v>728</v>
      </c>
      <c r="Q27">
        <v>928</v>
      </c>
      <c r="R27">
        <v>262</v>
      </c>
      <c r="S27">
        <v>28</v>
      </c>
      <c r="T27">
        <v>26</v>
      </c>
      <c r="U27">
        <v>728</v>
      </c>
    </row>
    <row r="28" spans="1:21">
      <c r="A28">
        <v>27</v>
      </c>
      <c r="B28" t="s">
        <v>47</v>
      </c>
      <c r="C28">
        <v>21260862.420000002</v>
      </c>
      <c r="D28">
        <v>21359458.579999998</v>
      </c>
      <c r="E28">
        <v>98596.160000000003</v>
      </c>
      <c r="F28">
        <v>135.43</v>
      </c>
      <c r="G28" t="s">
        <v>21</v>
      </c>
      <c r="H28">
        <v>20940.09</v>
      </c>
      <c r="I28">
        <v>29339.919999999998</v>
      </c>
      <c r="J28">
        <v>5937.5</v>
      </c>
      <c r="K28">
        <v>23852.48</v>
      </c>
      <c r="L28">
        <v>568940628.59000003</v>
      </c>
      <c r="M28">
        <v>3373.61</v>
      </c>
      <c r="N28">
        <v>97930.15</v>
      </c>
      <c r="O28">
        <v>1.38</v>
      </c>
      <c r="P28">
        <v>728</v>
      </c>
      <c r="Q28">
        <v>956</v>
      </c>
      <c r="R28">
        <v>261</v>
      </c>
      <c r="S28">
        <v>28</v>
      </c>
      <c r="T28">
        <v>26</v>
      </c>
      <c r="U28">
        <v>728</v>
      </c>
    </row>
    <row r="29" spans="1:21">
      <c r="A29">
        <v>28</v>
      </c>
      <c r="B29" t="s">
        <v>48</v>
      </c>
      <c r="C29">
        <v>15987229.210000001</v>
      </c>
      <c r="D29">
        <v>16085825.380000001</v>
      </c>
      <c r="E29">
        <v>98596.160000000003</v>
      </c>
      <c r="F29">
        <v>135.43</v>
      </c>
      <c r="G29" t="s">
        <v>21</v>
      </c>
      <c r="H29">
        <v>16508.73</v>
      </c>
      <c r="I29">
        <v>22095.91</v>
      </c>
      <c r="J29">
        <v>4064.28</v>
      </c>
      <c r="K29">
        <v>16824.02</v>
      </c>
      <c r="L29">
        <v>283047744.82999998</v>
      </c>
      <c r="M29">
        <v>2536.69</v>
      </c>
      <c r="N29">
        <v>67513.960000000006</v>
      </c>
      <c r="O29">
        <v>1.03</v>
      </c>
      <c r="P29">
        <v>728</v>
      </c>
      <c r="Q29">
        <v>986</v>
      </c>
      <c r="R29">
        <v>264</v>
      </c>
      <c r="S29">
        <v>28</v>
      </c>
      <c r="T29">
        <v>26</v>
      </c>
      <c r="U29">
        <v>728</v>
      </c>
    </row>
    <row r="30" spans="1:21">
      <c r="A30">
        <v>29</v>
      </c>
      <c r="B30" t="s">
        <v>49</v>
      </c>
      <c r="C30">
        <v>13017088.76</v>
      </c>
      <c r="D30">
        <v>13115684.92</v>
      </c>
      <c r="E30">
        <v>98596.160000000003</v>
      </c>
      <c r="F30">
        <v>135.43</v>
      </c>
      <c r="G30" t="s">
        <v>21</v>
      </c>
      <c r="H30">
        <v>13771.43</v>
      </c>
      <c r="I30">
        <v>18016.05</v>
      </c>
      <c r="J30">
        <v>4046.71</v>
      </c>
      <c r="K30">
        <v>13071.7</v>
      </c>
      <c r="L30">
        <v>170869266.31</v>
      </c>
      <c r="M30">
        <v>2762.41</v>
      </c>
      <c r="N30">
        <v>54324.36</v>
      </c>
      <c r="O30">
        <v>0.84</v>
      </c>
      <c r="P30">
        <v>728</v>
      </c>
      <c r="Q30">
        <v>1015</v>
      </c>
      <c r="R30">
        <v>264</v>
      </c>
      <c r="S30">
        <v>28</v>
      </c>
      <c r="T30">
        <v>26</v>
      </c>
      <c r="U30">
        <v>728</v>
      </c>
    </row>
    <row r="31" spans="1:21">
      <c r="A31">
        <v>30</v>
      </c>
      <c r="B31" t="s">
        <v>50</v>
      </c>
      <c r="C31">
        <v>12015052.01</v>
      </c>
      <c r="D31">
        <v>12113648.17</v>
      </c>
      <c r="E31">
        <v>98596.160000000003</v>
      </c>
      <c r="F31">
        <v>135.43</v>
      </c>
      <c r="G31" t="s">
        <v>21</v>
      </c>
      <c r="H31">
        <v>13532.11</v>
      </c>
      <c r="I31">
        <v>16639.63</v>
      </c>
      <c r="J31">
        <v>4886.49</v>
      </c>
      <c r="K31">
        <v>10851.78</v>
      </c>
      <c r="L31">
        <v>117761103.78</v>
      </c>
      <c r="M31">
        <v>2681.1</v>
      </c>
      <c r="N31">
        <v>45875.73</v>
      </c>
      <c r="O31">
        <v>0.78</v>
      </c>
      <c r="P31">
        <v>728</v>
      </c>
      <c r="Q31">
        <v>1044</v>
      </c>
      <c r="R31">
        <v>265</v>
      </c>
      <c r="S31">
        <v>28</v>
      </c>
      <c r="T31">
        <v>26</v>
      </c>
      <c r="U31">
        <v>728</v>
      </c>
    </row>
    <row r="32" spans="1:21">
      <c r="A32">
        <v>31</v>
      </c>
      <c r="B32" t="s">
        <v>51</v>
      </c>
      <c r="C32">
        <v>29139498.649999999</v>
      </c>
      <c r="D32">
        <v>29238094.82</v>
      </c>
      <c r="E32">
        <v>98596.160000000003</v>
      </c>
      <c r="F32">
        <v>135.43</v>
      </c>
      <c r="G32" t="s">
        <v>21</v>
      </c>
      <c r="H32">
        <v>26796.01</v>
      </c>
      <c r="I32">
        <v>40162.22</v>
      </c>
      <c r="J32">
        <v>99999.89</v>
      </c>
      <c r="K32">
        <v>33047.89</v>
      </c>
      <c r="L32">
        <v>1092163053.28</v>
      </c>
      <c r="M32">
        <v>3141.41</v>
      </c>
      <c r="N32">
        <v>99999.89</v>
      </c>
      <c r="O32">
        <v>1.89</v>
      </c>
      <c r="P32">
        <v>728</v>
      </c>
      <c r="Q32">
        <v>1072</v>
      </c>
      <c r="R32">
        <v>265</v>
      </c>
      <c r="S32">
        <v>28</v>
      </c>
      <c r="T32">
        <v>26</v>
      </c>
      <c r="U32">
        <v>728</v>
      </c>
    </row>
    <row r="33" spans="1:21">
      <c r="A33">
        <v>32</v>
      </c>
      <c r="B33" t="s">
        <v>52</v>
      </c>
      <c r="C33">
        <v>28385125.66</v>
      </c>
      <c r="D33">
        <v>28483721.829999998</v>
      </c>
      <c r="E33">
        <v>98596.160000000003</v>
      </c>
      <c r="F33">
        <v>135.43</v>
      </c>
      <c r="G33" t="s">
        <v>21</v>
      </c>
      <c r="H33">
        <v>27776.25</v>
      </c>
      <c r="I33">
        <v>39125.99</v>
      </c>
      <c r="J33">
        <v>99999.89</v>
      </c>
      <c r="K33">
        <v>32094.67</v>
      </c>
      <c r="L33">
        <v>1030067534.37</v>
      </c>
      <c r="M33">
        <v>3659</v>
      </c>
      <c r="N33">
        <v>99999.89</v>
      </c>
      <c r="O33">
        <v>1.84</v>
      </c>
      <c r="P33">
        <v>728</v>
      </c>
      <c r="Q33">
        <v>1100</v>
      </c>
      <c r="R33">
        <v>265</v>
      </c>
      <c r="S33">
        <v>28</v>
      </c>
      <c r="T33">
        <v>26</v>
      </c>
      <c r="U33">
        <v>728</v>
      </c>
    </row>
    <row r="34" spans="1:21">
      <c r="A34">
        <v>33</v>
      </c>
      <c r="B34" t="s">
        <v>53</v>
      </c>
      <c r="C34">
        <v>32802206.559999999</v>
      </c>
      <c r="D34">
        <v>32900802.719999999</v>
      </c>
      <c r="E34">
        <v>98596.160000000003</v>
      </c>
      <c r="F34">
        <v>135.43</v>
      </c>
      <c r="G34" t="s">
        <v>21</v>
      </c>
      <c r="H34">
        <v>34323.31</v>
      </c>
      <c r="I34">
        <v>45193.41</v>
      </c>
      <c r="J34">
        <v>99999.89</v>
      </c>
      <c r="K34">
        <v>33955.49</v>
      </c>
      <c r="L34">
        <v>1152975351.48</v>
      </c>
      <c r="M34">
        <v>3746.28</v>
      </c>
      <c r="N34">
        <v>99999.89</v>
      </c>
      <c r="O34">
        <v>2.12</v>
      </c>
      <c r="P34">
        <v>728</v>
      </c>
      <c r="Q34">
        <v>1130</v>
      </c>
      <c r="R34">
        <v>266</v>
      </c>
      <c r="S34">
        <v>28</v>
      </c>
      <c r="T34">
        <v>26</v>
      </c>
      <c r="U34">
        <v>728</v>
      </c>
    </row>
    <row r="35" spans="1:21">
      <c r="A35">
        <v>34</v>
      </c>
      <c r="B35" t="s">
        <v>54</v>
      </c>
      <c r="C35">
        <v>33890278.700000003</v>
      </c>
      <c r="D35">
        <v>33988874.869999997</v>
      </c>
      <c r="E35">
        <v>98596.160000000003</v>
      </c>
      <c r="F35">
        <v>135.43</v>
      </c>
      <c r="G35" t="s">
        <v>21</v>
      </c>
      <c r="H35">
        <v>36101.42</v>
      </c>
      <c r="I35">
        <v>46688.01</v>
      </c>
      <c r="J35">
        <v>99999.89</v>
      </c>
      <c r="K35">
        <v>34200.54</v>
      </c>
      <c r="L35">
        <v>1169676632.79</v>
      </c>
      <c r="M35">
        <v>5063.55</v>
      </c>
      <c r="N35">
        <v>99999.89</v>
      </c>
      <c r="O35">
        <v>2.19</v>
      </c>
      <c r="P35">
        <v>728</v>
      </c>
      <c r="Q35">
        <v>1159</v>
      </c>
      <c r="R35">
        <v>268</v>
      </c>
      <c r="S35">
        <v>28</v>
      </c>
      <c r="T35">
        <v>26</v>
      </c>
      <c r="U35">
        <v>728</v>
      </c>
    </row>
    <row r="36" spans="1:21">
      <c r="A36">
        <v>35</v>
      </c>
      <c r="B36" t="s">
        <v>55</v>
      </c>
      <c r="C36">
        <v>36354881.259999998</v>
      </c>
      <c r="D36">
        <v>36453477.420000002</v>
      </c>
      <c r="E36">
        <v>98596.160000000003</v>
      </c>
      <c r="F36">
        <v>135.43</v>
      </c>
      <c r="G36" t="s">
        <v>21</v>
      </c>
      <c r="H36">
        <v>41277.68</v>
      </c>
      <c r="I36">
        <v>50073.46</v>
      </c>
      <c r="J36">
        <v>99999.89</v>
      </c>
      <c r="K36">
        <v>34458.720000000001</v>
      </c>
      <c r="L36">
        <v>1187403620.6900001</v>
      </c>
      <c r="M36">
        <v>5813.8</v>
      </c>
      <c r="N36">
        <v>99999.89</v>
      </c>
      <c r="O36">
        <v>2.35</v>
      </c>
      <c r="P36">
        <v>728</v>
      </c>
      <c r="Q36">
        <v>1187</v>
      </c>
      <c r="R36">
        <v>270</v>
      </c>
      <c r="S36">
        <v>28</v>
      </c>
      <c r="T36">
        <v>26</v>
      </c>
      <c r="U36">
        <v>728</v>
      </c>
    </row>
    <row r="37" spans="1:21">
      <c r="A37">
        <v>36</v>
      </c>
      <c r="B37" t="s">
        <v>56</v>
      </c>
      <c r="C37">
        <v>35318193.289999999</v>
      </c>
      <c r="D37">
        <v>35416789.460000001</v>
      </c>
      <c r="E37">
        <v>98596.160000000003</v>
      </c>
      <c r="F37">
        <v>135.43</v>
      </c>
      <c r="G37" t="s">
        <v>21</v>
      </c>
      <c r="H37">
        <v>39243.800000000003</v>
      </c>
      <c r="I37">
        <v>48649.440000000002</v>
      </c>
      <c r="J37">
        <v>99999.89</v>
      </c>
      <c r="K37">
        <v>33810.53</v>
      </c>
      <c r="L37">
        <v>1143151840.72</v>
      </c>
      <c r="M37">
        <v>6246.45</v>
      </c>
      <c r="N37">
        <v>99999.89</v>
      </c>
      <c r="O37">
        <v>2.29</v>
      </c>
      <c r="P37">
        <v>728</v>
      </c>
      <c r="Q37">
        <v>1217</v>
      </c>
      <c r="R37">
        <v>271</v>
      </c>
      <c r="S37">
        <v>28</v>
      </c>
      <c r="T37">
        <v>26</v>
      </c>
      <c r="U37">
        <v>728</v>
      </c>
    </row>
    <row r="38" spans="1:21">
      <c r="A38">
        <v>37</v>
      </c>
      <c r="B38" t="s">
        <v>57</v>
      </c>
      <c r="C38">
        <v>34956550.390000001</v>
      </c>
      <c r="D38">
        <v>35055146.560000002</v>
      </c>
      <c r="E38">
        <v>98596.160000000003</v>
      </c>
      <c r="F38">
        <v>135.43</v>
      </c>
      <c r="G38" t="s">
        <v>21</v>
      </c>
      <c r="H38">
        <v>38738.44</v>
      </c>
      <c r="I38">
        <v>48152.67</v>
      </c>
      <c r="J38">
        <v>99999.89</v>
      </c>
      <c r="K38">
        <v>33873.81</v>
      </c>
      <c r="L38">
        <v>1147435249.77</v>
      </c>
      <c r="M38">
        <v>5917.32</v>
      </c>
      <c r="N38">
        <v>99999.89</v>
      </c>
      <c r="O38">
        <v>2.2599999999999998</v>
      </c>
      <c r="P38">
        <v>728</v>
      </c>
      <c r="Q38">
        <v>1246</v>
      </c>
      <c r="R38">
        <v>272</v>
      </c>
      <c r="S38">
        <v>28</v>
      </c>
      <c r="T38">
        <v>26</v>
      </c>
      <c r="U38">
        <v>728</v>
      </c>
    </row>
    <row r="39" spans="1:21">
      <c r="A39">
        <v>38</v>
      </c>
      <c r="B39" t="s">
        <v>58</v>
      </c>
      <c r="C39">
        <v>19579795.210000001</v>
      </c>
      <c r="D39">
        <v>19678391.379999999</v>
      </c>
      <c r="E39">
        <v>98596.160000000003</v>
      </c>
      <c r="F39">
        <v>135.43</v>
      </c>
      <c r="G39" t="s">
        <v>21</v>
      </c>
      <c r="H39">
        <v>19610.650000000001</v>
      </c>
      <c r="I39">
        <v>27030.76</v>
      </c>
      <c r="J39">
        <v>7900.14</v>
      </c>
      <c r="K39">
        <v>21473.42</v>
      </c>
      <c r="L39">
        <v>461107578.37</v>
      </c>
      <c r="M39">
        <v>3146.05</v>
      </c>
      <c r="N39">
        <v>93973.96</v>
      </c>
      <c r="O39">
        <v>1.27</v>
      </c>
      <c r="P39">
        <v>728</v>
      </c>
      <c r="Q39">
        <v>1274</v>
      </c>
      <c r="R39">
        <v>274</v>
      </c>
      <c r="S39">
        <v>28</v>
      </c>
      <c r="T39">
        <v>26</v>
      </c>
      <c r="U39">
        <v>728</v>
      </c>
    </row>
    <row r="40" spans="1:21">
      <c r="A40">
        <v>39</v>
      </c>
      <c r="B40" t="s">
        <v>59</v>
      </c>
      <c r="C40">
        <v>14927375.380000001</v>
      </c>
      <c r="D40">
        <v>15025971.539999999</v>
      </c>
      <c r="E40">
        <v>98596.160000000003</v>
      </c>
      <c r="F40">
        <v>135.43</v>
      </c>
      <c r="G40" t="s">
        <v>21</v>
      </c>
      <c r="H40">
        <v>15277.82</v>
      </c>
      <c r="I40">
        <v>20640.07</v>
      </c>
      <c r="J40">
        <v>5090.08</v>
      </c>
      <c r="K40">
        <v>15830.38</v>
      </c>
      <c r="L40">
        <v>250601057.71000001</v>
      </c>
      <c r="M40">
        <v>2413.1799999999998</v>
      </c>
      <c r="N40">
        <v>64428.44</v>
      </c>
      <c r="O40">
        <v>0.97</v>
      </c>
      <c r="P40">
        <v>728</v>
      </c>
      <c r="Q40">
        <v>1304</v>
      </c>
      <c r="R40">
        <v>276</v>
      </c>
      <c r="S40">
        <v>28</v>
      </c>
      <c r="T40">
        <v>26</v>
      </c>
      <c r="U40">
        <v>728</v>
      </c>
    </row>
    <row r="41" spans="1:21">
      <c r="A41">
        <v>40</v>
      </c>
      <c r="B41" t="s">
        <v>60</v>
      </c>
      <c r="C41">
        <v>12858029.1</v>
      </c>
      <c r="D41">
        <v>12956625.27</v>
      </c>
      <c r="E41">
        <v>98596.160000000003</v>
      </c>
      <c r="F41">
        <v>135.43</v>
      </c>
      <c r="G41" t="s">
        <v>21</v>
      </c>
      <c r="H41">
        <v>13206.77</v>
      </c>
      <c r="I41">
        <v>17797.560000000001</v>
      </c>
      <c r="J41">
        <v>3170.08</v>
      </c>
      <c r="K41">
        <v>12697.24</v>
      </c>
      <c r="L41">
        <v>161219898.28</v>
      </c>
      <c r="M41">
        <v>2534.6</v>
      </c>
      <c r="N41">
        <v>53195.45</v>
      </c>
      <c r="O41">
        <v>0.83</v>
      </c>
      <c r="P41">
        <v>728</v>
      </c>
      <c r="Q41">
        <v>1333</v>
      </c>
      <c r="R41">
        <v>277</v>
      </c>
      <c r="S41">
        <v>28</v>
      </c>
      <c r="T41">
        <v>26</v>
      </c>
      <c r="U41">
        <v>728</v>
      </c>
    </row>
    <row r="42" spans="1:21">
      <c r="A42">
        <v>41</v>
      </c>
      <c r="B42" t="s">
        <v>61</v>
      </c>
      <c r="C42">
        <v>11529963.83</v>
      </c>
      <c r="D42">
        <v>11628559.99</v>
      </c>
      <c r="E42">
        <v>98596.160000000003</v>
      </c>
      <c r="F42">
        <v>135.43</v>
      </c>
      <c r="G42" t="s">
        <v>21</v>
      </c>
      <c r="H42">
        <v>12163.84</v>
      </c>
      <c r="I42">
        <v>15973.3</v>
      </c>
      <c r="J42">
        <v>4502.87</v>
      </c>
      <c r="K42">
        <v>11203.47</v>
      </c>
      <c r="L42">
        <v>125517714.13</v>
      </c>
      <c r="M42">
        <v>2304.66</v>
      </c>
      <c r="N42">
        <v>46174.6</v>
      </c>
      <c r="O42">
        <v>0.75</v>
      </c>
      <c r="P42">
        <v>728</v>
      </c>
      <c r="Q42">
        <v>1361</v>
      </c>
      <c r="R42">
        <v>279</v>
      </c>
      <c r="S42">
        <v>28</v>
      </c>
      <c r="T42">
        <v>26</v>
      </c>
      <c r="U42">
        <v>728</v>
      </c>
    </row>
    <row r="43" spans="1:21">
      <c r="A43">
        <v>42</v>
      </c>
      <c r="B43" t="s">
        <v>62</v>
      </c>
      <c r="C43">
        <v>11777550.4</v>
      </c>
      <c r="D43">
        <v>11876146.57</v>
      </c>
      <c r="E43">
        <v>98596.160000000003</v>
      </c>
      <c r="F43">
        <v>135.43</v>
      </c>
      <c r="G43" t="s">
        <v>21</v>
      </c>
      <c r="H43">
        <v>12872.08</v>
      </c>
      <c r="I43">
        <v>16313.39</v>
      </c>
      <c r="J43">
        <v>6285.76</v>
      </c>
      <c r="K43">
        <v>11010.49</v>
      </c>
      <c r="L43">
        <v>121230976.12</v>
      </c>
      <c r="M43">
        <v>2290.12</v>
      </c>
      <c r="N43">
        <v>45813.71</v>
      </c>
      <c r="O43">
        <v>0.76</v>
      </c>
      <c r="P43">
        <v>728</v>
      </c>
      <c r="Q43">
        <v>1391</v>
      </c>
      <c r="R43">
        <v>281</v>
      </c>
      <c r="S43">
        <v>28</v>
      </c>
      <c r="T43">
        <v>26</v>
      </c>
      <c r="U43">
        <v>728</v>
      </c>
    </row>
    <row r="44" spans="1:21">
      <c r="A44">
        <v>43</v>
      </c>
      <c r="B44" t="s">
        <v>63</v>
      </c>
      <c r="C44">
        <v>38271285.43</v>
      </c>
      <c r="D44">
        <v>38369881.600000001</v>
      </c>
      <c r="E44">
        <v>98596.160000000003</v>
      </c>
      <c r="F44">
        <v>135.43</v>
      </c>
      <c r="G44" t="s">
        <v>21</v>
      </c>
      <c r="H44">
        <v>45980.76</v>
      </c>
      <c r="I44">
        <v>52705.88</v>
      </c>
      <c r="J44">
        <v>99999.89</v>
      </c>
      <c r="K44">
        <v>35010.78</v>
      </c>
      <c r="L44">
        <v>1225755045.48</v>
      </c>
      <c r="M44">
        <v>3271.84</v>
      </c>
      <c r="N44">
        <v>99999.89</v>
      </c>
      <c r="O44">
        <v>2.48</v>
      </c>
      <c r="P44">
        <v>728</v>
      </c>
      <c r="Q44">
        <v>1421</v>
      </c>
      <c r="R44">
        <v>281</v>
      </c>
      <c r="S44">
        <v>28</v>
      </c>
      <c r="T44">
        <v>26</v>
      </c>
      <c r="U44">
        <v>728</v>
      </c>
    </row>
    <row r="45" spans="1:21">
      <c r="A45">
        <v>44</v>
      </c>
      <c r="B45" t="s">
        <v>64</v>
      </c>
      <c r="C45">
        <v>37553081.100000001</v>
      </c>
      <c r="D45">
        <v>37651677.270000003</v>
      </c>
      <c r="E45">
        <v>98596.160000000003</v>
      </c>
      <c r="F45">
        <v>135.43</v>
      </c>
      <c r="G45" t="s">
        <v>21</v>
      </c>
      <c r="H45">
        <v>43478.080000000002</v>
      </c>
      <c r="I45">
        <v>51719.34</v>
      </c>
      <c r="J45">
        <v>99999.89</v>
      </c>
      <c r="K45">
        <v>34761.49</v>
      </c>
      <c r="L45">
        <v>1208361348.3099999</v>
      </c>
      <c r="M45">
        <v>6210.53</v>
      </c>
      <c r="N45">
        <v>99999.89</v>
      </c>
      <c r="O45">
        <v>2.4300000000000002</v>
      </c>
      <c r="P45">
        <v>728</v>
      </c>
      <c r="Q45">
        <v>1450</v>
      </c>
      <c r="R45">
        <v>281</v>
      </c>
      <c r="S45">
        <v>28</v>
      </c>
      <c r="T45">
        <v>26</v>
      </c>
      <c r="U45">
        <v>728</v>
      </c>
    </row>
    <row r="46" spans="1:21">
      <c r="A46">
        <v>45</v>
      </c>
      <c r="B46" t="s">
        <v>65</v>
      </c>
      <c r="C46">
        <v>36326120.759999998</v>
      </c>
      <c r="D46">
        <v>36424716.93</v>
      </c>
      <c r="E46">
        <v>98596.160000000003</v>
      </c>
      <c r="F46">
        <v>135.43</v>
      </c>
      <c r="G46" t="s">
        <v>21</v>
      </c>
      <c r="H46">
        <v>40174.6</v>
      </c>
      <c r="I46">
        <v>50033.95</v>
      </c>
      <c r="J46">
        <v>99999.89</v>
      </c>
      <c r="K46">
        <v>34325.42</v>
      </c>
      <c r="L46">
        <v>1178234561.6300001</v>
      </c>
      <c r="M46">
        <v>6436.47</v>
      </c>
      <c r="N46">
        <v>99999.89</v>
      </c>
      <c r="O46">
        <v>2.35</v>
      </c>
      <c r="P46">
        <v>728</v>
      </c>
      <c r="Q46">
        <v>1480</v>
      </c>
      <c r="R46">
        <v>282</v>
      </c>
      <c r="S46">
        <v>28</v>
      </c>
      <c r="T46">
        <v>26</v>
      </c>
      <c r="U46">
        <v>728</v>
      </c>
    </row>
    <row r="47" spans="1:21">
      <c r="A47">
        <v>46</v>
      </c>
      <c r="B47" t="s">
        <v>66</v>
      </c>
      <c r="C47">
        <v>36225502.75</v>
      </c>
      <c r="D47">
        <v>36324098.909999996</v>
      </c>
      <c r="E47">
        <v>98596.160000000003</v>
      </c>
      <c r="F47">
        <v>135.43</v>
      </c>
      <c r="G47" t="s">
        <v>21</v>
      </c>
      <c r="H47">
        <v>40645.4</v>
      </c>
      <c r="I47">
        <v>49895.74</v>
      </c>
      <c r="J47">
        <v>99999.89</v>
      </c>
      <c r="K47">
        <v>34158.61</v>
      </c>
      <c r="L47">
        <v>1166810769.6199999</v>
      </c>
      <c r="M47">
        <v>5398.7</v>
      </c>
      <c r="N47">
        <v>99999.89</v>
      </c>
      <c r="O47">
        <v>2.34</v>
      </c>
      <c r="P47">
        <v>728</v>
      </c>
      <c r="Q47">
        <v>1509</v>
      </c>
      <c r="R47">
        <v>281</v>
      </c>
      <c r="S47">
        <v>28</v>
      </c>
      <c r="T47">
        <v>26</v>
      </c>
      <c r="U47">
        <v>728</v>
      </c>
    </row>
    <row r="48" spans="1:21">
      <c r="A48">
        <v>47</v>
      </c>
      <c r="B48" t="s">
        <v>67</v>
      </c>
      <c r="C48">
        <v>35149123.969999999</v>
      </c>
      <c r="D48">
        <v>35247720.140000001</v>
      </c>
      <c r="E48">
        <v>98596.160000000003</v>
      </c>
      <c r="F48">
        <v>135.43</v>
      </c>
      <c r="G48" t="s">
        <v>21</v>
      </c>
      <c r="H48">
        <v>38781.83</v>
      </c>
      <c r="I48">
        <v>48417.2</v>
      </c>
      <c r="J48">
        <v>99999.89</v>
      </c>
      <c r="K48">
        <v>33447.22</v>
      </c>
      <c r="L48">
        <v>1118716337.1500001</v>
      </c>
      <c r="M48">
        <v>5726.84</v>
      </c>
      <c r="N48">
        <v>99999.89</v>
      </c>
      <c r="O48">
        <v>2.27</v>
      </c>
      <c r="P48">
        <v>728</v>
      </c>
      <c r="Q48">
        <v>1539</v>
      </c>
      <c r="R48">
        <v>280</v>
      </c>
      <c r="S48">
        <v>28</v>
      </c>
      <c r="T48">
        <v>26</v>
      </c>
      <c r="U48">
        <v>728</v>
      </c>
    </row>
    <row r="49" spans="1:21">
      <c r="A49">
        <v>48</v>
      </c>
      <c r="B49" t="s">
        <v>68</v>
      </c>
      <c r="C49">
        <v>33653240.479999997</v>
      </c>
      <c r="D49">
        <v>33751836.640000001</v>
      </c>
      <c r="E49">
        <v>98596.160000000003</v>
      </c>
      <c r="F49">
        <v>135.43</v>
      </c>
      <c r="G49" t="s">
        <v>21</v>
      </c>
      <c r="H49">
        <v>34619.089999999997</v>
      </c>
      <c r="I49">
        <v>46362.41</v>
      </c>
      <c r="J49">
        <v>99999.89</v>
      </c>
      <c r="K49">
        <v>33706.699999999997</v>
      </c>
      <c r="L49">
        <v>1136141819.95</v>
      </c>
      <c r="M49">
        <v>4351.45</v>
      </c>
      <c r="N49">
        <v>99999.89</v>
      </c>
      <c r="O49">
        <v>2.1800000000000002</v>
      </c>
      <c r="P49">
        <v>728</v>
      </c>
      <c r="Q49">
        <v>1570</v>
      </c>
      <c r="R49">
        <v>276</v>
      </c>
      <c r="S49">
        <v>28</v>
      </c>
      <c r="T49">
        <v>26</v>
      </c>
      <c r="U49">
        <v>728</v>
      </c>
    </row>
    <row r="50" spans="1:21">
      <c r="A50">
        <v>49</v>
      </c>
      <c r="B50" t="s">
        <v>69</v>
      </c>
      <c r="C50">
        <v>6230211.9000000004</v>
      </c>
      <c r="D50">
        <v>6328808.0599999996</v>
      </c>
      <c r="E50">
        <v>98596.160000000003</v>
      </c>
      <c r="F50">
        <v>135.43</v>
      </c>
      <c r="G50" t="s">
        <v>21</v>
      </c>
      <c r="H50">
        <v>5624.48</v>
      </c>
      <c r="I50">
        <v>8693.42</v>
      </c>
      <c r="J50">
        <v>1365.43</v>
      </c>
      <c r="K50">
        <v>7344.17</v>
      </c>
      <c r="L50">
        <v>53936884.049999997</v>
      </c>
      <c r="M50">
        <v>1141.51</v>
      </c>
      <c r="N50">
        <v>27997.37</v>
      </c>
      <c r="O50">
        <v>0.4</v>
      </c>
      <c r="P50">
        <v>728</v>
      </c>
      <c r="Q50">
        <v>233</v>
      </c>
      <c r="R50">
        <v>193</v>
      </c>
      <c r="S50">
        <v>28</v>
      </c>
      <c r="T50">
        <v>26</v>
      </c>
      <c r="U50">
        <v>728</v>
      </c>
    </row>
    <row r="51" spans="1:21">
      <c r="A51">
        <v>50</v>
      </c>
      <c r="B51" t="s">
        <v>70</v>
      </c>
      <c r="C51">
        <v>12112270.220000001</v>
      </c>
      <c r="D51">
        <v>12210866.390000001</v>
      </c>
      <c r="E51">
        <v>98596.160000000003</v>
      </c>
      <c r="F51">
        <v>135.43</v>
      </c>
      <c r="G51" t="s">
        <v>21</v>
      </c>
      <c r="H51">
        <v>10527.48</v>
      </c>
      <c r="I51">
        <v>16773.169999999998</v>
      </c>
      <c r="J51">
        <v>5569.28</v>
      </c>
      <c r="K51">
        <v>14696.31</v>
      </c>
      <c r="L51">
        <v>215981383.00999999</v>
      </c>
      <c r="M51">
        <v>2146.56</v>
      </c>
      <c r="N51">
        <v>57121</v>
      </c>
      <c r="O51">
        <v>0.78</v>
      </c>
      <c r="P51">
        <v>728</v>
      </c>
      <c r="Q51">
        <v>262</v>
      </c>
      <c r="R51">
        <v>195</v>
      </c>
      <c r="S51">
        <v>28</v>
      </c>
      <c r="T51">
        <v>26</v>
      </c>
      <c r="U51">
        <v>728</v>
      </c>
    </row>
    <row r="52" spans="1:21">
      <c r="A52">
        <v>51</v>
      </c>
      <c r="B52" t="s">
        <v>71</v>
      </c>
      <c r="C52">
        <v>15701834.550000001</v>
      </c>
      <c r="D52">
        <v>15800430.710000001</v>
      </c>
      <c r="E52">
        <v>98596.160000000003</v>
      </c>
      <c r="F52">
        <v>135.43</v>
      </c>
      <c r="G52" t="s">
        <v>21</v>
      </c>
      <c r="H52">
        <v>15129</v>
      </c>
      <c r="I52">
        <v>21703.89</v>
      </c>
      <c r="J52">
        <v>3340.04</v>
      </c>
      <c r="K52">
        <v>17819.43</v>
      </c>
      <c r="L52">
        <v>317532175.45999998</v>
      </c>
      <c r="M52">
        <v>1817.7</v>
      </c>
      <c r="N52">
        <v>71868.37</v>
      </c>
      <c r="O52">
        <v>1.02</v>
      </c>
      <c r="P52">
        <v>728</v>
      </c>
      <c r="Q52">
        <v>294</v>
      </c>
      <c r="R52">
        <v>196</v>
      </c>
      <c r="S52">
        <v>28</v>
      </c>
      <c r="T52">
        <v>26</v>
      </c>
      <c r="U52">
        <v>728</v>
      </c>
    </row>
    <row r="53" spans="1:21">
      <c r="A53">
        <v>52</v>
      </c>
      <c r="B53" t="s">
        <v>72</v>
      </c>
      <c r="C53">
        <v>19040993.149999999</v>
      </c>
      <c r="D53">
        <v>19139589.309999999</v>
      </c>
      <c r="E53">
        <v>98596.160000000003</v>
      </c>
      <c r="F53">
        <v>135.43</v>
      </c>
      <c r="G53" t="s">
        <v>21</v>
      </c>
      <c r="H53">
        <v>16662.439999999999</v>
      </c>
      <c r="I53">
        <v>26290.639999999999</v>
      </c>
      <c r="J53">
        <v>7841.41</v>
      </c>
      <c r="K53">
        <v>24056.81</v>
      </c>
      <c r="L53">
        <v>578730122</v>
      </c>
      <c r="M53">
        <v>1887.15</v>
      </c>
      <c r="N53">
        <v>91312.34</v>
      </c>
      <c r="O53">
        <v>1.23</v>
      </c>
      <c r="P53">
        <v>728</v>
      </c>
      <c r="Q53">
        <v>324</v>
      </c>
      <c r="R53">
        <v>197</v>
      </c>
      <c r="S53">
        <v>28</v>
      </c>
      <c r="T53">
        <v>26</v>
      </c>
      <c r="U53">
        <v>728</v>
      </c>
    </row>
    <row r="54" spans="1:21">
      <c r="A54">
        <v>53</v>
      </c>
      <c r="B54" t="s">
        <v>73</v>
      </c>
      <c r="C54">
        <v>19264880.289999999</v>
      </c>
      <c r="D54">
        <v>19363476.449999999</v>
      </c>
      <c r="E54">
        <v>98596.160000000003</v>
      </c>
      <c r="F54">
        <v>135.43</v>
      </c>
      <c r="G54" t="s">
        <v>21</v>
      </c>
      <c r="H54">
        <v>17348.52</v>
      </c>
      <c r="I54">
        <v>26598.18</v>
      </c>
      <c r="J54">
        <v>6620.35</v>
      </c>
      <c r="K54">
        <v>23217.08</v>
      </c>
      <c r="L54">
        <v>539032735.88</v>
      </c>
      <c r="M54">
        <v>2370.6799999999998</v>
      </c>
      <c r="N54">
        <v>90746.37</v>
      </c>
      <c r="O54">
        <v>1.25</v>
      </c>
      <c r="P54">
        <v>728</v>
      </c>
      <c r="Q54">
        <v>354</v>
      </c>
      <c r="R54">
        <v>200</v>
      </c>
      <c r="S54">
        <v>28</v>
      </c>
      <c r="T54">
        <v>26</v>
      </c>
      <c r="U54">
        <v>728</v>
      </c>
    </row>
    <row r="55" spans="1:21">
      <c r="A55">
        <v>54</v>
      </c>
      <c r="B55" t="s">
        <v>74</v>
      </c>
      <c r="C55">
        <v>242941.39</v>
      </c>
      <c r="D55">
        <v>341537.56</v>
      </c>
      <c r="E55">
        <v>98596.160000000003</v>
      </c>
      <c r="F55">
        <v>135.43</v>
      </c>
      <c r="G55" t="s">
        <v>21</v>
      </c>
      <c r="H55">
        <v>408.04</v>
      </c>
      <c r="I55">
        <v>469.14</v>
      </c>
      <c r="J55">
        <v>400.28</v>
      </c>
      <c r="K55">
        <v>231.86</v>
      </c>
      <c r="L55">
        <v>53761.22</v>
      </c>
      <c r="M55">
        <v>108.73</v>
      </c>
      <c r="N55">
        <v>1224.52</v>
      </c>
      <c r="O55">
        <v>0.02</v>
      </c>
      <c r="P55">
        <v>722</v>
      </c>
      <c r="Q55">
        <v>496</v>
      </c>
      <c r="R55">
        <v>200</v>
      </c>
      <c r="S55">
        <v>28</v>
      </c>
      <c r="T55">
        <v>26</v>
      </c>
      <c r="U55">
        <v>728</v>
      </c>
    </row>
    <row r="56" spans="1:21">
      <c r="A56">
        <v>55</v>
      </c>
      <c r="B56" t="s">
        <v>75</v>
      </c>
      <c r="C56">
        <v>476584.97</v>
      </c>
      <c r="D56">
        <v>575181.13</v>
      </c>
      <c r="E56">
        <v>98596.160000000003</v>
      </c>
      <c r="F56">
        <v>135.43</v>
      </c>
      <c r="G56" t="s">
        <v>21</v>
      </c>
      <c r="H56">
        <v>662.97</v>
      </c>
      <c r="I56">
        <v>790.08</v>
      </c>
      <c r="J56">
        <v>516.70000000000005</v>
      </c>
      <c r="K56">
        <v>409.4</v>
      </c>
      <c r="L56">
        <v>167605.41</v>
      </c>
      <c r="M56">
        <v>207.96</v>
      </c>
      <c r="N56">
        <v>1997.17</v>
      </c>
      <c r="O56">
        <v>0.03</v>
      </c>
      <c r="P56">
        <v>728</v>
      </c>
      <c r="Q56">
        <v>526</v>
      </c>
      <c r="R56">
        <v>202</v>
      </c>
      <c r="S56">
        <v>28</v>
      </c>
      <c r="T56">
        <v>26</v>
      </c>
      <c r="U56">
        <v>728</v>
      </c>
    </row>
    <row r="57" spans="1:21">
      <c r="A57">
        <v>56</v>
      </c>
      <c r="B57" t="s">
        <v>76</v>
      </c>
      <c r="C57">
        <v>5519817.6200000001</v>
      </c>
      <c r="D57">
        <v>5618413.79</v>
      </c>
      <c r="E57">
        <v>98596.160000000003</v>
      </c>
      <c r="F57">
        <v>135.43</v>
      </c>
      <c r="G57" t="s">
        <v>21</v>
      </c>
      <c r="H57">
        <v>4874.93</v>
      </c>
      <c r="I57">
        <v>7717.6</v>
      </c>
      <c r="J57">
        <v>1194.77</v>
      </c>
      <c r="K57">
        <v>6638.88</v>
      </c>
      <c r="L57">
        <v>44074676.530000001</v>
      </c>
      <c r="M57">
        <v>941.43</v>
      </c>
      <c r="N57">
        <v>25812.3</v>
      </c>
      <c r="O57">
        <v>0.36</v>
      </c>
      <c r="P57">
        <v>728</v>
      </c>
      <c r="Q57">
        <v>583</v>
      </c>
      <c r="R57">
        <v>201</v>
      </c>
      <c r="S57">
        <v>28</v>
      </c>
      <c r="T57">
        <v>26</v>
      </c>
      <c r="U57">
        <v>728</v>
      </c>
    </row>
    <row r="58" spans="1:21">
      <c r="A58">
        <v>57</v>
      </c>
      <c r="B58" t="s">
        <v>77</v>
      </c>
      <c r="C58">
        <v>10949370.109999999</v>
      </c>
      <c r="D58">
        <v>11047966.279999999</v>
      </c>
      <c r="E58">
        <v>98596.160000000003</v>
      </c>
      <c r="F58">
        <v>135.43</v>
      </c>
      <c r="G58" t="s">
        <v>21</v>
      </c>
      <c r="H58">
        <v>10173.16</v>
      </c>
      <c r="I58">
        <v>15175.78</v>
      </c>
      <c r="J58">
        <v>2068.0500000000002</v>
      </c>
      <c r="K58">
        <v>12897.55</v>
      </c>
      <c r="L58">
        <v>166346770.16</v>
      </c>
      <c r="M58">
        <v>1412.2</v>
      </c>
      <c r="N58">
        <v>49204.42</v>
      </c>
      <c r="O58">
        <v>0.71</v>
      </c>
      <c r="P58">
        <v>728</v>
      </c>
      <c r="Q58">
        <v>613</v>
      </c>
      <c r="R58">
        <v>201</v>
      </c>
      <c r="S58">
        <v>28</v>
      </c>
      <c r="T58">
        <v>26</v>
      </c>
      <c r="U58">
        <v>728</v>
      </c>
    </row>
    <row r="59" spans="1:21">
      <c r="A59">
        <v>58</v>
      </c>
      <c r="B59" t="s">
        <v>78</v>
      </c>
      <c r="C59">
        <v>21163418.16</v>
      </c>
      <c r="D59">
        <v>21262014.329999998</v>
      </c>
      <c r="E59">
        <v>98596.160000000003</v>
      </c>
      <c r="F59">
        <v>135.43</v>
      </c>
      <c r="G59" t="s">
        <v>21</v>
      </c>
      <c r="H59">
        <v>19125.95</v>
      </c>
      <c r="I59">
        <v>29206.06</v>
      </c>
      <c r="J59">
        <v>5312.9</v>
      </c>
      <c r="K59">
        <v>25175.05</v>
      </c>
      <c r="L59">
        <v>633783099.13999999</v>
      </c>
      <c r="M59">
        <v>2383.46</v>
      </c>
      <c r="N59">
        <v>98435.82</v>
      </c>
      <c r="O59">
        <v>1.37</v>
      </c>
      <c r="P59">
        <v>728</v>
      </c>
      <c r="Q59">
        <v>643</v>
      </c>
      <c r="R59">
        <v>202</v>
      </c>
      <c r="S59">
        <v>28</v>
      </c>
      <c r="T59">
        <v>26</v>
      </c>
      <c r="U59">
        <v>728</v>
      </c>
    </row>
    <row r="60" spans="1:21">
      <c r="A60">
        <v>59</v>
      </c>
      <c r="B60" t="s">
        <v>79</v>
      </c>
      <c r="C60">
        <v>25693702.789999999</v>
      </c>
      <c r="D60">
        <v>25792298.949999999</v>
      </c>
      <c r="E60">
        <v>98596.160000000003</v>
      </c>
      <c r="F60">
        <v>135.43</v>
      </c>
      <c r="G60" t="s">
        <v>21</v>
      </c>
      <c r="H60">
        <v>23777.919999999998</v>
      </c>
      <c r="I60">
        <v>35428.980000000003</v>
      </c>
      <c r="J60">
        <v>99999.89</v>
      </c>
      <c r="K60">
        <v>29694.34</v>
      </c>
      <c r="L60">
        <v>881754065.35000002</v>
      </c>
      <c r="M60">
        <v>4115.4399999999996</v>
      </c>
      <c r="N60">
        <v>99999.89</v>
      </c>
      <c r="O60">
        <v>1.66</v>
      </c>
      <c r="P60">
        <v>728</v>
      </c>
      <c r="Q60">
        <v>671</v>
      </c>
      <c r="R60">
        <v>203</v>
      </c>
      <c r="S60">
        <v>28</v>
      </c>
      <c r="T60">
        <v>26</v>
      </c>
      <c r="U60">
        <v>728</v>
      </c>
    </row>
    <row r="61" spans="1:21">
      <c r="A61">
        <v>60</v>
      </c>
      <c r="B61" t="s">
        <v>80</v>
      </c>
      <c r="C61">
        <v>23389043.760000002</v>
      </c>
      <c r="D61">
        <v>23487639.920000002</v>
      </c>
      <c r="E61">
        <v>98596.160000000003</v>
      </c>
      <c r="F61">
        <v>135.43</v>
      </c>
      <c r="G61" t="s">
        <v>21</v>
      </c>
      <c r="H61">
        <v>20114.09</v>
      </c>
      <c r="I61">
        <v>32263.24</v>
      </c>
      <c r="J61">
        <v>99999.89</v>
      </c>
      <c r="K61">
        <v>29045.45</v>
      </c>
      <c r="L61">
        <v>843638176.66999996</v>
      </c>
      <c r="M61">
        <v>1745.51</v>
      </c>
      <c r="N61">
        <v>99999.89</v>
      </c>
      <c r="O61">
        <v>1.51</v>
      </c>
      <c r="P61">
        <v>728</v>
      </c>
      <c r="Q61">
        <v>702</v>
      </c>
      <c r="R61">
        <v>202</v>
      </c>
      <c r="S61">
        <v>28</v>
      </c>
      <c r="T61">
        <v>26</v>
      </c>
      <c r="U61">
        <v>728</v>
      </c>
    </row>
    <row r="62" spans="1:21">
      <c r="A62">
        <v>61</v>
      </c>
      <c r="B62" t="s">
        <v>81</v>
      </c>
      <c r="C62">
        <v>241257.68</v>
      </c>
      <c r="D62">
        <v>339853.85</v>
      </c>
      <c r="E62">
        <v>98596.160000000003</v>
      </c>
      <c r="F62">
        <v>135.43</v>
      </c>
      <c r="G62" t="s">
        <v>21</v>
      </c>
      <c r="H62">
        <v>414.19</v>
      </c>
      <c r="I62">
        <v>466.83</v>
      </c>
      <c r="J62">
        <v>219.86</v>
      </c>
      <c r="K62">
        <v>215.55</v>
      </c>
      <c r="L62">
        <v>46460.24</v>
      </c>
      <c r="M62">
        <v>110.18</v>
      </c>
      <c r="N62">
        <v>1255.1099999999999</v>
      </c>
      <c r="O62">
        <v>0.02</v>
      </c>
      <c r="P62">
        <v>727</v>
      </c>
      <c r="Q62">
        <v>812</v>
      </c>
      <c r="R62">
        <v>205</v>
      </c>
      <c r="S62">
        <v>28</v>
      </c>
      <c r="T62">
        <v>26</v>
      </c>
      <c r="U62">
        <v>728</v>
      </c>
    </row>
    <row r="63" spans="1:21">
      <c r="A63">
        <v>62</v>
      </c>
      <c r="B63" t="s">
        <v>82</v>
      </c>
      <c r="C63">
        <v>381132.38</v>
      </c>
      <c r="D63">
        <v>479728.54</v>
      </c>
      <c r="E63">
        <v>98596.160000000003</v>
      </c>
      <c r="F63">
        <v>135.43</v>
      </c>
      <c r="G63" t="s">
        <v>21</v>
      </c>
      <c r="H63">
        <v>536.32000000000005</v>
      </c>
      <c r="I63">
        <v>658.97</v>
      </c>
      <c r="J63">
        <v>417.29</v>
      </c>
      <c r="K63">
        <v>312.54000000000002</v>
      </c>
      <c r="L63">
        <v>97680.24</v>
      </c>
      <c r="M63">
        <v>197.35</v>
      </c>
      <c r="N63">
        <v>1586.24</v>
      </c>
      <c r="O63">
        <v>0.02</v>
      </c>
      <c r="P63">
        <v>728</v>
      </c>
      <c r="Q63">
        <v>844</v>
      </c>
      <c r="R63">
        <v>206</v>
      </c>
      <c r="S63">
        <v>28</v>
      </c>
      <c r="T63">
        <v>26</v>
      </c>
      <c r="U63">
        <v>728</v>
      </c>
    </row>
    <row r="64" spans="1:21">
      <c r="A64">
        <v>63</v>
      </c>
      <c r="B64" t="s">
        <v>83</v>
      </c>
      <c r="C64">
        <v>661227.86</v>
      </c>
      <c r="D64">
        <v>759824.03</v>
      </c>
      <c r="E64">
        <v>98596.160000000003</v>
      </c>
      <c r="F64">
        <v>135.43</v>
      </c>
      <c r="G64" t="s">
        <v>21</v>
      </c>
      <c r="H64">
        <v>805.39</v>
      </c>
      <c r="I64">
        <v>1043.71</v>
      </c>
      <c r="J64">
        <v>503.93</v>
      </c>
      <c r="K64">
        <v>589.66999999999996</v>
      </c>
      <c r="L64">
        <v>347706.79</v>
      </c>
      <c r="M64">
        <v>218.84</v>
      </c>
      <c r="N64">
        <v>2824.37</v>
      </c>
      <c r="O64">
        <v>0.04</v>
      </c>
      <c r="P64">
        <v>728</v>
      </c>
      <c r="Q64">
        <v>873</v>
      </c>
      <c r="R64">
        <v>206</v>
      </c>
      <c r="S64">
        <v>28</v>
      </c>
      <c r="T64">
        <v>26</v>
      </c>
      <c r="U64">
        <v>728</v>
      </c>
    </row>
    <row r="65" spans="1:21">
      <c r="A65">
        <v>64</v>
      </c>
      <c r="B65" t="s">
        <v>84</v>
      </c>
      <c r="C65">
        <v>12036225</v>
      </c>
      <c r="D65">
        <v>12134821.16</v>
      </c>
      <c r="E65">
        <v>98596.160000000003</v>
      </c>
      <c r="F65">
        <v>135.43</v>
      </c>
      <c r="G65" t="s">
        <v>21</v>
      </c>
      <c r="H65">
        <v>9610.76</v>
      </c>
      <c r="I65">
        <v>16668.71</v>
      </c>
      <c r="J65">
        <v>3053.9</v>
      </c>
      <c r="K65">
        <v>15976.54</v>
      </c>
      <c r="L65">
        <v>255249905.34999999</v>
      </c>
      <c r="M65">
        <v>1006.42</v>
      </c>
      <c r="N65">
        <v>63879.95</v>
      </c>
      <c r="O65">
        <v>0.78</v>
      </c>
      <c r="P65">
        <v>728</v>
      </c>
      <c r="Q65">
        <v>928</v>
      </c>
      <c r="R65">
        <v>205</v>
      </c>
      <c r="S65">
        <v>28</v>
      </c>
      <c r="T65">
        <v>26</v>
      </c>
      <c r="U65">
        <v>728</v>
      </c>
    </row>
    <row r="66" spans="1:21">
      <c r="A66">
        <v>65</v>
      </c>
      <c r="B66" t="s">
        <v>85</v>
      </c>
      <c r="C66">
        <v>16450502.48</v>
      </c>
      <c r="D66">
        <v>16549098.65</v>
      </c>
      <c r="E66">
        <v>98596.160000000003</v>
      </c>
      <c r="F66">
        <v>135.43</v>
      </c>
      <c r="G66" t="s">
        <v>21</v>
      </c>
      <c r="H66">
        <v>14470.44</v>
      </c>
      <c r="I66">
        <v>22732.28</v>
      </c>
      <c r="J66">
        <v>3256.08</v>
      </c>
      <c r="K66">
        <v>20795.009999999998</v>
      </c>
      <c r="L66">
        <v>432432592.73000002</v>
      </c>
      <c r="M66">
        <v>2194.11</v>
      </c>
      <c r="N66">
        <v>88233.58</v>
      </c>
      <c r="O66">
        <v>1.06</v>
      </c>
      <c r="P66">
        <v>728</v>
      </c>
      <c r="Q66">
        <v>958</v>
      </c>
      <c r="R66">
        <v>205</v>
      </c>
      <c r="S66">
        <v>28</v>
      </c>
      <c r="T66">
        <v>26</v>
      </c>
      <c r="U66">
        <v>728</v>
      </c>
    </row>
    <row r="67" spans="1:21">
      <c r="A67">
        <v>66</v>
      </c>
      <c r="B67" t="s">
        <v>86</v>
      </c>
      <c r="C67">
        <v>17419956.489999998</v>
      </c>
      <c r="D67">
        <v>17518552.649999999</v>
      </c>
      <c r="E67">
        <v>98596.160000000003</v>
      </c>
      <c r="F67">
        <v>135.43</v>
      </c>
      <c r="G67" t="s">
        <v>21</v>
      </c>
      <c r="H67">
        <v>15336.74</v>
      </c>
      <c r="I67">
        <v>24063.95</v>
      </c>
      <c r="J67">
        <v>4632.45</v>
      </c>
      <c r="K67">
        <v>21582.05</v>
      </c>
      <c r="L67">
        <v>465784964.74000001</v>
      </c>
      <c r="M67">
        <v>2892.21</v>
      </c>
      <c r="N67">
        <v>87000.59</v>
      </c>
      <c r="O67">
        <v>1.1299999999999999</v>
      </c>
      <c r="P67">
        <v>728</v>
      </c>
      <c r="Q67">
        <v>987</v>
      </c>
      <c r="R67">
        <v>207</v>
      </c>
      <c r="S67">
        <v>28</v>
      </c>
      <c r="T67">
        <v>26</v>
      </c>
      <c r="U67">
        <v>728</v>
      </c>
    </row>
    <row r="68" spans="1:21">
      <c r="A68">
        <v>67</v>
      </c>
      <c r="B68" t="s">
        <v>87</v>
      </c>
      <c r="C68">
        <v>16589100.550000001</v>
      </c>
      <c r="D68">
        <v>16687696.720000001</v>
      </c>
      <c r="E68">
        <v>98596.160000000003</v>
      </c>
      <c r="F68">
        <v>135.43</v>
      </c>
      <c r="G68" t="s">
        <v>21</v>
      </c>
      <c r="H68">
        <v>14929.49</v>
      </c>
      <c r="I68">
        <v>22922.66</v>
      </c>
      <c r="J68">
        <v>4855.6899999999996</v>
      </c>
      <c r="K68">
        <v>20197.41</v>
      </c>
      <c r="L68">
        <v>407935187.91000003</v>
      </c>
      <c r="M68">
        <v>2560.36</v>
      </c>
      <c r="N68">
        <v>84320.14</v>
      </c>
      <c r="O68">
        <v>1.07</v>
      </c>
      <c r="P68">
        <v>728</v>
      </c>
      <c r="Q68">
        <v>1017</v>
      </c>
      <c r="R68">
        <v>207</v>
      </c>
      <c r="S68">
        <v>28</v>
      </c>
      <c r="T68">
        <v>26</v>
      </c>
      <c r="U68">
        <v>728</v>
      </c>
    </row>
    <row r="69" spans="1:21">
      <c r="A69">
        <v>68</v>
      </c>
      <c r="B69" t="s">
        <v>88</v>
      </c>
      <c r="C69">
        <v>15787280.560000001</v>
      </c>
      <c r="D69">
        <v>15885876.73</v>
      </c>
      <c r="E69">
        <v>98596.160000000003</v>
      </c>
      <c r="F69">
        <v>135.43</v>
      </c>
      <c r="G69" t="s">
        <v>21</v>
      </c>
      <c r="H69">
        <v>14360.31</v>
      </c>
      <c r="I69">
        <v>21821.26</v>
      </c>
      <c r="J69">
        <v>4930.95</v>
      </c>
      <c r="K69">
        <v>18919.080000000002</v>
      </c>
      <c r="L69">
        <v>357931717.25</v>
      </c>
      <c r="M69">
        <v>2228.4899999999998</v>
      </c>
      <c r="N69">
        <v>75291.58</v>
      </c>
      <c r="O69">
        <v>1.02</v>
      </c>
      <c r="P69">
        <v>728</v>
      </c>
      <c r="Q69">
        <v>1046</v>
      </c>
      <c r="R69">
        <v>209</v>
      </c>
      <c r="S69">
        <v>28</v>
      </c>
      <c r="T69">
        <v>26</v>
      </c>
      <c r="U69">
        <v>728</v>
      </c>
    </row>
    <row r="70" spans="1:21">
      <c r="A70">
        <v>69</v>
      </c>
      <c r="B70" t="s">
        <v>89</v>
      </c>
      <c r="C70">
        <v>212891.66</v>
      </c>
      <c r="D70">
        <v>311487.82</v>
      </c>
      <c r="E70">
        <v>98596.160000000003</v>
      </c>
      <c r="F70">
        <v>135.43</v>
      </c>
      <c r="G70" t="s">
        <v>21</v>
      </c>
      <c r="H70">
        <v>376.9</v>
      </c>
      <c r="I70">
        <v>427.87</v>
      </c>
      <c r="J70">
        <v>269.87</v>
      </c>
      <c r="K70">
        <v>195.23</v>
      </c>
      <c r="L70">
        <v>38116.370000000003</v>
      </c>
      <c r="M70">
        <v>101.52</v>
      </c>
      <c r="N70">
        <v>1172.47</v>
      </c>
      <c r="O70">
        <v>0.01</v>
      </c>
      <c r="P70">
        <v>724</v>
      </c>
      <c r="Q70">
        <v>1128</v>
      </c>
      <c r="R70">
        <v>210</v>
      </c>
      <c r="S70">
        <v>28</v>
      </c>
      <c r="T70">
        <v>26</v>
      </c>
      <c r="U70">
        <v>728</v>
      </c>
    </row>
    <row r="71" spans="1:21">
      <c r="A71">
        <v>70</v>
      </c>
      <c r="B71" t="s">
        <v>90</v>
      </c>
      <c r="C71">
        <v>383685.08</v>
      </c>
      <c r="D71">
        <v>482281.25</v>
      </c>
      <c r="E71">
        <v>98596.160000000003</v>
      </c>
      <c r="F71">
        <v>135.43</v>
      </c>
      <c r="G71" t="s">
        <v>21</v>
      </c>
      <c r="H71">
        <v>550.95000000000005</v>
      </c>
      <c r="I71">
        <v>662.47</v>
      </c>
      <c r="J71">
        <v>508.58</v>
      </c>
      <c r="K71">
        <v>337.98</v>
      </c>
      <c r="L71">
        <v>114227.48</v>
      </c>
      <c r="M71">
        <v>165.61</v>
      </c>
      <c r="N71">
        <v>1729.41</v>
      </c>
      <c r="O71">
        <v>0.02</v>
      </c>
      <c r="P71">
        <v>728</v>
      </c>
      <c r="Q71">
        <v>1158</v>
      </c>
      <c r="R71">
        <v>212</v>
      </c>
      <c r="S71">
        <v>28</v>
      </c>
      <c r="T71">
        <v>26</v>
      </c>
      <c r="U71">
        <v>728</v>
      </c>
    </row>
    <row r="72" spans="1:21">
      <c r="A72">
        <v>71</v>
      </c>
      <c r="B72" t="s">
        <v>91</v>
      </c>
      <c r="C72">
        <v>709608.28</v>
      </c>
      <c r="D72">
        <v>808204.44</v>
      </c>
      <c r="E72">
        <v>98596.160000000003</v>
      </c>
      <c r="F72">
        <v>135.43</v>
      </c>
      <c r="G72" t="s">
        <v>21</v>
      </c>
      <c r="H72">
        <v>901.45</v>
      </c>
      <c r="I72">
        <v>1110.17</v>
      </c>
      <c r="J72">
        <v>949.91</v>
      </c>
      <c r="K72">
        <v>635.28</v>
      </c>
      <c r="L72">
        <v>403586.39</v>
      </c>
      <c r="M72">
        <v>235.25</v>
      </c>
      <c r="N72">
        <v>3027.28</v>
      </c>
      <c r="O72">
        <v>0.05</v>
      </c>
      <c r="P72">
        <v>728</v>
      </c>
      <c r="Q72">
        <v>1188</v>
      </c>
      <c r="R72">
        <v>213</v>
      </c>
      <c r="S72">
        <v>28</v>
      </c>
      <c r="T72">
        <v>26</v>
      </c>
      <c r="U72">
        <v>728</v>
      </c>
    </row>
    <row r="73" spans="1:21">
      <c r="A73">
        <v>72</v>
      </c>
      <c r="B73" t="s">
        <v>92</v>
      </c>
      <c r="C73">
        <v>1179174.06</v>
      </c>
      <c r="D73">
        <v>1277770.23</v>
      </c>
      <c r="E73">
        <v>98596.160000000003</v>
      </c>
      <c r="F73">
        <v>135.43</v>
      </c>
      <c r="G73" t="s">
        <v>21</v>
      </c>
      <c r="H73">
        <v>1286.58</v>
      </c>
      <c r="I73">
        <v>1755.18</v>
      </c>
      <c r="J73">
        <v>482.79</v>
      </c>
      <c r="K73">
        <v>1207.4000000000001</v>
      </c>
      <c r="L73">
        <v>1457815.19</v>
      </c>
      <c r="M73">
        <v>368.64</v>
      </c>
      <c r="N73">
        <v>5319.94</v>
      </c>
      <c r="O73">
        <v>0.08</v>
      </c>
      <c r="P73">
        <v>728</v>
      </c>
      <c r="Q73">
        <v>1217</v>
      </c>
      <c r="R73">
        <v>214</v>
      </c>
      <c r="S73">
        <v>28</v>
      </c>
      <c r="T73">
        <v>26</v>
      </c>
      <c r="U73">
        <v>728</v>
      </c>
    </row>
    <row r="74" spans="1:21">
      <c r="A74">
        <v>73</v>
      </c>
      <c r="B74" t="s">
        <v>93</v>
      </c>
      <c r="C74">
        <v>13017546.51</v>
      </c>
      <c r="D74">
        <v>13116142.68</v>
      </c>
      <c r="E74">
        <v>98596.160000000003</v>
      </c>
      <c r="F74">
        <v>135.43</v>
      </c>
      <c r="G74" t="s">
        <v>21</v>
      </c>
      <c r="H74">
        <v>11126.61</v>
      </c>
      <c r="I74">
        <v>18016.68</v>
      </c>
      <c r="J74">
        <v>4829.7700000000004</v>
      </c>
      <c r="K74">
        <v>16422.21</v>
      </c>
      <c r="L74">
        <v>269688945.17000002</v>
      </c>
      <c r="M74">
        <v>1427.28</v>
      </c>
      <c r="N74">
        <v>67750.7</v>
      </c>
      <c r="O74">
        <v>0.84</v>
      </c>
      <c r="P74">
        <v>728</v>
      </c>
      <c r="Q74">
        <v>1274</v>
      </c>
      <c r="R74">
        <v>216</v>
      </c>
      <c r="S74">
        <v>28</v>
      </c>
      <c r="T74">
        <v>26</v>
      </c>
      <c r="U74">
        <v>728</v>
      </c>
    </row>
    <row r="75" spans="1:21">
      <c r="A75">
        <v>74</v>
      </c>
      <c r="B75" t="s">
        <v>94</v>
      </c>
      <c r="C75">
        <v>14417701.029999999</v>
      </c>
      <c r="D75">
        <v>14516297.189999999</v>
      </c>
      <c r="E75">
        <v>98596.160000000003</v>
      </c>
      <c r="F75">
        <v>135.43</v>
      </c>
      <c r="G75" t="s">
        <v>21</v>
      </c>
      <c r="H75">
        <v>12553.27</v>
      </c>
      <c r="I75">
        <v>19939.97</v>
      </c>
      <c r="J75">
        <v>2806.08</v>
      </c>
      <c r="K75">
        <v>17823.16</v>
      </c>
      <c r="L75">
        <v>317665008.74000001</v>
      </c>
      <c r="M75">
        <v>2255.27</v>
      </c>
      <c r="N75">
        <v>71079.240000000005</v>
      </c>
      <c r="O75">
        <v>0.93</v>
      </c>
      <c r="P75">
        <v>728</v>
      </c>
      <c r="Q75">
        <v>1303</v>
      </c>
      <c r="R75">
        <v>217</v>
      </c>
      <c r="S75">
        <v>28</v>
      </c>
      <c r="T75">
        <v>26</v>
      </c>
      <c r="U75">
        <v>728</v>
      </c>
    </row>
    <row r="76" spans="1:21">
      <c r="A76">
        <v>75</v>
      </c>
      <c r="B76" t="s">
        <v>95</v>
      </c>
      <c r="C76">
        <v>15265292.060000001</v>
      </c>
      <c r="D76">
        <v>15363888.23</v>
      </c>
      <c r="E76">
        <v>98596.160000000003</v>
      </c>
      <c r="F76">
        <v>135.43</v>
      </c>
      <c r="G76" t="s">
        <v>21</v>
      </c>
      <c r="H76">
        <v>14074.14</v>
      </c>
      <c r="I76">
        <v>21104.240000000002</v>
      </c>
      <c r="J76">
        <v>3769.11</v>
      </c>
      <c r="K76">
        <v>17971.330000000002</v>
      </c>
      <c r="L76">
        <v>322968653.02999997</v>
      </c>
      <c r="M76">
        <v>2978.9</v>
      </c>
      <c r="N76">
        <v>72409.240000000005</v>
      </c>
      <c r="O76">
        <v>0.99</v>
      </c>
      <c r="P76">
        <v>728</v>
      </c>
      <c r="Q76">
        <v>1333</v>
      </c>
      <c r="R76">
        <v>219</v>
      </c>
      <c r="S76">
        <v>28</v>
      </c>
      <c r="T76">
        <v>26</v>
      </c>
      <c r="U76">
        <v>728</v>
      </c>
    </row>
    <row r="77" spans="1:21">
      <c r="A77">
        <v>76</v>
      </c>
      <c r="B77" t="s">
        <v>96</v>
      </c>
      <c r="C77">
        <v>15236468.15</v>
      </c>
      <c r="D77">
        <v>15335064.310000001</v>
      </c>
      <c r="E77">
        <v>98596.160000000003</v>
      </c>
      <c r="F77">
        <v>135.43</v>
      </c>
      <c r="G77" t="s">
        <v>21</v>
      </c>
      <c r="H77">
        <v>14119.26</v>
      </c>
      <c r="I77">
        <v>21064.65</v>
      </c>
      <c r="J77">
        <v>4253.74</v>
      </c>
      <c r="K77">
        <v>18212.54</v>
      </c>
      <c r="L77">
        <v>331696689.54000002</v>
      </c>
      <c r="M77">
        <v>1894.35</v>
      </c>
      <c r="N77">
        <v>72023.75</v>
      </c>
      <c r="O77">
        <v>0.99</v>
      </c>
      <c r="P77">
        <v>728</v>
      </c>
      <c r="Q77">
        <v>1363</v>
      </c>
      <c r="R77">
        <v>220</v>
      </c>
      <c r="S77">
        <v>28</v>
      </c>
      <c r="T77">
        <v>26</v>
      </c>
      <c r="U77">
        <v>728</v>
      </c>
    </row>
    <row r="78" spans="1:21">
      <c r="A78">
        <v>77</v>
      </c>
      <c r="B78" t="s">
        <v>97</v>
      </c>
      <c r="C78">
        <v>14385352.02</v>
      </c>
      <c r="D78">
        <v>14483948.18</v>
      </c>
      <c r="E78">
        <v>98596.160000000003</v>
      </c>
      <c r="F78">
        <v>135.43</v>
      </c>
      <c r="G78" t="s">
        <v>21</v>
      </c>
      <c r="H78">
        <v>12666.35</v>
      </c>
      <c r="I78">
        <v>19895.53</v>
      </c>
      <c r="J78">
        <v>5525.1</v>
      </c>
      <c r="K78">
        <v>17506.63</v>
      </c>
      <c r="L78">
        <v>306481972.86000001</v>
      </c>
      <c r="M78">
        <v>1380.25</v>
      </c>
      <c r="N78">
        <v>71447.45</v>
      </c>
      <c r="O78">
        <v>0.93</v>
      </c>
      <c r="P78">
        <v>728</v>
      </c>
      <c r="Q78">
        <v>1392</v>
      </c>
      <c r="R78">
        <v>223</v>
      </c>
      <c r="S78">
        <v>28</v>
      </c>
      <c r="T78">
        <v>26</v>
      </c>
      <c r="U78">
        <v>728</v>
      </c>
    </row>
    <row r="79" spans="1:21">
      <c r="A79">
        <v>78</v>
      </c>
      <c r="B79" t="s">
        <v>98</v>
      </c>
      <c r="C79">
        <v>217513.47</v>
      </c>
      <c r="D79">
        <v>316109.63</v>
      </c>
      <c r="E79">
        <v>98596.160000000003</v>
      </c>
      <c r="F79">
        <v>135.43</v>
      </c>
      <c r="G79" t="s">
        <v>21</v>
      </c>
      <c r="H79">
        <v>397.11</v>
      </c>
      <c r="I79">
        <v>434.22</v>
      </c>
      <c r="J79">
        <v>288.3</v>
      </c>
      <c r="K79">
        <v>178.67</v>
      </c>
      <c r="L79">
        <v>31922.48</v>
      </c>
      <c r="M79">
        <v>134.24</v>
      </c>
      <c r="N79">
        <v>1118.33</v>
      </c>
      <c r="O79">
        <v>0.01</v>
      </c>
      <c r="P79">
        <v>727</v>
      </c>
      <c r="Q79">
        <v>1448</v>
      </c>
      <c r="R79">
        <v>224</v>
      </c>
      <c r="S79">
        <v>28</v>
      </c>
      <c r="T79">
        <v>26</v>
      </c>
      <c r="U79">
        <v>728</v>
      </c>
    </row>
    <row r="80" spans="1:21">
      <c r="A80">
        <v>79</v>
      </c>
      <c r="B80" t="s">
        <v>99</v>
      </c>
      <c r="C80">
        <v>357960.28</v>
      </c>
      <c r="D80">
        <v>456556.45</v>
      </c>
      <c r="E80">
        <v>98596.160000000003</v>
      </c>
      <c r="F80">
        <v>135.43</v>
      </c>
      <c r="G80" t="s">
        <v>21</v>
      </c>
      <c r="H80">
        <v>552.74</v>
      </c>
      <c r="I80">
        <v>627.14</v>
      </c>
      <c r="J80">
        <v>674.21</v>
      </c>
      <c r="K80">
        <v>280</v>
      </c>
      <c r="L80">
        <v>78402.740000000005</v>
      </c>
      <c r="M80">
        <v>136.49</v>
      </c>
      <c r="N80">
        <v>1461.35</v>
      </c>
      <c r="O80">
        <v>0.02</v>
      </c>
      <c r="P80">
        <v>728</v>
      </c>
      <c r="Q80">
        <v>1479</v>
      </c>
      <c r="R80">
        <v>226</v>
      </c>
      <c r="S80">
        <v>28</v>
      </c>
      <c r="T80">
        <v>26</v>
      </c>
      <c r="U80">
        <v>728</v>
      </c>
    </row>
    <row r="81" spans="1:21">
      <c r="A81">
        <v>80</v>
      </c>
      <c r="B81" t="s">
        <v>100</v>
      </c>
      <c r="C81">
        <v>568671.28</v>
      </c>
      <c r="D81">
        <v>667267.43999999994</v>
      </c>
      <c r="E81">
        <v>98596.160000000003</v>
      </c>
      <c r="F81">
        <v>135.43</v>
      </c>
      <c r="G81" t="s">
        <v>21</v>
      </c>
      <c r="H81">
        <v>770.92</v>
      </c>
      <c r="I81">
        <v>916.58</v>
      </c>
      <c r="J81">
        <v>325.74</v>
      </c>
      <c r="K81">
        <v>494.73</v>
      </c>
      <c r="L81">
        <v>244753.23</v>
      </c>
      <c r="M81">
        <v>227.28</v>
      </c>
      <c r="N81">
        <v>2393.5700000000002</v>
      </c>
      <c r="O81">
        <v>0.04</v>
      </c>
      <c r="P81">
        <v>728</v>
      </c>
      <c r="Q81">
        <v>1508</v>
      </c>
      <c r="R81">
        <v>225</v>
      </c>
      <c r="S81">
        <v>28</v>
      </c>
      <c r="T81">
        <v>26</v>
      </c>
      <c r="U81">
        <v>728</v>
      </c>
    </row>
    <row r="82" spans="1:21">
      <c r="A82">
        <v>81</v>
      </c>
      <c r="B82" t="s">
        <v>101</v>
      </c>
      <c r="C82">
        <v>930894.82</v>
      </c>
      <c r="D82">
        <v>1029490.99</v>
      </c>
      <c r="E82">
        <v>98596.160000000003</v>
      </c>
      <c r="F82">
        <v>135.43</v>
      </c>
      <c r="G82" t="s">
        <v>21</v>
      </c>
      <c r="H82">
        <v>1162.57</v>
      </c>
      <c r="I82">
        <v>1414.14</v>
      </c>
      <c r="J82">
        <v>675.28</v>
      </c>
      <c r="K82">
        <v>813.14</v>
      </c>
      <c r="L82">
        <v>661198.48</v>
      </c>
      <c r="M82">
        <v>231.04</v>
      </c>
      <c r="N82">
        <v>3702.51</v>
      </c>
      <c r="O82">
        <v>0.06</v>
      </c>
      <c r="P82">
        <v>728</v>
      </c>
      <c r="Q82">
        <v>1538</v>
      </c>
      <c r="R82">
        <v>224</v>
      </c>
      <c r="S82">
        <v>28</v>
      </c>
      <c r="T82">
        <v>26</v>
      </c>
      <c r="U82">
        <v>728</v>
      </c>
    </row>
    <row r="83" spans="1:21">
      <c r="A83">
        <v>82</v>
      </c>
      <c r="B83" t="s">
        <v>102</v>
      </c>
      <c r="C83">
        <v>1577037.75</v>
      </c>
      <c r="D83">
        <v>1675633.91</v>
      </c>
      <c r="E83">
        <v>98596.160000000003</v>
      </c>
      <c r="F83">
        <v>135.43</v>
      </c>
      <c r="G83" t="s">
        <v>21</v>
      </c>
      <c r="H83">
        <v>1792.5</v>
      </c>
      <c r="I83">
        <v>2301.69</v>
      </c>
      <c r="J83">
        <v>924.58</v>
      </c>
      <c r="K83">
        <v>1461.61</v>
      </c>
      <c r="L83">
        <v>2136291.6</v>
      </c>
      <c r="M83">
        <v>461.81</v>
      </c>
      <c r="N83">
        <v>5989.69</v>
      </c>
      <c r="O83">
        <v>0.1</v>
      </c>
      <c r="P83">
        <v>728</v>
      </c>
      <c r="Q83">
        <v>1570</v>
      </c>
      <c r="R83">
        <v>222</v>
      </c>
      <c r="S83">
        <v>28</v>
      </c>
      <c r="T83">
        <v>26</v>
      </c>
      <c r="U83">
        <v>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N49"/>
  <sheetViews>
    <sheetView workbookViewId="0">
      <selection activeCell="M1" sqref="M1:N49"/>
    </sheetView>
  </sheetViews>
  <sheetFormatPr defaultRowHeight="15"/>
  <cols>
    <col min="12" max="12" width="9.140625" style="1"/>
    <col min="13" max="13" width="9.140625" style="2"/>
    <col min="14" max="14" width="9.140625" style="3"/>
  </cols>
  <sheetData>
    <row r="1" spans="2:14">
      <c r="B1" t="s">
        <v>104</v>
      </c>
      <c r="C1" t="s">
        <v>103</v>
      </c>
      <c r="E1" t="s">
        <v>0</v>
      </c>
      <c r="F1" t="s">
        <v>1</v>
      </c>
      <c r="L1" s="1" t="s">
        <v>113</v>
      </c>
      <c r="M1" s="2" t="s">
        <v>114</v>
      </c>
      <c r="N1" s="3" t="s">
        <v>115</v>
      </c>
    </row>
    <row r="2" spans="2:14">
      <c r="B2" t="s">
        <v>105</v>
      </c>
      <c r="C2">
        <v>0</v>
      </c>
      <c r="D2">
        <v>1</v>
      </c>
      <c r="E2">
        <v>1</v>
      </c>
      <c r="F2">
        <v>42394613.130000003</v>
      </c>
      <c r="L2" s="1">
        <f>F2+K2</f>
        <v>42394613.130000003</v>
      </c>
      <c r="M2" s="2">
        <f>K2/L2</f>
        <v>0</v>
      </c>
      <c r="N2" s="3">
        <f>M2*100</f>
        <v>0</v>
      </c>
    </row>
    <row r="3" spans="2:14">
      <c r="C3">
        <v>15</v>
      </c>
      <c r="D3">
        <v>2</v>
      </c>
      <c r="E3" t="s">
        <v>22</v>
      </c>
      <c r="F3">
        <v>36395558.759999998</v>
      </c>
      <c r="G3" t="s">
        <v>105</v>
      </c>
      <c r="H3">
        <v>15</v>
      </c>
      <c r="I3">
        <v>49</v>
      </c>
      <c r="J3" t="s">
        <v>69</v>
      </c>
      <c r="K3">
        <v>6230211.9000000004</v>
      </c>
      <c r="L3" s="1">
        <f t="shared" ref="L3:L49" si="0">F3+K3</f>
        <v>42625770.659999996</v>
      </c>
      <c r="M3" s="2">
        <f t="shared" ref="M3:M49" si="1">K3/L3</f>
        <v>0.14616068644704713</v>
      </c>
      <c r="N3" s="3">
        <f t="shared" ref="N3:N49" si="2">M3*100</f>
        <v>14.616068644704713</v>
      </c>
    </row>
    <row r="4" spans="2:14">
      <c r="C4">
        <v>30</v>
      </c>
      <c r="D4">
        <v>3</v>
      </c>
      <c r="E4" t="s">
        <v>23</v>
      </c>
      <c r="F4">
        <v>33598474.310000002</v>
      </c>
      <c r="H4">
        <v>30</v>
      </c>
      <c r="I4">
        <v>50</v>
      </c>
      <c r="J4" t="s">
        <v>70</v>
      </c>
      <c r="K4">
        <v>12112270.220000001</v>
      </c>
      <c r="L4" s="1">
        <f t="shared" si="0"/>
        <v>45710744.530000001</v>
      </c>
      <c r="M4" s="2">
        <f t="shared" si="1"/>
        <v>0.2649764370398891</v>
      </c>
      <c r="N4" s="3">
        <f t="shared" si="2"/>
        <v>26.49764370398891</v>
      </c>
    </row>
    <row r="5" spans="2:14">
      <c r="C5">
        <v>60</v>
      </c>
      <c r="D5">
        <v>4</v>
      </c>
      <c r="E5" t="s">
        <v>24</v>
      </c>
      <c r="F5">
        <v>25023246.629999999</v>
      </c>
      <c r="H5">
        <v>60</v>
      </c>
      <c r="I5">
        <v>51</v>
      </c>
      <c r="J5" t="s">
        <v>71</v>
      </c>
      <c r="K5">
        <v>15701834.550000001</v>
      </c>
      <c r="L5" s="1">
        <f t="shared" si="0"/>
        <v>40725081.18</v>
      </c>
      <c r="M5" s="2">
        <f t="shared" si="1"/>
        <v>0.38555686311832665</v>
      </c>
      <c r="N5" s="3">
        <f t="shared" si="2"/>
        <v>38.555686311832666</v>
      </c>
    </row>
    <row r="6" spans="2:14">
      <c r="C6">
        <v>120</v>
      </c>
      <c r="D6">
        <v>5</v>
      </c>
      <c r="E6" t="s">
        <v>25</v>
      </c>
      <c r="F6">
        <v>18117670.969999999</v>
      </c>
      <c r="H6">
        <v>120</v>
      </c>
      <c r="I6">
        <v>52</v>
      </c>
      <c r="J6" t="s">
        <v>72</v>
      </c>
      <c r="K6">
        <v>19040993.149999999</v>
      </c>
      <c r="L6" s="1">
        <f t="shared" si="0"/>
        <v>37158664.119999997</v>
      </c>
      <c r="M6" s="2">
        <f t="shared" si="1"/>
        <v>0.51242404970504629</v>
      </c>
      <c r="N6" s="3">
        <f t="shared" si="2"/>
        <v>51.24240497050463</v>
      </c>
    </row>
    <row r="7" spans="2:14">
      <c r="C7">
        <v>240</v>
      </c>
      <c r="D7">
        <v>6</v>
      </c>
      <c r="E7" t="s">
        <v>26</v>
      </c>
      <c r="F7">
        <v>14935097.82</v>
      </c>
      <c r="H7">
        <v>240</v>
      </c>
      <c r="I7">
        <v>53</v>
      </c>
      <c r="J7" t="s">
        <v>73</v>
      </c>
      <c r="K7">
        <v>19264880.289999999</v>
      </c>
      <c r="L7" s="1">
        <f t="shared" si="0"/>
        <v>34199978.109999999</v>
      </c>
      <c r="M7" s="2">
        <f t="shared" si="1"/>
        <v>0.56330095382040579</v>
      </c>
      <c r="N7" s="3">
        <f t="shared" si="2"/>
        <v>56.330095382040582</v>
      </c>
    </row>
    <row r="8" spans="2:14">
      <c r="B8" t="s">
        <v>106</v>
      </c>
      <c r="C8">
        <v>0</v>
      </c>
      <c r="D8">
        <v>7</v>
      </c>
      <c r="E8" t="s">
        <v>27</v>
      </c>
      <c r="F8">
        <v>34515532.32</v>
      </c>
      <c r="L8" s="1">
        <f t="shared" si="0"/>
        <v>34515532.32</v>
      </c>
      <c r="M8" s="2">
        <f t="shared" si="1"/>
        <v>0</v>
      </c>
      <c r="N8" s="3">
        <f t="shared" si="2"/>
        <v>0</v>
      </c>
    </row>
    <row r="9" spans="2:14">
      <c r="C9">
        <v>15</v>
      </c>
      <c r="D9">
        <v>8</v>
      </c>
      <c r="E9" t="s">
        <v>28</v>
      </c>
      <c r="F9">
        <v>32544432.510000002</v>
      </c>
      <c r="L9" s="1">
        <f t="shared" si="0"/>
        <v>32544432.510000002</v>
      </c>
      <c r="M9" s="2">
        <f t="shared" si="1"/>
        <v>0</v>
      </c>
      <c r="N9" s="3">
        <f t="shared" si="2"/>
        <v>0</v>
      </c>
    </row>
    <row r="10" spans="2:14">
      <c r="C10">
        <v>30</v>
      </c>
      <c r="D10">
        <v>9</v>
      </c>
      <c r="E10" t="s">
        <v>29</v>
      </c>
      <c r="F10">
        <v>31209688.829999998</v>
      </c>
      <c r="L10" s="1">
        <f t="shared" si="0"/>
        <v>31209688.829999998</v>
      </c>
      <c r="M10" s="2">
        <f t="shared" si="1"/>
        <v>0</v>
      </c>
      <c r="N10" s="3">
        <f t="shared" si="2"/>
        <v>0</v>
      </c>
    </row>
    <row r="11" spans="2:14">
      <c r="C11">
        <v>60</v>
      </c>
      <c r="D11">
        <v>10</v>
      </c>
      <c r="E11" t="s">
        <v>30</v>
      </c>
      <c r="F11">
        <v>24543377.370000001</v>
      </c>
      <c r="L11" s="1">
        <f t="shared" si="0"/>
        <v>24543377.370000001</v>
      </c>
      <c r="M11" s="2">
        <f t="shared" si="1"/>
        <v>0</v>
      </c>
      <c r="N11" s="3">
        <f t="shared" si="2"/>
        <v>0</v>
      </c>
    </row>
    <row r="12" spans="2:14">
      <c r="C12">
        <v>120</v>
      </c>
      <c r="D12">
        <v>11</v>
      </c>
      <c r="E12" t="s">
        <v>31</v>
      </c>
      <c r="F12">
        <v>20204557.059999999</v>
      </c>
      <c r="G12" t="s">
        <v>106</v>
      </c>
      <c r="H12">
        <v>120</v>
      </c>
      <c r="I12">
        <v>54</v>
      </c>
      <c r="J12" t="s">
        <v>74</v>
      </c>
      <c r="K12">
        <v>242941.39</v>
      </c>
      <c r="L12" s="1">
        <f t="shared" si="0"/>
        <v>20447498.449999999</v>
      </c>
      <c r="M12" s="2">
        <f t="shared" si="1"/>
        <v>1.1881227945514284E-2</v>
      </c>
      <c r="N12" s="3">
        <f t="shared" si="2"/>
        <v>1.1881227945514283</v>
      </c>
    </row>
    <row r="13" spans="2:14">
      <c r="C13">
        <v>240</v>
      </c>
      <c r="D13">
        <v>12</v>
      </c>
      <c r="E13" t="s">
        <v>32</v>
      </c>
      <c r="F13">
        <v>21219901.399999999</v>
      </c>
      <c r="H13">
        <v>240</v>
      </c>
      <c r="I13">
        <v>55</v>
      </c>
      <c r="J13" t="s">
        <v>75</v>
      </c>
      <c r="K13">
        <v>476584.97</v>
      </c>
      <c r="L13" s="1">
        <f t="shared" si="0"/>
        <v>21696486.369999997</v>
      </c>
      <c r="M13" s="2">
        <f t="shared" si="1"/>
        <v>2.1965997713757929E-2</v>
      </c>
      <c r="N13" s="3">
        <f t="shared" si="2"/>
        <v>2.196599771375793</v>
      </c>
    </row>
    <row r="14" spans="2:14">
      <c r="B14" t="s">
        <v>107</v>
      </c>
      <c r="C14">
        <v>0</v>
      </c>
      <c r="D14">
        <v>13</v>
      </c>
      <c r="E14" t="s">
        <v>33</v>
      </c>
      <c r="F14">
        <v>27828196.579999998</v>
      </c>
      <c r="L14" s="1">
        <f t="shared" si="0"/>
        <v>27828196.579999998</v>
      </c>
      <c r="M14" s="2">
        <f t="shared" si="1"/>
        <v>0</v>
      </c>
      <c r="N14" s="3">
        <f t="shared" si="2"/>
        <v>0</v>
      </c>
    </row>
    <row r="15" spans="2:14">
      <c r="C15">
        <v>15</v>
      </c>
      <c r="D15">
        <v>14</v>
      </c>
      <c r="E15" t="s">
        <v>34</v>
      </c>
      <c r="F15">
        <v>16948553.579999998</v>
      </c>
      <c r="G15" t="s">
        <v>107</v>
      </c>
      <c r="H15">
        <v>15</v>
      </c>
      <c r="I15">
        <v>56</v>
      </c>
      <c r="J15" t="s">
        <v>76</v>
      </c>
      <c r="K15">
        <v>5519817.6200000001</v>
      </c>
      <c r="L15" s="1">
        <f t="shared" si="0"/>
        <v>22468371.199999999</v>
      </c>
      <c r="M15" s="2">
        <f t="shared" si="1"/>
        <v>0.24567057268485934</v>
      </c>
      <c r="N15" s="3">
        <f t="shared" si="2"/>
        <v>24.567057268485932</v>
      </c>
    </row>
    <row r="16" spans="2:14">
      <c r="C16">
        <v>30</v>
      </c>
      <c r="D16">
        <v>15</v>
      </c>
      <c r="E16" t="s">
        <v>35</v>
      </c>
      <c r="F16">
        <v>15919377.060000001</v>
      </c>
      <c r="H16">
        <v>30</v>
      </c>
      <c r="I16">
        <v>57</v>
      </c>
      <c r="J16" t="s">
        <v>77</v>
      </c>
      <c r="K16">
        <v>10949370.109999999</v>
      </c>
      <c r="L16" s="1">
        <f t="shared" si="0"/>
        <v>26868747.170000002</v>
      </c>
      <c r="M16" s="2">
        <f t="shared" si="1"/>
        <v>0.40751323612979601</v>
      </c>
      <c r="N16" s="3">
        <f t="shared" si="2"/>
        <v>40.751323612979604</v>
      </c>
    </row>
    <row r="17" spans="2:14">
      <c r="C17">
        <v>60</v>
      </c>
      <c r="D17">
        <v>16</v>
      </c>
      <c r="E17" t="s">
        <v>36</v>
      </c>
      <c r="F17">
        <v>18196471.899999999</v>
      </c>
      <c r="H17">
        <v>60</v>
      </c>
      <c r="I17">
        <v>58</v>
      </c>
      <c r="J17" t="s">
        <v>78</v>
      </c>
      <c r="K17">
        <v>21163418.16</v>
      </c>
      <c r="L17" s="1">
        <f t="shared" si="0"/>
        <v>39359890.060000002</v>
      </c>
      <c r="M17" s="2">
        <f t="shared" si="1"/>
        <v>0.53768997138301455</v>
      </c>
      <c r="N17" s="3">
        <f t="shared" si="2"/>
        <v>53.768997138301458</v>
      </c>
    </row>
    <row r="18" spans="2:14">
      <c r="C18">
        <v>120</v>
      </c>
      <c r="D18">
        <v>17</v>
      </c>
      <c r="E18" t="s">
        <v>37</v>
      </c>
      <c r="F18">
        <v>17326989.5</v>
      </c>
      <c r="H18">
        <v>120</v>
      </c>
      <c r="I18">
        <v>59</v>
      </c>
      <c r="J18" t="s">
        <v>79</v>
      </c>
      <c r="K18">
        <v>25693702.789999999</v>
      </c>
      <c r="L18" s="1">
        <f t="shared" si="0"/>
        <v>43020692.289999999</v>
      </c>
      <c r="M18" s="2">
        <f t="shared" si="1"/>
        <v>0.59724057011449827</v>
      </c>
      <c r="N18" s="3">
        <f t="shared" si="2"/>
        <v>59.72405701144983</v>
      </c>
    </row>
    <row r="19" spans="2:14">
      <c r="C19">
        <v>240</v>
      </c>
      <c r="D19">
        <v>18</v>
      </c>
      <c r="E19" t="s">
        <v>38</v>
      </c>
      <c r="F19">
        <v>15429851.27</v>
      </c>
      <c r="H19">
        <v>240</v>
      </c>
      <c r="I19">
        <v>60</v>
      </c>
      <c r="J19" t="s">
        <v>80</v>
      </c>
      <c r="K19">
        <v>23389043.760000002</v>
      </c>
      <c r="L19" s="1">
        <f t="shared" si="0"/>
        <v>38818895.030000001</v>
      </c>
      <c r="M19" s="2">
        <f t="shared" si="1"/>
        <v>0.60251698926320518</v>
      </c>
      <c r="N19" s="3">
        <f t="shared" si="2"/>
        <v>60.251698926320515</v>
      </c>
    </row>
    <row r="20" spans="2:14">
      <c r="B20" t="s">
        <v>108</v>
      </c>
      <c r="C20">
        <v>0</v>
      </c>
      <c r="D20">
        <v>19</v>
      </c>
      <c r="E20" t="s">
        <v>39</v>
      </c>
      <c r="F20">
        <v>22527240.890000001</v>
      </c>
      <c r="L20" s="1">
        <f t="shared" si="0"/>
        <v>22527240.890000001</v>
      </c>
      <c r="M20" s="2">
        <f t="shared" si="1"/>
        <v>0</v>
      </c>
      <c r="N20" s="3">
        <f t="shared" si="2"/>
        <v>0</v>
      </c>
    </row>
    <row r="21" spans="2:14">
      <c r="C21">
        <v>15</v>
      </c>
      <c r="D21">
        <v>20</v>
      </c>
      <c r="E21" t="s">
        <v>40</v>
      </c>
      <c r="F21">
        <v>21090407.210000001</v>
      </c>
      <c r="L21" s="1">
        <f t="shared" si="0"/>
        <v>21090407.210000001</v>
      </c>
      <c r="M21" s="2">
        <f t="shared" si="1"/>
        <v>0</v>
      </c>
      <c r="N21" s="3">
        <f t="shared" si="2"/>
        <v>0</v>
      </c>
    </row>
    <row r="22" spans="2:14">
      <c r="C22">
        <v>30</v>
      </c>
      <c r="D22">
        <v>21</v>
      </c>
      <c r="E22" t="s">
        <v>41</v>
      </c>
      <c r="F22">
        <v>21328013.649999999</v>
      </c>
      <c r="L22" s="1">
        <f t="shared" si="0"/>
        <v>21328013.649999999</v>
      </c>
      <c r="M22" s="2">
        <f t="shared" si="1"/>
        <v>0</v>
      </c>
      <c r="N22" s="3">
        <f t="shared" si="2"/>
        <v>0</v>
      </c>
    </row>
    <row r="23" spans="2:14">
      <c r="C23">
        <v>60</v>
      </c>
      <c r="D23">
        <v>22</v>
      </c>
      <c r="E23" t="s">
        <v>42</v>
      </c>
      <c r="F23">
        <v>22980704.969999999</v>
      </c>
      <c r="G23" t="s">
        <v>108</v>
      </c>
      <c r="H23">
        <v>60</v>
      </c>
      <c r="I23">
        <v>61</v>
      </c>
      <c r="J23" t="s">
        <v>81</v>
      </c>
      <c r="K23">
        <v>241257.68</v>
      </c>
      <c r="L23" s="1">
        <f t="shared" si="0"/>
        <v>23221962.649999999</v>
      </c>
      <c r="M23" s="2">
        <f t="shared" si="1"/>
        <v>1.0389202826488914E-2</v>
      </c>
      <c r="N23" s="3">
        <f t="shared" si="2"/>
        <v>1.0389202826488915</v>
      </c>
    </row>
    <row r="24" spans="2:14">
      <c r="C24">
        <v>120</v>
      </c>
      <c r="D24">
        <v>23</v>
      </c>
      <c r="E24" t="s">
        <v>43</v>
      </c>
      <c r="F24">
        <v>20827998.039999999</v>
      </c>
      <c r="H24">
        <v>120</v>
      </c>
      <c r="I24">
        <v>62</v>
      </c>
      <c r="J24" t="s">
        <v>82</v>
      </c>
      <c r="K24">
        <v>381132.38</v>
      </c>
      <c r="L24" s="1">
        <f t="shared" si="0"/>
        <v>21209130.419999998</v>
      </c>
      <c r="M24" s="2">
        <f t="shared" si="1"/>
        <v>1.7970203042393287E-2</v>
      </c>
      <c r="N24" s="3">
        <f t="shared" si="2"/>
        <v>1.7970203042393287</v>
      </c>
    </row>
    <row r="25" spans="2:14">
      <c r="C25">
        <v>240</v>
      </c>
      <c r="D25">
        <v>24</v>
      </c>
      <c r="E25" t="s">
        <v>44</v>
      </c>
      <c r="F25">
        <v>22632599.75</v>
      </c>
      <c r="H25">
        <v>240</v>
      </c>
      <c r="I25">
        <v>63</v>
      </c>
      <c r="J25" t="s">
        <v>83</v>
      </c>
      <c r="K25">
        <v>661227.86</v>
      </c>
      <c r="L25" s="1">
        <f t="shared" si="0"/>
        <v>23293827.609999999</v>
      </c>
      <c r="M25" s="2">
        <f t="shared" si="1"/>
        <v>2.8386397936427419E-2</v>
      </c>
      <c r="N25" s="3">
        <f t="shared" si="2"/>
        <v>2.8386397936427419</v>
      </c>
    </row>
    <row r="26" spans="2:14">
      <c r="B26" t="s">
        <v>109</v>
      </c>
      <c r="C26">
        <v>0</v>
      </c>
      <c r="D26">
        <v>25</v>
      </c>
      <c r="E26" t="s">
        <v>45</v>
      </c>
      <c r="F26">
        <v>39941879.799999997</v>
      </c>
      <c r="L26" s="1">
        <f t="shared" si="0"/>
        <v>39941879.799999997</v>
      </c>
      <c r="M26" s="2">
        <f t="shared" si="1"/>
        <v>0</v>
      </c>
      <c r="N26" s="3">
        <f t="shared" si="2"/>
        <v>0</v>
      </c>
    </row>
    <row r="27" spans="2:14">
      <c r="C27">
        <v>15</v>
      </c>
      <c r="D27">
        <v>26</v>
      </c>
      <c r="E27" t="s">
        <v>46</v>
      </c>
      <c r="F27">
        <v>29086041.620000001</v>
      </c>
      <c r="G27" t="s">
        <v>109</v>
      </c>
      <c r="H27">
        <v>15</v>
      </c>
      <c r="I27">
        <v>64</v>
      </c>
      <c r="J27" t="s">
        <v>84</v>
      </c>
      <c r="K27">
        <v>12036225</v>
      </c>
      <c r="L27" s="1">
        <f t="shared" si="0"/>
        <v>41122266.620000005</v>
      </c>
      <c r="M27" s="2">
        <f t="shared" si="1"/>
        <v>0.29269361806399374</v>
      </c>
      <c r="N27" s="3">
        <f t="shared" si="2"/>
        <v>29.269361806399374</v>
      </c>
    </row>
    <row r="28" spans="2:14">
      <c r="C28">
        <v>30</v>
      </c>
      <c r="D28">
        <v>27</v>
      </c>
      <c r="E28" t="s">
        <v>47</v>
      </c>
      <c r="F28">
        <v>21260862.420000002</v>
      </c>
      <c r="H28">
        <v>30</v>
      </c>
      <c r="I28">
        <v>65</v>
      </c>
      <c r="J28" t="s">
        <v>85</v>
      </c>
      <c r="K28">
        <v>16450502.48</v>
      </c>
      <c r="L28" s="1">
        <f t="shared" si="0"/>
        <v>37711364.900000006</v>
      </c>
      <c r="M28" s="2">
        <f t="shared" si="1"/>
        <v>0.43622134928348877</v>
      </c>
      <c r="N28" s="3">
        <f t="shared" si="2"/>
        <v>43.622134928348878</v>
      </c>
    </row>
    <row r="29" spans="2:14">
      <c r="C29">
        <v>60</v>
      </c>
      <c r="D29">
        <v>28</v>
      </c>
      <c r="E29" t="s">
        <v>48</v>
      </c>
      <c r="F29">
        <v>15987229.210000001</v>
      </c>
      <c r="H29">
        <v>60</v>
      </c>
      <c r="I29">
        <v>66</v>
      </c>
      <c r="J29" t="s">
        <v>86</v>
      </c>
      <c r="K29">
        <v>17419956.489999998</v>
      </c>
      <c r="L29" s="1">
        <f t="shared" si="0"/>
        <v>33407185.699999999</v>
      </c>
      <c r="M29" s="2">
        <f t="shared" si="1"/>
        <v>0.52144339982520582</v>
      </c>
      <c r="N29" s="3">
        <f t="shared" si="2"/>
        <v>52.144339982520584</v>
      </c>
    </row>
    <row r="30" spans="2:14">
      <c r="C30">
        <v>120</v>
      </c>
      <c r="D30">
        <v>29</v>
      </c>
      <c r="E30" t="s">
        <v>49</v>
      </c>
      <c r="F30">
        <v>13017088.76</v>
      </c>
      <c r="H30">
        <v>120</v>
      </c>
      <c r="I30">
        <v>67</v>
      </c>
      <c r="J30" t="s">
        <v>87</v>
      </c>
      <c r="K30">
        <v>16589100.550000001</v>
      </c>
      <c r="L30" s="1">
        <f t="shared" si="0"/>
        <v>29606189.310000002</v>
      </c>
      <c r="M30" s="2">
        <f t="shared" si="1"/>
        <v>0.56032542304918465</v>
      </c>
      <c r="N30" s="3">
        <f t="shared" si="2"/>
        <v>56.032542304918465</v>
      </c>
    </row>
    <row r="31" spans="2:14">
      <c r="C31">
        <v>240</v>
      </c>
      <c r="D31">
        <v>30</v>
      </c>
      <c r="E31" t="s">
        <v>50</v>
      </c>
      <c r="F31">
        <v>12015052.01</v>
      </c>
      <c r="H31">
        <v>240</v>
      </c>
      <c r="I31">
        <v>68</v>
      </c>
      <c r="J31" t="s">
        <v>88</v>
      </c>
      <c r="K31">
        <v>15787280.560000001</v>
      </c>
      <c r="L31" s="1">
        <f t="shared" si="0"/>
        <v>27802332.57</v>
      </c>
      <c r="M31" s="2">
        <f t="shared" si="1"/>
        <v>0.567840145076</v>
      </c>
      <c r="N31" s="3">
        <f t="shared" si="2"/>
        <v>56.784014507599998</v>
      </c>
    </row>
    <row r="32" spans="2:14">
      <c r="B32" t="s">
        <v>110</v>
      </c>
      <c r="C32">
        <v>0</v>
      </c>
      <c r="D32">
        <v>31</v>
      </c>
      <c r="E32" t="s">
        <v>51</v>
      </c>
      <c r="F32">
        <v>29139498.649999999</v>
      </c>
      <c r="L32" s="1">
        <f t="shared" si="0"/>
        <v>29139498.649999999</v>
      </c>
      <c r="M32" s="2">
        <f t="shared" si="1"/>
        <v>0</v>
      </c>
      <c r="N32" s="3">
        <f t="shared" si="2"/>
        <v>0</v>
      </c>
    </row>
    <row r="33" spans="2:14">
      <c r="C33">
        <v>15</v>
      </c>
      <c r="D33">
        <v>32</v>
      </c>
      <c r="E33" t="s">
        <v>52</v>
      </c>
      <c r="F33">
        <v>28385125.66</v>
      </c>
      <c r="L33" s="1">
        <f t="shared" si="0"/>
        <v>28385125.66</v>
      </c>
      <c r="M33" s="2">
        <f t="shared" si="1"/>
        <v>0</v>
      </c>
      <c r="N33" s="3">
        <f t="shared" si="2"/>
        <v>0</v>
      </c>
    </row>
    <row r="34" spans="2:14">
      <c r="C34">
        <v>30</v>
      </c>
      <c r="D34">
        <v>33</v>
      </c>
      <c r="E34" t="s">
        <v>53</v>
      </c>
      <c r="F34">
        <v>32802206.559999999</v>
      </c>
      <c r="G34" t="s">
        <v>110</v>
      </c>
      <c r="H34">
        <v>30</v>
      </c>
      <c r="I34">
        <v>69</v>
      </c>
      <c r="J34" t="s">
        <v>89</v>
      </c>
      <c r="K34">
        <v>212891.66</v>
      </c>
      <c r="L34" s="1">
        <f t="shared" si="0"/>
        <v>33015098.219999999</v>
      </c>
      <c r="M34" s="2">
        <f t="shared" si="1"/>
        <v>6.448312180729293E-3</v>
      </c>
      <c r="N34" s="3">
        <f t="shared" si="2"/>
        <v>0.64483121807292931</v>
      </c>
    </row>
    <row r="35" spans="2:14">
      <c r="C35">
        <v>60</v>
      </c>
      <c r="D35">
        <v>34</v>
      </c>
      <c r="E35" t="s">
        <v>54</v>
      </c>
      <c r="F35">
        <v>33890278.700000003</v>
      </c>
      <c r="H35">
        <v>60</v>
      </c>
      <c r="I35">
        <v>70</v>
      </c>
      <c r="J35" t="s">
        <v>90</v>
      </c>
      <c r="K35">
        <v>383685.08</v>
      </c>
      <c r="L35" s="1">
        <f t="shared" si="0"/>
        <v>34273963.780000001</v>
      </c>
      <c r="M35" s="2">
        <f t="shared" si="1"/>
        <v>1.1194651498811848E-2</v>
      </c>
      <c r="N35" s="3">
        <f t="shared" si="2"/>
        <v>1.1194651498811847</v>
      </c>
    </row>
    <row r="36" spans="2:14">
      <c r="C36">
        <v>120</v>
      </c>
      <c r="D36">
        <v>35</v>
      </c>
      <c r="E36" t="s">
        <v>55</v>
      </c>
      <c r="F36">
        <v>36354881.259999998</v>
      </c>
      <c r="H36">
        <v>120</v>
      </c>
      <c r="I36">
        <v>71</v>
      </c>
      <c r="J36" t="s">
        <v>91</v>
      </c>
      <c r="K36">
        <v>709608.28</v>
      </c>
      <c r="L36" s="1">
        <f t="shared" si="0"/>
        <v>37064489.539999999</v>
      </c>
      <c r="M36" s="2">
        <f t="shared" si="1"/>
        <v>1.9145232776892576E-2</v>
      </c>
      <c r="N36" s="3">
        <f t="shared" si="2"/>
        <v>1.9145232776892576</v>
      </c>
    </row>
    <row r="37" spans="2:14">
      <c r="C37">
        <v>240</v>
      </c>
      <c r="D37">
        <v>36</v>
      </c>
      <c r="E37" t="s">
        <v>56</v>
      </c>
      <c r="F37">
        <v>35318193.289999999</v>
      </c>
      <c r="H37">
        <v>240</v>
      </c>
      <c r="I37">
        <v>72</v>
      </c>
      <c r="J37" t="s">
        <v>92</v>
      </c>
      <c r="K37">
        <v>1179174.06</v>
      </c>
      <c r="L37" s="1">
        <f t="shared" si="0"/>
        <v>36497367.350000001</v>
      </c>
      <c r="M37" s="2">
        <f t="shared" si="1"/>
        <v>3.2308468955912238E-2</v>
      </c>
      <c r="N37" s="3">
        <f t="shared" si="2"/>
        <v>3.230846895591224</v>
      </c>
    </row>
    <row r="38" spans="2:14">
      <c r="B38" t="s">
        <v>111</v>
      </c>
      <c r="C38">
        <v>0</v>
      </c>
      <c r="D38">
        <v>37</v>
      </c>
      <c r="E38" t="s">
        <v>57</v>
      </c>
      <c r="F38">
        <v>34956550.390000001</v>
      </c>
      <c r="L38" s="1">
        <f t="shared" si="0"/>
        <v>34956550.390000001</v>
      </c>
      <c r="M38" s="2">
        <f t="shared" si="1"/>
        <v>0</v>
      </c>
      <c r="N38" s="3">
        <f t="shared" si="2"/>
        <v>0</v>
      </c>
    </row>
    <row r="39" spans="2:14">
      <c r="C39">
        <v>15</v>
      </c>
      <c r="D39">
        <v>38</v>
      </c>
      <c r="E39" t="s">
        <v>58</v>
      </c>
      <c r="F39">
        <v>19579795.210000001</v>
      </c>
      <c r="G39" t="s">
        <v>111</v>
      </c>
      <c r="H39">
        <v>15</v>
      </c>
      <c r="I39">
        <v>73</v>
      </c>
      <c r="J39" t="s">
        <v>93</v>
      </c>
      <c r="K39">
        <v>13017546.51</v>
      </c>
      <c r="L39" s="1">
        <f t="shared" si="0"/>
        <v>32597341.719999999</v>
      </c>
      <c r="M39" s="2">
        <f t="shared" si="1"/>
        <v>0.39934380606296876</v>
      </c>
      <c r="N39" s="3">
        <f t="shared" si="2"/>
        <v>39.934380606296877</v>
      </c>
    </row>
    <row r="40" spans="2:14">
      <c r="C40">
        <v>30</v>
      </c>
      <c r="D40">
        <v>39</v>
      </c>
      <c r="E40" t="s">
        <v>59</v>
      </c>
      <c r="F40">
        <v>14927375.380000001</v>
      </c>
      <c r="H40">
        <v>30</v>
      </c>
      <c r="I40">
        <v>74</v>
      </c>
      <c r="J40" t="s">
        <v>94</v>
      </c>
      <c r="K40">
        <v>14417701.029999999</v>
      </c>
      <c r="L40" s="1">
        <f t="shared" si="0"/>
        <v>29345076.41</v>
      </c>
      <c r="M40" s="2">
        <f t="shared" si="1"/>
        <v>0.49131584558037955</v>
      </c>
      <c r="N40" s="3">
        <f t="shared" si="2"/>
        <v>49.131584558037957</v>
      </c>
    </row>
    <row r="41" spans="2:14">
      <c r="C41">
        <v>60</v>
      </c>
      <c r="D41">
        <v>40</v>
      </c>
      <c r="E41" t="s">
        <v>60</v>
      </c>
      <c r="F41">
        <v>12858029.1</v>
      </c>
      <c r="H41">
        <v>60</v>
      </c>
      <c r="I41">
        <v>75</v>
      </c>
      <c r="J41" t="s">
        <v>95</v>
      </c>
      <c r="K41">
        <v>15265292.060000001</v>
      </c>
      <c r="L41" s="1">
        <f t="shared" si="0"/>
        <v>28123321.16</v>
      </c>
      <c r="M41" s="2">
        <f t="shared" si="1"/>
        <v>0.54279834067791166</v>
      </c>
      <c r="N41" s="3">
        <f t="shared" si="2"/>
        <v>54.279834067791164</v>
      </c>
    </row>
    <row r="42" spans="2:14">
      <c r="C42">
        <v>120</v>
      </c>
      <c r="D42">
        <v>41</v>
      </c>
      <c r="E42" t="s">
        <v>61</v>
      </c>
      <c r="F42">
        <v>11529963.83</v>
      </c>
      <c r="H42">
        <v>120</v>
      </c>
      <c r="I42">
        <v>76</v>
      </c>
      <c r="J42" t="s">
        <v>96</v>
      </c>
      <c r="K42">
        <v>15236468.15</v>
      </c>
      <c r="L42" s="1">
        <f t="shared" si="0"/>
        <v>26766431.98</v>
      </c>
      <c r="M42" s="2">
        <f t="shared" si="1"/>
        <v>0.56923792313389987</v>
      </c>
      <c r="N42" s="3">
        <f t="shared" si="2"/>
        <v>56.923792313389988</v>
      </c>
    </row>
    <row r="43" spans="2:14">
      <c r="C43">
        <v>240</v>
      </c>
      <c r="D43">
        <v>42</v>
      </c>
      <c r="E43" t="s">
        <v>62</v>
      </c>
      <c r="F43">
        <v>11777550.4</v>
      </c>
      <c r="H43">
        <v>240</v>
      </c>
      <c r="I43">
        <v>77</v>
      </c>
      <c r="J43" t="s">
        <v>97</v>
      </c>
      <c r="K43">
        <v>14385352.02</v>
      </c>
      <c r="L43" s="1">
        <f t="shared" si="0"/>
        <v>26162902.420000002</v>
      </c>
      <c r="M43" s="2">
        <f t="shared" si="1"/>
        <v>0.5498377736945288</v>
      </c>
      <c r="N43" s="3">
        <f t="shared" si="2"/>
        <v>54.983777369452881</v>
      </c>
    </row>
    <row r="44" spans="2:14">
      <c r="B44" t="s">
        <v>112</v>
      </c>
      <c r="C44">
        <v>0</v>
      </c>
      <c r="D44">
        <v>43</v>
      </c>
      <c r="E44" t="s">
        <v>63</v>
      </c>
      <c r="F44">
        <v>38271285.43</v>
      </c>
      <c r="L44" s="1">
        <f t="shared" si="0"/>
        <v>38271285.43</v>
      </c>
      <c r="M44" s="2">
        <f t="shared" si="1"/>
        <v>0</v>
      </c>
      <c r="N44" s="3">
        <f t="shared" si="2"/>
        <v>0</v>
      </c>
    </row>
    <row r="45" spans="2:14">
      <c r="C45">
        <v>15</v>
      </c>
      <c r="D45">
        <v>44</v>
      </c>
      <c r="E45" t="s">
        <v>64</v>
      </c>
      <c r="F45">
        <v>37553081.100000001</v>
      </c>
      <c r="G45" t="s">
        <v>112</v>
      </c>
      <c r="H45">
        <v>15</v>
      </c>
      <c r="I45">
        <v>78</v>
      </c>
      <c r="J45" t="s">
        <v>98</v>
      </c>
      <c r="K45">
        <v>217513.47</v>
      </c>
      <c r="L45" s="1">
        <f t="shared" si="0"/>
        <v>37770594.57</v>
      </c>
      <c r="M45" s="2">
        <f t="shared" si="1"/>
        <v>5.7588045005985723E-3</v>
      </c>
      <c r="N45" s="3">
        <f t="shared" si="2"/>
        <v>0.57588045005985722</v>
      </c>
    </row>
    <row r="46" spans="2:14">
      <c r="C46">
        <v>30</v>
      </c>
      <c r="D46">
        <v>45</v>
      </c>
      <c r="E46" t="s">
        <v>65</v>
      </c>
      <c r="F46">
        <v>36326120.759999998</v>
      </c>
      <c r="H46">
        <v>30</v>
      </c>
      <c r="I46">
        <v>79</v>
      </c>
      <c r="J46" t="s">
        <v>99</v>
      </c>
      <c r="K46">
        <v>357960.28</v>
      </c>
      <c r="L46" s="1">
        <f t="shared" si="0"/>
        <v>36684081.039999999</v>
      </c>
      <c r="M46" s="2">
        <f t="shared" si="1"/>
        <v>9.7579186898448748E-3</v>
      </c>
      <c r="N46" s="3">
        <f t="shared" si="2"/>
        <v>0.97579186898448744</v>
      </c>
    </row>
    <row r="47" spans="2:14">
      <c r="C47">
        <v>60</v>
      </c>
      <c r="D47">
        <v>46</v>
      </c>
      <c r="E47" t="s">
        <v>66</v>
      </c>
      <c r="F47">
        <v>36225502.75</v>
      </c>
      <c r="H47">
        <v>60</v>
      </c>
      <c r="I47">
        <v>80</v>
      </c>
      <c r="J47" t="s">
        <v>100</v>
      </c>
      <c r="K47">
        <v>568671.28</v>
      </c>
      <c r="L47" s="1">
        <f t="shared" si="0"/>
        <v>36794174.030000001</v>
      </c>
      <c r="M47" s="2">
        <f t="shared" si="1"/>
        <v>1.5455470736653468E-2</v>
      </c>
      <c r="N47" s="3">
        <f t="shared" si="2"/>
        <v>1.5455470736653467</v>
      </c>
    </row>
    <row r="48" spans="2:14">
      <c r="C48">
        <v>120</v>
      </c>
      <c r="D48">
        <v>47</v>
      </c>
      <c r="E48" t="s">
        <v>67</v>
      </c>
      <c r="F48">
        <v>35149123.969999999</v>
      </c>
      <c r="H48">
        <v>120</v>
      </c>
      <c r="I48">
        <v>81</v>
      </c>
      <c r="J48" t="s">
        <v>101</v>
      </c>
      <c r="K48">
        <v>930894.82</v>
      </c>
      <c r="L48" s="1">
        <f t="shared" si="0"/>
        <v>36080018.789999999</v>
      </c>
      <c r="M48" s="2">
        <f t="shared" si="1"/>
        <v>2.5800840776114241E-2</v>
      </c>
      <c r="N48" s="3">
        <f t="shared" si="2"/>
        <v>2.5800840776114242</v>
      </c>
    </row>
    <row r="49" spans="3:14">
      <c r="C49">
        <v>240</v>
      </c>
      <c r="D49">
        <v>48</v>
      </c>
      <c r="E49" t="s">
        <v>68</v>
      </c>
      <c r="F49">
        <v>33653240.479999997</v>
      </c>
      <c r="H49">
        <v>240</v>
      </c>
      <c r="I49">
        <v>82</v>
      </c>
      <c r="J49" t="s">
        <v>102</v>
      </c>
      <c r="K49">
        <v>1577037.75</v>
      </c>
      <c r="L49" s="1">
        <f t="shared" si="0"/>
        <v>35230278.229999997</v>
      </c>
      <c r="M49" s="2">
        <f t="shared" si="1"/>
        <v>4.4763704098626421E-2</v>
      </c>
      <c r="N49" s="3">
        <f t="shared" si="2"/>
        <v>4.4763704098626418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5"/>
  <sheetViews>
    <sheetView workbookViewId="0"/>
  </sheetViews>
  <sheetFormatPr defaultRowHeight="15"/>
  <sheetData>
    <row r="1" spans="1:19">
      <c r="A1" t="s">
        <v>104</v>
      </c>
      <c r="B1" t="s">
        <v>103</v>
      </c>
      <c r="C1" s="2" t="s">
        <v>114</v>
      </c>
      <c r="D1" s="3" t="s">
        <v>115</v>
      </c>
      <c r="E1" s="3" t="s">
        <v>130</v>
      </c>
      <c r="G1" t="s">
        <v>104</v>
      </c>
      <c r="H1" t="s">
        <v>103</v>
      </c>
      <c r="I1" s="2" t="s">
        <v>114</v>
      </c>
      <c r="J1" s="3" t="s">
        <v>115</v>
      </c>
      <c r="K1" s="3" t="s">
        <v>130</v>
      </c>
    </row>
    <row r="2" spans="1:19">
      <c r="A2" t="s">
        <v>105</v>
      </c>
      <c r="B2">
        <v>0</v>
      </c>
      <c r="C2" s="2">
        <v>0</v>
      </c>
      <c r="D2" s="3">
        <v>0</v>
      </c>
      <c r="E2" s="3">
        <f>SLOPE(D2:D4,B2:B4)</f>
        <v>0.88325479013296371</v>
      </c>
      <c r="G2" t="s">
        <v>109</v>
      </c>
      <c r="H2">
        <v>0</v>
      </c>
      <c r="I2" s="2">
        <v>0</v>
      </c>
      <c r="J2" s="3">
        <v>0</v>
      </c>
      <c r="K2" s="3">
        <f>SLOPE(J2:J4,H2:H4)</f>
        <v>1.454071164278296</v>
      </c>
      <c r="L2" s="3"/>
      <c r="M2" s="4" t="s">
        <v>116</v>
      </c>
    </row>
    <row r="3" spans="1:19">
      <c r="B3">
        <v>15</v>
      </c>
      <c r="C3" s="2">
        <v>0.14616068644704713</v>
      </c>
      <c r="D3" s="3">
        <v>14.616068644704713</v>
      </c>
      <c r="E3" s="3"/>
      <c r="H3">
        <v>15</v>
      </c>
      <c r="I3" s="2">
        <v>0.29269361806399374</v>
      </c>
      <c r="J3" s="3">
        <v>29.269361806399374</v>
      </c>
      <c r="M3" s="5"/>
      <c r="N3" s="6" t="s">
        <v>117</v>
      </c>
      <c r="O3" s="6" t="s">
        <v>118</v>
      </c>
    </row>
    <row r="4" spans="1:19">
      <c r="B4">
        <v>30</v>
      </c>
      <c r="C4" s="2">
        <v>0.2649764370398891</v>
      </c>
      <c r="D4" s="3">
        <v>26.49764370398891</v>
      </c>
      <c r="E4" s="3"/>
      <c r="H4">
        <v>30</v>
      </c>
      <c r="I4" s="2">
        <v>0.43622134928348877</v>
      </c>
      <c r="J4" s="3">
        <v>43.622134928348878</v>
      </c>
      <c r="M4" s="7" t="s">
        <v>117</v>
      </c>
      <c r="N4" s="8" t="s">
        <v>119</v>
      </c>
      <c r="O4" s="9" t="s">
        <v>120</v>
      </c>
    </row>
    <row r="5" spans="1:19">
      <c r="B5">
        <v>60</v>
      </c>
      <c r="C5" s="2">
        <v>0.38555686311832665</v>
      </c>
      <c r="D5" s="3">
        <v>38.555686311832666</v>
      </c>
      <c r="E5" s="3"/>
      <c r="H5">
        <v>60</v>
      </c>
      <c r="I5" s="2">
        <v>0.52144339982520582</v>
      </c>
      <c r="J5" s="3">
        <v>52.144339982520584</v>
      </c>
      <c r="M5" s="7" t="s">
        <v>118</v>
      </c>
      <c r="N5" s="10" t="s">
        <v>121</v>
      </c>
      <c r="O5" s="11" t="s">
        <v>122</v>
      </c>
    </row>
    <row r="6" spans="1:19">
      <c r="B6">
        <v>120</v>
      </c>
      <c r="C6" s="2">
        <v>0.51242404970504629</v>
      </c>
      <c r="D6" s="3">
        <v>51.24240497050463</v>
      </c>
      <c r="E6" s="3"/>
      <c r="H6">
        <v>120</v>
      </c>
      <c r="I6" s="2">
        <v>0.56032542304918465</v>
      </c>
      <c r="J6" s="3">
        <v>56.032542304918465</v>
      </c>
    </row>
    <row r="7" spans="1:19">
      <c r="B7">
        <v>240</v>
      </c>
      <c r="C7" s="2">
        <v>0.56330095382040579</v>
      </c>
      <c r="D7" s="3">
        <v>56.330095382040582</v>
      </c>
      <c r="E7" s="3"/>
      <c r="H7">
        <v>240</v>
      </c>
      <c r="I7" s="2">
        <v>0.567840145076</v>
      </c>
      <c r="J7" s="3">
        <v>56.784014507599998</v>
      </c>
      <c r="M7" s="4" t="s">
        <v>123</v>
      </c>
    </row>
    <row r="8" spans="1:19">
      <c r="A8" t="s">
        <v>106</v>
      </c>
      <c r="B8">
        <v>0</v>
      </c>
      <c r="C8" s="2">
        <v>0</v>
      </c>
      <c r="D8" s="3">
        <v>0</v>
      </c>
      <c r="E8" s="3">
        <f>SLOPE(D8:D10,B8:B10)</f>
        <v>0</v>
      </c>
      <c r="G8" t="s">
        <v>110</v>
      </c>
      <c r="H8">
        <v>0</v>
      </c>
      <c r="I8" s="2">
        <v>0</v>
      </c>
      <c r="J8" s="3">
        <v>0</v>
      </c>
      <c r="K8" s="3">
        <f>SLOPE(J8:J10,H8:H10)</f>
        <v>2.149437393576431E-2</v>
      </c>
      <c r="L8" s="3"/>
      <c r="M8" s="6" t="s">
        <v>124</v>
      </c>
      <c r="N8" s="6" t="s">
        <v>105</v>
      </c>
      <c r="O8" s="6" t="s">
        <v>106</v>
      </c>
      <c r="Q8" s="6" t="s">
        <v>124</v>
      </c>
      <c r="R8" s="6" t="s">
        <v>109</v>
      </c>
      <c r="S8" s="6" t="s">
        <v>110</v>
      </c>
    </row>
    <row r="9" spans="1:19">
      <c r="B9">
        <v>15</v>
      </c>
      <c r="C9" s="2">
        <v>0</v>
      </c>
      <c r="D9" s="3">
        <v>0</v>
      </c>
      <c r="E9" s="3"/>
      <c r="H9">
        <v>15</v>
      </c>
      <c r="I9" s="2">
        <v>0</v>
      </c>
      <c r="J9" s="3">
        <v>0</v>
      </c>
      <c r="M9" s="7" t="s">
        <v>125</v>
      </c>
      <c r="N9" s="12">
        <f>C5*0.5*50</f>
        <v>9.6389215779581665</v>
      </c>
      <c r="O9" s="13">
        <f>C17*0.5*50</f>
        <v>13.442249284575364</v>
      </c>
      <c r="Q9" s="7" t="s">
        <v>126</v>
      </c>
      <c r="R9" s="12">
        <f>I5*0.5*50</f>
        <v>13.036084995630146</v>
      </c>
      <c r="S9" s="13">
        <f>I17*0.5*50</f>
        <v>13.569958516947791</v>
      </c>
    </row>
    <row r="10" spans="1:19">
      <c r="B10">
        <v>30</v>
      </c>
      <c r="C10" s="2">
        <v>0</v>
      </c>
      <c r="D10" s="3">
        <v>0</v>
      </c>
      <c r="E10" s="3"/>
      <c r="H10">
        <v>30</v>
      </c>
      <c r="I10" s="2">
        <v>6.448312180729293E-3</v>
      </c>
      <c r="J10" s="3">
        <v>0.64483121807292931</v>
      </c>
      <c r="M10" s="7" t="s">
        <v>129</v>
      </c>
      <c r="N10" s="14">
        <f>C23*0.5*50</f>
        <v>0.25973007066222287</v>
      </c>
      <c r="O10" s="15">
        <f>C11*0.5*50</f>
        <v>0</v>
      </c>
      <c r="Q10" s="7" t="s">
        <v>127</v>
      </c>
      <c r="R10" s="14">
        <f>I23*0.5*50</f>
        <v>0.38638676841633668</v>
      </c>
      <c r="S10" s="15">
        <f>I11*0.5*50</f>
        <v>0.27986628747029618</v>
      </c>
    </row>
    <row r="11" spans="1:19">
      <c r="B11">
        <v>60</v>
      </c>
      <c r="C11" s="2">
        <v>0</v>
      </c>
      <c r="D11" s="3">
        <v>0</v>
      </c>
      <c r="E11" s="3"/>
      <c r="H11">
        <v>60</v>
      </c>
      <c r="I11" s="2">
        <v>1.1194651498811848E-2</v>
      </c>
      <c r="J11" s="3">
        <v>1.1194651498811847</v>
      </c>
      <c r="N11" s="3"/>
      <c r="O11" s="3"/>
      <c r="R11" s="3"/>
      <c r="S11" s="3"/>
    </row>
    <row r="12" spans="1:19">
      <c r="B12">
        <v>120</v>
      </c>
      <c r="C12" s="2">
        <v>1.1881227945514284E-2</v>
      </c>
      <c r="D12" s="3">
        <v>1.1881227945514283</v>
      </c>
      <c r="E12" s="3"/>
      <c r="H12">
        <v>120</v>
      </c>
      <c r="I12" s="2">
        <v>1.9145232776892576E-2</v>
      </c>
      <c r="J12" s="3">
        <v>1.9145232776892576</v>
      </c>
      <c r="M12" s="6" t="s">
        <v>128</v>
      </c>
      <c r="N12" s="16" t="s">
        <v>105</v>
      </c>
      <c r="O12" s="16" t="s">
        <v>106</v>
      </c>
      <c r="Q12" s="6" t="s">
        <v>128</v>
      </c>
      <c r="R12" s="16" t="s">
        <v>109</v>
      </c>
      <c r="S12" s="16" t="s">
        <v>110</v>
      </c>
    </row>
    <row r="13" spans="1:19">
      <c r="B13">
        <v>240</v>
      </c>
      <c r="C13" s="2">
        <v>2.1965997713757929E-2</v>
      </c>
      <c r="D13" s="3">
        <v>2.196599771375793</v>
      </c>
      <c r="E13" s="3"/>
      <c r="H13">
        <v>240</v>
      </c>
      <c r="I13" s="2">
        <v>3.2308468955912238E-2</v>
      </c>
      <c r="J13" s="3">
        <v>3.230846895591224</v>
      </c>
      <c r="M13" s="7" t="s">
        <v>125</v>
      </c>
      <c r="N13" s="12">
        <f>C7*0.5*50</f>
        <v>14.082523845510146</v>
      </c>
      <c r="O13" s="13">
        <f>C19*0.5*50</f>
        <v>15.062924731580129</v>
      </c>
      <c r="Q13" s="7" t="s">
        <v>126</v>
      </c>
      <c r="R13" s="12">
        <f>I7*0.5*50</f>
        <v>14.1960036269</v>
      </c>
      <c r="S13" s="13">
        <f>I19*0.5*50</f>
        <v>13.74594434236322</v>
      </c>
    </row>
    <row r="14" spans="1:19">
      <c r="A14" t="s">
        <v>107</v>
      </c>
      <c r="B14">
        <v>0</v>
      </c>
      <c r="C14" s="2">
        <v>0</v>
      </c>
      <c r="D14" s="3">
        <v>0</v>
      </c>
      <c r="E14" s="3">
        <f>SLOPE(D14:D16,B14:B16)</f>
        <v>1.3583774537659867</v>
      </c>
      <c r="G14" t="s">
        <v>111</v>
      </c>
      <c r="H14">
        <v>0</v>
      </c>
      <c r="I14" s="2">
        <v>0</v>
      </c>
      <c r="J14" s="3">
        <v>0</v>
      </c>
      <c r="K14" s="3">
        <f>SLOPE(J14:J16,H14:H16)</f>
        <v>1.637719485267932</v>
      </c>
      <c r="L14" s="3"/>
      <c r="M14" s="7" t="s">
        <v>129</v>
      </c>
      <c r="N14" s="14">
        <f>C25*0.5*50</f>
        <v>0.70965994841068547</v>
      </c>
      <c r="O14" s="15">
        <f>C13*0.5*50</f>
        <v>0.54914994284394825</v>
      </c>
      <c r="Q14" s="7" t="s">
        <v>127</v>
      </c>
      <c r="R14" s="14">
        <f>I25*0.5*50</f>
        <v>1.1190926024656604</v>
      </c>
      <c r="S14" s="15">
        <f>I13*0.5*50</f>
        <v>0.80771172389780599</v>
      </c>
    </row>
    <row r="15" spans="1:19">
      <c r="B15">
        <v>15</v>
      </c>
      <c r="C15" s="2">
        <v>0.24567057268485934</v>
      </c>
      <c r="D15" s="3">
        <v>24.567057268485932</v>
      </c>
      <c r="E15" s="3"/>
      <c r="H15">
        <v>15</v>
      </c>
      <c r="I15" s="2">
        <v>0.39934380606296876</v>
      </c>
      <c r="J15" s="3">
        <v>39.934380606296877</v>
      </c>
    </row>
    <row r="16" spans="1:19">
      <c r="B16">
        <v>30</v>
      </c>
      <c r="C16" s="2">
        <v>0.40751323612979601</v>
      </c>
      <c r="D16" s="3">
        <v>40.751323612979604</v>
      </c>
      <c r="E16" s="3"/>
      <c r="H16">
        <v>30</v>
      </c>
      <c r="I16" s="2">
        <v>0.49131584558037955</v>
      </c>
      <c r="J16" s="3">
        <v>49.131584558037957</v>
      </c>
    </row>
    <row r="17" spans="1:12">
      <c r="B17">
        <v>60</v>
      </c>
      <c r="C17" s="2">
        <v>0.53768997138301455</v>
      </c>
      <c r="D17" s="3">
        <v>53.768997138301458</v>
      </c>
      <c r="E17" s="3"/>
      <c r="H17">
        <v>60</v>
      </c>
      <c r="I17" s="2">
        <v>0.54279834067791166</v>
      </c>
      <c r="J17" s="3">
        <v>54.279834067791164</v>
      </c>
    </row>
    <row r="18" spans="1:12">
      <c r="B18">
        <v>120</v>
      </c>
      <c r="C18" s="2">
        <v>0.59724057011449827</v>
      </c>
      <c r="D18" s="3">
        <v>59.72405701144983</v>
      </c>
      <c r="E18" s="3"/>
      <c r="H18">
        <v>120</v>
      </c>
      <c r="I18" s="2">
        <v>0.56923792313389987</v>
      </c>
      <c r="J18" s="3">
        <v>56.923792313389988</v>
      </c>
    </row>
    <row r="19" spans="1:12">
      <c r="B19">
        <v>240</v>
      </c>
      <c r="C19" s="2">
        <v>0.60251698926320518</v>
      </c>
      <c r="D19" s="3">
        <v>60.251698926320515</v>
      </c>
      <c r="E19" s="3"/>
      <c r="H19">
        <v>240</v>
      </c>
      <c r="I19" s="2">
        <v>0.5498377736945288</v>
      </c>
      <c r="J19" s="3">
        <v>54.983777369452881</v>
      </c>
    </row>
    <row r="20" spans="1:12">
      <c r="A20" t="s">
        <v>108</v>
      </c>
      <c r="B20">
        <v>0</v>
      </c>
      <c r="C20" s="2">
        <v>0</v>
      </c>
      <c r="D20" s="3">
        <v>0</v>
      </c>
      <c r="E20" s="3">
        <f>SLOPE(D20:D22,B20:B22)</f>
        <v>0</v>
      </c>
      <c r="G20" t="s">
        <v>112</v>
      </c>
      <c r="H20">
        <v>0</v>
      </c>
      <c r="I20" s="2">
        <v>0</v>
      </c>
      <c r="J20" s="3">
        <v>0</v>
      </c>
      <c r="K20" s="3">
        <f>SLOPE(J20:J22,H20:H22)</f>
        <v>3.252639563281625E-2</v>
      </c>
      <c r="L20" s="3"/>
    </row>
    <row r="21" spans="1:12">
      <c r="B21">
        <v>15</v>
      </c>
      <c r="C21" s="2">
        <v>0</v>
      </c>
      <c r="D21" s="3">
        <v>0</v>
      </c>
      <c r="E21" s="3"/>
      <c r="H21">
        <v>15</v>
      </c>
      <c r="I21" s="2">
        <v>5.7588045005985723E-3</v>
      </c>
      <c r="J21" s="3">
        <v>0.57588045005985722</v>
      </c>
    </row>
    <row r="22" spans="1:12">
      <c r="B22">
        <v>30</v>
      </c>
      <c r="C22" s="2">
        <v>0</v>
      </c>
      <c r="D22" s="3">
        <v>0</v>
      </c>
      <c r="E22" s="3"/>
      <c r="H22">
        <v>30</v>
      </c>
      <c r="I22" s="2">
        <v>9.7579186898448748E-3</v>
      </c>
      <c r="J22" s="3">
        <v>0.97579186898448744</v>
      </c>
    </row>
    <row r="23" spans="1:12">
      <c r="B23">
        <v>60</v>
      </c>
      <c r="C23" s="2">
        <v>1.0389202826488914E-2</v>
      </c>
      <c r="D23" s="3">
        <v>1.0389202826488915</v>
      </c>
      <c r="E23" s="3"/>
      <c r="H23">
        <v>60</v>
      </c>
      <c r="I23" s="2">
        <v>1.5455470736653468E-2</v>
      </c>
      <c r="J23" s="3">
        <v>1.5455470736653467</v>
      </c>
    </row>
    <row r="24" spans="1:12">
      <c r="B24">
        <v>120</v>
      </c>
      <c r="C24" s="2">
        <v>1.7970203042393287E-2</v>
      </c>
      <c r="D24" s="3">
        <v>1.7970203042393287</v>
      </c>
      <c r="E24" s="3"/>
      <c r="H24">
        <v>120</v>
      </c>
      <c r="I24" s="2">
        <v>2.5800840776114241E-2</v>
      </c>
      <c r="J24" s="3">
        <v>2.5800840776114242</v>
      </c>
    </row>
    <row r="25" spans="1:12">
      <c r="B25">
        <v>240</v>
      </c>
      <c r="C25" s="2">
        <v>2.8386397936427419E-2</v>
      </c>
      <c r="D25" s="3">
        <v>2.8386397936427419</v>
      </c>
      <c r="E25" s="3"/>
      <c r="H25">
        <v>240</v>
      </c>
      <c r="I25" s="2">
        <v>4.4763704098626421E-2</v>
      </c>
      <c r="J25" s="3">
        <v>4.4763704098626418</v>
      </c>
    </row>
  </sheetData>
  <pageMargins left="0.7" right="0.7" top="0.75" bottom="0.75" header="0.3" footer="0.3"/>
  <pageSetup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calcs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JAM</cp:lastModifiedBy>
  <cp:lastPrinted>2013-02-25T20:00:27Z</cp:lastPrinted>
  <dcterms:created xsi:type="dcterms:W3CDTF">2013-02-22T22:44:33Z</dcterms:created>
  <dcterms:modified xsi:type="dcterms:W3CDTF">2013-04-03T17:54:07Z</dcterms:modified>
</cp:coreProperties>
</file>