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9420" windowHeight="3735" tabRatio="487" activeTab="4"/>
  </bookViews>
  <sheets>
    <sheet name="pre ETM" sheetId="1" r:id="rId1"/>
    <sheet name="inceasing ETM" sheetId="3" r:id="rId2"/>
    <sheet name="ETM peak" sheetId="2" r:id="rId3"/>
    <sheet name="post ETM" sheetId="4" r:id="rId4"/>
    <sheet name="ETM peak Surface" sheetId="5" r:id="rId5"/>
  </sheets>
  <calcPr calcId="145621"/>
</workbook>
</file>

<file path=xl/calcChain.xml><?xml version="1.0" encoding="utf-8"?>
<calcChain xmlns="http://schemas.openxmlformats.org/spreadsheetml/2006/main">
  <c r="N42" i="5" l="1"/>
  <c r="N46" i="4"/>
  <c r="M48" i="3"/>
  <c r="N29" i="2"/>
  <c r="R11" i="1"/>
  <c r="S7" i="3"/>
</calcChain>
</file>

<file path=xl/sharedStrings.xml><?xml version="1.0" encoding="utf-8"?>
<sst xmlns="http://schemas.openxmlformats.org/spreadsheetml/2006/main" count="2927" uniqueCount="817">
  <si>
    <t>96 % similarity</t>
  </si>
  <si>
    <t>b1 primer hits</t>
  </si>
  <si>
    <t>species</t>
  </si>
  <si>
    <t>E-val</t>
  </si>
  <si>
    <t>% ID</t>
  </si>
  <si>
    <t>g1 primer hits</t>
  </si>
  <si>
    <t>gi|171199628|gb|EU545734.1|</t>
  </si>
  <si>
    <t>uncultured eukaryote</t>
  </si>
  <si>
    <t>Alveolate</t>
  </si>
  <si>
    <t>gi|56567596|gb|AY829526.1|</t>
  </si>
  <si>
    <t>uncultured Amoebophrya</t>
  </si>
  <si>
    <t>gi|23957258|gb|AF399143.1|</t>
  </si>
  <si>
    <t>Metacylis angulata</t>
  </si>
  <si>
    <t>alveolate</t>
  </si>
  <si>
    <t>gi|23957285|gb|AF399162.1|</t>
  </si>
  <si>
    <t>Favella ehrenbergii</t>
  </si>
  <si>
    <t>gi|31044180|gb|AY143566.1|</t>
  </si>
  <si>
    <t>Rhabdonella hebe</t>
  </si>
  <si>
    <t>gi|168258945|gb|EU446380.1|</t>
  </si>
  <si>
    <t>uncultured marine eukaryote</t>
  </si>
  <si>
    <t>gi|31044178|gb|AY143564.1|</t>
  </si>
  <si>
    <t>Strombidium sp. SNB99-2</t>
  </si>
  <si>
    <t>96%  similarity</t>
  </si>
  <si>
    <t>125B</t>
  </si>
  <si>
    <t>Unicellular</t>
  </si>
  <si>
    <t>Phytoplankton</t>
  </si>
  <si>
    <t>diatom</t>
  </si>
  <si>
    <t>gi|83743020|gb|DQ314810.1|</t>
  </si>
  <si>
    <t>cercozoan</t>
  </si>
  <si>
    <t>gi|133778597|dbj|AB275049.1|</t>
  </si>
  <si>
    <t>Dinophyceaea</t>
  </si>
  <si>
    <t>gi|28883444|gb|AY195971.1|</t>
  </si>
  <si>
    <t>Mychonastes sp. AS 7-9</t>
  </si>
  <si>
    <t>chlorophyceae</t>
  </si>
  <si>
    <t>gi|4589843|dbj|AB025423.1|</t>
  </si>
  <si>
    <t>Mychonastes homosphaera</t>
  </si>
  <si>
    <t>Chlorophyceae</t>
  </si>
  <si>
    <t>Cryptophyta</t>
  </si>
  <si>
    <t>gi|54401802|gb|AY629258.1|</t>
  </si>
  <si>
    <t>Pseudodiaptomus annandalei</t>
  </si>
  <si>
    <t>copepod</t>
  </si>
  <si>
    <t>Teleaulax amphioxeia</t>
  </si>
  <si>
    <t>gi|50541719|gb|AY665127.1|</t>
  </si>
  <si>
    <t>gi|50541718|gb|AY665126.1|</t>
  </si>
  <si>
    <t>Crysophyta</t>
  </si>
  <si>
    <t>gi|45356729|gb|AY485518.1|</t>
  </si>
  <si>
    <t>Melosira cf. octogona</t>
  </si>
  <si>
    <t>Dictyochophyceae</t>
  </si>
  <si>
    <t>gi|98990740|gb|DQ514916.1|</t>
  </si>
  <si>
    <t>Stephanodiscus minutulus</t>
  </si>
  <si>
    <t>stephanodiscus</t>
  </si>
  <si>
    <t>other phytoplankton</t>
  </si>
  <si>
    <t>gi|45356722|gb|AY485511.1|</t>
  </si>
  <si>
    <t>Guinardia solstherfothii</t>
  </si>
  <si>
    <t>gi|41393035|emb|AJ535191.1|GFL535191</t>
  </si>
  <si>
    <t>Guinardia flaccida</t>
  </si>
  <si>
    <t>Fungi</t>
  </si>
  <si>
    <t>fungi</t>
  </si>
  <si>
    <t>gi|27262952|emb|X77702.2|TN18SRR</t>
  </si>
  <si>
    <t>Thalassionema nitzschioides</t>
  </si>
  <si>
    <t>gi|122893279|gb|EF192983.1|</t>
  </si>
  <si>
    <t>Thalassionema sp. CCMP1100</t>
  </si>
  <si>
    <t>Other protists</t>
  </si>
  <si>
    <t>gi|18540482|gb|AF462060.1|</t>
  </si>
  <si>
    <t>Skeletonema pseudocostatum</t>
  </si>
  <si>
    <t>gi|73533376|gb|DQ103779.1|</t>
  </si>
  <si>
    <t>Cercozoan</t>
  </si>
  <si>
    <t>gi|72398632|gb|DQ093369.1|</t>
  </si>
  <si>
    <t>Thalassiosira aestivalis</t>
  </si>
  <si>
    <t>Diatom</t>
  </si>
  <si>
    <t>Thallassiosira</t>
  </si>
  <si>
    <t>Stramenopile</t>
  </si>
  <si>
    <t>gi|98990737|gb|DQ514913.1|</t>
  </si>
  <si>
    <t>Cyclostephanos sp. WTC18</t>
  </si>
  <si>
    <t>Myrionecta</t>
  </si>
  <si>
    <t>gi|456315|emb|X77701.1|AG16SRR</t>
  </si>
  <si>
    <t>Asterionellopsis glacialis</t>
  </si>
  <si>
    <t>Asterionellopsis</t>
  </si>
  <si>
    <t>katablepharis</t>
  </si>
  <si>
    <t>gi|40557151|gb|AY496207.1|</t>
  </si>
  <si>
    <t>Cyclotella meneghiniana</t>
  </si>
  <si>
    <t>cyclotella</t>
  </si>
  <si>
    <t>gi|98990677|gb|DQ514853.1|</t>
  </si>
  <si>
    <t>Multicellular</t>
  </si>
  <si>
    <t>Zooplankton</t>
  </si>
  <si>
    <t>Rotifer</t>
  </si>
  <si>
    <t>gi|98990682|gb|DQ514858.1|</t>
  </si>
  <si>
    <t>Cyclotella atomus</t>
  </si>
  <si>
    <t>Metazoa</t>
  </si>
  <si>
    <t>Metaphyta</t>
  </si>
  <si>
    <t>gi|109628287|gb|DQ647512.1|</t>
  </si>
  <si>
    <t>Undetermined</t>
  </si>
  <si>
    <t>Uncultured/unidentified</t>
  </si>
  <si>
    <t>gi|2501983|gb|AF022201.1|</t>
  </si>
  <si>
    <t>Pentapharsodinium tyrrhenicum</t>
  </si>
  <si>
    <t>dino</t>
  </si>
  <si>
    <t>gi|32481144|gb|AY251287.1|</t>
  </si>
  <si>
    <t>Dinophyceae sp. CCMP1878</t>
  </si>
  <si>
    <t>Unclear</t>
  </si>
  <si>
    <t>gi|56182155|gb|AY664956.1|</t>
  </si>
  <si>
    <t>Gyrodinium</t>
  </si>
  <si>
    <t>gi|56182129|gb|AY664930.1|</t>
  </si>
  <si>
    <t>gi|185179537|gb|EU594365.1|</t>
  </si>
  <si>
    <t>Pezizomycotina sp. CMCG12</t>
  </si>
  <si>
    <t>gi|166084231|gb|EF024754.1|</t>
  </si>
  <si>
    <t>uncultured Phaeosphaeriaceae</t>
  </si>
  <si>
    <t>gi|10280566|gb|AF119077.1|AF119077</t>
  </si>
  <si>
    <t>Amphiporus sp. AMNH1</t>
  </si>
  <si>
    <t>gi|183223966|dbj|AB364286.1|</t>
  </si>
  <si>
    <t>Myrionecta rubra</t>
  </si>
  <si>
    <t>gi|83777778|gb|DQ310361.1|</t>
  </si>
  <si>
    <t>gi|78707372|gb|DQ222878.1|</t>
  </si>
  <si>
    <t>uncultured phototrophic eukaryote</t>
  </si>
  <si>
    <t>uncultured</t>
  </si>
  <si>
    <t>125 B</t>
  </si>
  <si>
    <t xml:space="preserve">Thalassionema </t>
  </si>
  <si>
    <t>96% similarity</t>
  </si>
  <si>
    <t>ECAF-090129_plate90f01</t>
  </si>
  <si>
    <t>Alveolata</t>
  </si>
  <si>
    <t>Spirotrichea</t>
  </si>
  <si>
    <t>gi|34576198|gb|AY129035.1|</t>
  </si>
  <si>
    <t>ECAF-090129_plate89e06</t>
  </si>
  <si>
    <t>gi|23957230|gb|AF399124.1|</t>
  </si>
  <si>
    <t>Strobilidium sp.</t>
  </si>
  <si>
    <t>Spirotrichia</t>
  </si>
  <si>
    <t>gi|23957229|gb|AF399123.1|</t>
  </si>
  <si>
    <t>132B</t>
  </si>
  <si>
    <t>%</t>
  </si>
  <si>
    <t>ECAF-090129_plate90g05</t>
  </si>
  <si>
    <t>gi|154814793|gb|EU078291.1|</t>
  </si>
  <si>
    <t>gi|109628285|gb|DQ647510.1|</t>
  </si>
  <si>
    <t>ECAF-090129_plate89e12</t>
  </si>
  <si>
    <t>gi|48727848|gb|AY620338.1|</t>
  </si>
  <si>
    <t>uncultured cercozoan</t>
  </si>
  <si>
    <t>-</t>
  </si>
  <si>
    <t>ECAF-090129_plate90g10</t>
  </si>
  <si>
    <t>gi|171199674|gb|EU545780.1|</t>
  </si>
  <si>
    <t>ECAF-090129_plate89f04</t>
  </si>
  <si>
    <t>gi|27802588|gb|AY180012.1|</t>
  </si>
  <si>
    <t>ECAF-090129_plate90e04</t>
  </si>
  <si>
    <t>gi|171199618|gb|EU545724.1|</t>
  </si>
  <si>
    <t>ECAF-090129_plate90b09</t>
  </si>
  <si>
    <t>gi|154721879|gb|EF527064.1|</t>
  </si>
  <si>
    <t>Chrysophyceae</t>
  </si>
  <si>
    <t>gi|60477010|gb|AY919806.1|</t>
  </si>
  <si>
    <t>uncultured freshwater eukaryote</t>
  </si>
  <si>
    <t>Chrysophyta</t>
  </si>
  <si>
    <t>ECAF-090129_plate90h05</t>
  </si>
  <si>
    <t>gi|133778638|dbj|AB275090.1|</t>
  </si>
  <si>
    <t>ECAF-090129_plate90d01</t>
  </si>
  <si>
    <t>ECAF-090129_plate89b01</t>
  </si>
  <si>
    <t>Copepod</t>
  </si>
  <si>
    <t>ECAF-090129_plate89g09</t>
  </si>
  <si>
    <t>ECAF-090129_plate90c10</t>
  </si>
  <si>
    <t>ECAF-090129_plate89h03</t>
  </si>
  <si>
    <t>gi|37961268|gb|AY216904.1|</t>
  </si>
  <si>
    <t>ECAF-090129_plate89g01</t>
  </si>
  <si>
    <t>ECAF-090129_plate90g01</t>
  </si>
  <si>
    <t>ECAF-090129_plate89h05</t>
  </si>
  <si>
    <t>ECAF-090129_plate90d06</t>
  </si>
  <si>
    <t>Cyclotella</t>
  </si>
  <si>
    <t>ECAF-090129_plate90e06</t>
  </si>
  <si>
    <t>gi|1418693|emb|X85389.1|EARNAR18S</t>
  </si>
  <si>
    <t>Eucampia antarctica</t>
  </si>
  <si>
    <t>Eucampia</t>
  </si>
  <si>
    <t>ECAF-090129_plate90c07</t>
  </si>
  <si>
    <t>gi|146160810|gb|EF433521.1|</t>
  </si>
  <si>
    <t>Skeletonema marinoi</t>
  </si>
  <si>
    <t>Skeletonema</t>
  </si>
  <si>
    <t>ECAF-090129_plate90g08</t>
  </si>
  <si>
    <t>ECAF-090129_plate89d02</t>
  </si>
  <si>
    <t>Stephanodiscus</t>
  </si>
  <si>
    <t>ECAF-090129_plate90f07</t>
  </si>
  <si>
    <t>gi|98990694|gb|DQ514870.1|</t>
  </si>
  <si>
    <t>Thalassiosira oestrupii var. venrickae</t>
  </si>
  <si>
    <t>Thalassiosira</t>
  </si>
  <si>
    <t>gi|122831538|gb|EF140621.1|</t>
  </si>
  <si>
    <t>Thalassiosira antarctica</t>
  </si>
  <si>
    <t>ECAF-090129_plate90g07</t>
  </si>
  <si>
    <t>gi|98990691|gb|DQ514867.1|</t>
  </si>
  <si>
    <t>Thalassiosira angulata</t>
  </si>
  <si>
    <t>ECAF-090129_plate90e07</t>
  </si>
  <si>
    <t>gi|51490700|emb|AJ810854.1|</t>
  </si>
  <si>
    <t>Thalassiosira anguste-lineata</t>
  </si>
  <si>
    <t>ECAF-090129_plate89a08</t>
  </si>
  <si>
    <t>gi|98990711|gb|DQ514887.1|</t>
  </si>
  <si>
    <t>Thalassiosira minuscula</t>
  </si>
  <si>
    <t>ECAF-090129_plate90b08</t>
  </si>
  <si>
    <t>ECAF-090129_plate89e10</t>
  </si>
  <si>
    <t>gi|98990712|gb|DQ514888.1|</t>
  </si>
  <si>
    <t>Thalassiosira pacifica</t>
  </si>
  <si>
    <t>ECAF-090129_plate89g11</t>
  </si>
  <si>
    <t>ECAF-090129_plate89d01</t>
  </si>
  <si>
    <t>ECAF-090129_plate90f04</t>
  </si>
  <si>
    <t>ECAF-090129_plate89f01</t>
  </si>
  <si>
    <t>ECAF-090129_plate89b08</t>
  </si>
  <si>
    <t>gi|98990706|gb|DQ514882.1|</t>
  </si>
  <si>
    <t>Thlassiosira</t>
  </si>
  <si>
    <t>ECAF-090129_plate90c09</t>
  </si>
  <si>
    <t>gi|41393027|emb|AJ535176.1|LMI535176</t>
  </si>
  <si>
    <t>Leptocylindrus minimus</t>
  </si>
  <si>
    <t>gi|154721847|gb|EF527032.1|</t>
  </si>
  <si>
    <t>ECAF-090129_plate90g09</t>
  </si>
  <si>
    <t>gi|148613833|gb|EF585584.1|</t>
  </si>
  <si>
    <t>Eucampia zoodiacus</t>
  </si>
  <si>
    <t>gi|168145741|emb|AM502019.1|</t>
  </si>
  <si>
    <t>Gomphonema acuminatum</t>
  </si>
  <si>
    <t>ECAF-090129_plate89b12</t>
  </si>
  <si>
    <t>gi|45356683|gb|AY485472.1|</t>
  </si>
  <si>
    <t>Minidiscus trioculatus</t>
  </si>
  <si>
    <t>ECAF-090129_plate90h04</t>
  </si>
  <si>
    <t>gi|45356733|gb|AY485522.1|</t>
  </si>
  <si>
    <t>Odontella aurita</t>
  </si>
  <si>
    <t>ECAF-090129_plate89f03</t>
  </si>
  <si>
    <t>ECAF-090129_plate89d08</t>
  </si>
  <si>
    <t>ECAF-090129_plate90f06</t>
  </si>
  <si>
    <t>gi|45356674|gb|AY485463.1|</t>
  </si>
  <si>
    <t>Asterionella japonica</t>
  </si>
  <si>
    <t>ECAF-090129_plate90e09</t>
  </si>
  <si>
    <t>ECAF-090129_plate90h01</t>
  </si>
  <si>
    <t>ECAF-090129_plate89d04</t>
  </si>
  <si>
    <t>ECAF-090129_plate89d07</t>
  </si>
  <si>
    <t>ECAF-090129_plate90c11</t>
  </si>
  <si>
    <t>gi|13172261|gb|AF239260.1|</t>
  </si>
  <si>
    <t>Amoebophrya sp. 'Dinophysis'</t>
  </si>
  <si>
    <t>Dinophyceae</t>
  </si>
  <si>
    <t>Amoebophrya</t>
  </si>
  <si>
    <t>ECAF-090129_plate89d03</t>
  </si>
  <si>
    <t>gi|73533460|gb|DQ103863.1|</t>
  </si>
  <si>
    <t>ECAF-090129_plate89b11</t>
  </si>
  <si>
    <t>gi|88659156|gb|DQ388462.1|</t>
  </si>
  <si>
    <t>Ceratium longipes</t>
  </si>
  <si>
    <t>gi|2501974|gb|AF022192.1|</t>
  </si>
  <si>
    <t>Ceratium tenue</t>
  </si>
  <si>
    <t>ECAF-090129_plate89g12</t>
  </si>
  <si>
    <t>gi|30144498|gb|AY256286.1|</t>
  </si>
  <si>
    <t>ECAF-090129_plate89a06</t>
  </si>
  <si>
    <t>gi|154721918|gb|EF527103.1|</t>
  </si>
  <si>
    <t>gi|167782663|gb|EU418968.1|</t>
  </si>
  <si>
    <t>ECAF-090129_plate89b06</t>
  </si>
  <si>
    <t>ECAF-090129_plate89h07</t>
  </si>
  <si>
    <t>ECAF-090129_plate90d10</t>
  </si>
  <si>
    <t>ECAF-090129_plate90e11</t>
  </si>
  <si>
    <t>ECAF-090129_plate89h01</t>
  </si>
  <si>
    <t>ECAF-090129_plate89h08</t>
  </si>
  <si>
    <t>ECAF-090129_plate89d11</t>
  </si>
  <si>
    <t>ECAF-090129_plate90d05</t>
  </si>
  <si>
    <t>gi|82470166|gb|DQ244009.1|</t>
  </si>
  <si>
    <t>uncultured fungus</t>
  </si>
  <si>
    <t>ECAF-090129_plate89g08</t>
  </si>
  <si>
    <t>gi|157781165|gb|EU143989.1|</t>
  </si>
  <si>
    <t>gi|133778612|dbj|AB275064.1|</t>
  </si>
  <si>
    <t>ECAF-090129_plate90h09</t>
  </si>
  <si>
    <t>gi|72492919|dbj|AB231617.1|</t>
  </si>
  <si>
    <t>Katablepharis japonica</t>
  </si>
  <si>
    <t>Katablepharis</t>
  </si>
  <si>
    <t>K.japonica</t>
  </si>
  <si>
    <t>ECAF-090129_plate90h11</t>
  </si>
  <si>
    <t>ECAF-090129_plate89a12</t>
  </si>
  <si>
    <t>ECAF-090129_plate90b01</t>
  </si>
  <si>
    <t>ECAF-090129_plate89e09</t>
  </si>
  <si>
    <t>ECAF-090129_plate90g04</t>
  </si>
  <si>
    <t>gi|46487610|gb|AY527061.1|</t>
  </si>
  <si>
    <t>Boccardiella ligerica</t>
  </si>
  <si>
    <t>Polychaeta</t>
  </si>
  <si>
    <t>ECAF-090129_plate90e05</t>
  </si>
  <si>
    <t>gi|83285098|gb|DQ297710.1|</t>
  </si>
  <si>
    <t>Notommata allantois</t>
  </si>
  <si>
    <t>gi|83285103|gb|DQ297715.1|</t>
  </si>
  <si>
    <t>Ploesoma truncatus</t>
  </si>
  <si>
    <t>ECAF-090129_plate90f08</t>
  </si>
  <si>
    <t>ECAF-090129_plate90c05</t>
  </si>
  <si>
    <t>ECAF-090129_plate89d09</t>
  </si>
  <si>
    <t>gi|157688382|gb|EU162647.1|</t>
  </si>
  <si>
    <t>uncultured stramenopile</t>
  </si>
  <si>
    <t>gi|49356808|gb|AY605212.1|</t>
  </si>
  <si>
    <t>uncultured bicosoecid</t>
  </si>
  <si>
    <t>ECAF-090129_plate90e03</t>
  </si>
  <si>
    <t>Uncultured</t>
  </si>
  <si>
    <t>ECAF-090129_plate89e05</t>
  </si>
  <si>
    <t>96% Similarity</t>
  </si>
  <si>
    <t>ECAF-081217_plate88a05</t>
  </si>
  <si>
    <t>Metacylis</t>
  </si>
  <si>
    <t>129B</t>
  </si>
  <si>
    <t>ECAF-081217_plate88g07</t>
  </si>
  <si>
    <t>gi|23957210|gb|AF399111.1|</t>
  </si>
  <si>
    <t>Tintinnopsis tubulosoides</t>
  </si>
  <si>
    <t>Tintinnopsis</t>
  </si>
  <si>
    <t>gi|31044175|gb|AY143561.1|</t>
  </si>
  <si>
    <t>Tintinnopsis tocatinensis</t>
  </si>
  <si>
    <t>ECAF-081217_plate88a01</t>
  </si>
  <si>
    <t>ECAF-081217_plate87b06</t>
  </si>
  <si>
    <t>ECAF-081217_plate88f12</t>
  </si>
  <si>
    <t>gi|118420126|gb|EF100279.1|</t>
  </si>
  <si>
    <t>gi|154721867|gb|EF527052.1|</t>
  </si>
  <si>
    <t>ECAF-081217_plate87e10</t>
  </si>
  <si>
    <t>gi|157688353|gb|EU162618.1|</t>
  </si>
  <si>
    <t>uncultured alveolate</t>
  </si>
  <si>
    <t>ECAF-081217_plate88f04</t>
  </si>
  <si>
    <t>ECAF-081217_plate87f03</t>
  </si>
  <si>
    <t>ECAF-081217_plate88b12</t>
  </si>
  <si>
    <t>gi|157688352|gb|EU162617.1|</t>
  </si>
  <si>
    <t>ECAF-081217_plate87b02</t>
  </si>
  <si>
    <t>ECAF-081217_plate88c08</t>
  </si>
  <si>
    <t>gi|2547275|gb|U57771.1|DNU57771</t>
  </si>
  <si>
    <t>Didinium nasutum</t>
  </si>
  <si>
    <t>gi|94494527|gb|DQ487196.1|</t>
  </si>
  <si>
    <t>Monodinium sp. HCB-2005</t>
  </si>
  <si>
    <t>ECAF-081217_plate88b09</t>
  </si>
  <si>
    <t>gi|168258914|gb|EU446349.1|</t>
  </si>
  <si>
    <t>ECAF-081217_plate88a08</t>
  </si>
  <si>
    <t>ECAF-081217_plate87g05</t>
  </si>
  <si>
    <t>ECAF-081217_plate87c02</t>
  </si>
  <si>
    <t>ECAF-081217_plate87e05</t>
  </si>
  <si>
    <t>ECAF-081217_plate88g04</t>
  </si>
  <si>
    <t>ECAF-081217_plate88d01</t>
  </si>
  <si>
    <t>ECAF-081217_plate87g10</t>
  </si>
  <si>
    <t>ECAF-081217_plate88g11</t>
  </si>
  <si>
    <t>gi|154721595|gb|EF526780.1|</t>
  </si>
  <si>
    <t>gi|82470148|gb|DQ243991.1|</t>
  </si>
  <si>
    <t>uncultured freshwater cercozoan</t>
  </si>
  <si>
    <t>ECAF-081217_plate88e01</t>
  </si>
  <si>
    <t>ECAF-081217_plate87d03</t>
  </si>
  <si>
    <t>ECAF-081217_plate87b07</t>
  </si>
  <si>
    <t>ECAF-081217_plate87f09</t>
  </si>
  <si>
    <t>ECAF-081217_plate88h11</t>
  </si>
  <si>
    <t>gi|1857188|gb|U70792.1|CZU70792</t>
  </si>
  <si>
    <t>Chlamydomonas zebra</t>
  </si>
  <si>
    <t>gi|55275404|gb|AY781664.1|</t>
  </si>
  <si>
    <t>Chlamydomonas incerta</t>
  </si>
  <si>
    <t>ECAF-081217_plate87a03</t>
  </si>
  <si>
    <t>ECAF-081217_plate87h04</t>
  </si>
  <si>
    <t>gi|60477020|gb|AY919816.1|</t>
  </si>
  <si>
    <t>gi|8248048|gb|AF174376.1|AF174376</t>
  </si>
  <si>
    <t>Paraphysomonas foraminifera</t>
  </si>
  <si>
    <t>ECAF-081217_plate88b04</t>
  </si>
  <si>
    <t>gi|77799673|dbj|AB238100.1|</t>
  </si>
  <si>
    <t>Chyrsophyta</t>
  </si>
  <si>
    <t>gi|83777664|gb|DQ310247.1|</t>
  </si>
  <si>
    <t>ECAF-081217_plate88h09</t>
  </si>
  <si>
    <t>gi|50541717|gb|AY665125.1|</t>
  </si>
  <si>
    <t>ECAF-081217_plate87c10</t>
  </si>
  <si>
    <t>ECAF-081217_plate87d12</t>
  </si>
  <si>
    <t>ECAF-081217_plate88f05</t>
  </si>
  <si>
    <t>ECAF-081217_plate87h06</t>
  </si>
  <si>
    <t>ECAF-081217_plate88h01</t>
  </si>
  <si>
    <t>ECAF-081217_plate87a05</t>
  </si>
  <si>
    <t>gi|41392035|emb|AJ535182.1|ASI535182</t>
  </si>
  <si>
    <t>Actinoptychus sinensis</t>
  </si>
  <si>
    <t>Actinoptychus</t>
  </si>
  <si>
    <t>ECAF-081217_plate87b10</t>
  </si>
  <si>
    <t>ECAF-081217_plate87f01</t>
  </si>
  <si>
    <t>ECAF-081217_plate87b01</t>
  </si>
  <si>
    <t>gi|2832338|emb|Y10568.1|</t>
  </si>
  <si>
    <t>Asteroplanus karianus</t>
  </si>
  <si>
    <t>Asteroplanus</t>
  </si>
  <si>
    <t>ECAF-081217_plate88d09</t>
  </si>
  <si>
    <t>gi|50345759|gb|AY569584.1|</t>
  </si>
  <si>
    <t>Aulacoseira granulata</t>
  </si>
  <si>
    <t>Aulacoseira</t>
  </si>
  <si>
    <t>gi|45356704|gb|AY485493.1|</t>
  </si>
  <si>
    <t>Aulacoseira cf. granulata v. angustissima</t>
  </si>
  <si>
    <t>ECAF-081217_plate88a06</t>
  </si>
  <si>
    <t>ECAF-081217_plate88d02</t>
  </si>
  <si>
    <t>ECAF-081217_plate88b07</t>
  </si>
  <si>
    <t>ECAF-081217_plate88c07</t>
  </si>
  <si>
    <t>ECAF-081217_plate88f03</t>
  </si>
  <si>
    <t>ECAF-081217_plate88d10</t>
  </si>
  <si>
    <t>ECAF-081217_plate88h06</t>
  </si>
  <si>
    <t>ECAF-081217_plate87h10</t>
  </si>
  <si>
    <t>ECAF-081217_plate88g10</t>
  </si>
  <si>
    <t>gi|98990697|gb|DQ514873.1|</t>
  </si>
  <si>
    <t>ECAF-081217_plate88b08</t>
  </si>
  <si>
    <t>ECAF-081217_plate88c10</t>
  </si>
  <si>
    <t>ECAF-081217_plate88b06</t>
  </si>
  <si>
    <t>ECAF-081217_plate88f08</t>
  </si>
  <si>
    <t>ECAF-081217_plate87b08</t>
  </si>
  <si>
    <t>gi|98990704|gb|DQ514880.1|</t>
  </si>
  <si>
    <t>Thalassiosira pseudonana</t>
  </si>
  <si>
    <t>ECAF-081217_plate87h01</t>
  </si>
  <si>
    <t>ECAF-081217_plate87f10</t>
  </si>
  <si>
    <t>ECAF-081217_plate87c05</t>
  </si>
  <si>
    <t>ECAF-081217_plate87b12</t>
  </si>
  <si>
    <t>ECAF-081217_plate88h02</t>
  </si>
  <si>
    <t>gi|98990726|gb|DQ514902.1|</t>
  </si>
  <si>
    <t>Discostella sp. L435</t>
  </si>
  <si>
    <t>gi|156720455|dbj|AB353772.1|</t>
  </si>
  <si>
    <t>Peridiniopsis cf. kevei diatom endosymbiont</t>
  </si>
  <si>
    <t>ECAF-081217_plate87f04</t>
  </si>
  <si>
    <t>ECAF-081217_plate88a12</t>
  </si>
  <si>
    <t>ECAF-081217_plate87g12</t>
  </si>
  <si>
    <t>ECAF-081217_plate87g02</t>
  </si>
  <si>
    <t>gi|87044776|gb|DQ371292.1|</t>
  </si>
  <si>
    <t>Polykrikos kofoidii</t>
  </si>
  <si>
    <t>Polykrikos</t>
  </si>
  <si>
    <t>gi|87044775|gb|DQ371291.1|</t>
  </si>
  <si>
    <t>ECAF-081217_plate88g01</t>
  </si>
  <si>
    <t>ECAF-081217_plate87d07</t>
  </si>
  <si>
    <t>ECAF-081217_plate88b05</t>
  </si>
  <si>
    <t>gi|154721896|gb|EF527081.1|</t>
  </si>
  <si>
    <t>gi|134274667|emb|AM503930.1|</t>
  </si>
  <si>
    <t>Naked dinoflagellate UDNSW0701</t>
  </si>
  <si>
    <t>ECAF-081217_plate88h03</t>
  </si>
  <si>
    <t>gi|154721598|gb|EF526783.1|</t>
  </si>
  <si>
    <t>ECAF-081217_plate88a04</t>
  </si>
  <si>
    <t>gi|51847965|gb|AY590479.1|</t>
  </si>
  <si>
    <t>Dinophyceae sp. Shepherd's Crook</t>
  </si>
  <si>
    <t>ECAF-081217_plate87f12</t>
  </si>
  <si>
    <t>ECAF-081217_plate87h05</t>
  </si>
  <si>
    <t>ECAF-081217_plate87g04</t>
  </si>
  <si>
    <t>ECAF-081217_plate87e01</t>
  </si>
  <si>
    <t>ECAF-081217_plate88h07</t>
  </si>
  <si>
    <t>gi|168258925|gb|EU446360.1|</t>
  </si>
  <si>
    <t>gi|113926811|emb|AM114819.1|</t>
  </si>
  <si>
    <t>ECAF-081217_plate87c04</t>
  </si>
  <si>
    <t>ECAF-081217_plate87e11</t>
  </si>
  <si>
    <t>ECAF-081217_plate88b02</t>
  </si>
  <si>
    <t>ECAF-081217_plate88f07</t>
  </si>
  <si>
    <t>ECAF-081217_plate88d06</t>
  </si>
  <si>
    <t>gi|32400933|gb|AF508118.1|</t>
  </si>
  <si>
    <t>Heteromastus filiformis</t>
  </si>
  <si>
    <t>gi|111559346|gb|DQ790081.1|</t>
  </si>
  <si>
    <t>ECAF-081217_plate87f07</t>
  </si>
  <si>
    <t>ECAF-081217_plate88c09</t>
  </si>
  <si>
    <t>gi|154721814|gb|EF526999.1|</t>
  </si>
  <si>
    <t>ECAF-081217_plate87f02</t>
  </si>
  <si>
    <t>ECAF-081217_plate87h02</t>
  </si>
  <si>
    <t>ECAF-081217_plate88c06</t>
  </si>
  <si>
    <t>ECAF-081217_plate87d10</t>
  </si>
  <si>
    <t>ECAF-081217_plate87f11</t>
  </si>
  <si>
    <t>ECAF-081217_plate88f06</t>
  </si>
  <si>
    <t>ECAF-081217_plate88b03</t>
  </si>
  <si>
    <t>ECAF-081217_plate88e07</t>
  </si>
  <si>
    <t>gi|154721955|gb|EF527140.1|</t>
  </si>
  <si>
    <t>ECAF-081217_plate87h11</t>
  </si>
  <si>
    <t>ECAF-081217_plate88d03</t>
  </si>
  <si>
    <t>ECAF-081217_plate87a10</t>
  </si>
  <si>
    <t>ECAF-081217_plate88g05</t>
  </si>
  <si>
    <t>ECAF-081217_plate87e02</t>
  </si>
  <si>
    <t>ECAF-081217_plate88g08</t>
  </si>
  <si>
    <t>ECAF-081217_plate88g06</t>
  </si>
  <si>
    <t>gi|133778583|dbj|AB275035.1|</t>
  </si>
  <si>
    <t>ECAF-081217_plate87g06</t>
  </si>
  <si>
    <t>gi|124110113|gb|EF043285.1|</t>
  </si>
  <si>
    <t>Spumella-like flagellate JBM/S11</t>
  </si>
  <si>
    <t>Stramenopiles</t>
  </si>
  <si>
    <t>ECAF-081217_plate87b03</t>
  </si>
  <si>
    <t>ECAF-081217_plate87a09</t>
  </si>
  <si>
    <t>ECAF-081217_plate87e07</t>
  </si>
  <si>
    <t>gi|156519306|gb|AY331765.2|</t>
  </si>
  <si>
    <t>ECAF-081217_plate87c07</t>
  </si>
  <si>
    <t>gi|156720456|dbj|AB353773.1|</t>
  </si>
  <si>
    <t>Peridiniopsis penardii diatom endosymbiont</t>
  </si>
  <si>
    <t>ECAF-081217_plate88d11</t>
  </si>
  <si>
    <t>gi|145975965|gb|EF195739.1|</t>
  </si>
  <si>
    <t>Cryptophyta sp. CR-MAL05</t>
  </si>
  <si>
    <t>gi|183223967|dbj|AB364287.1|</t>
  </si>
  <si>
    <t>ECAF-081217_plate88e11</t>
  </si>
  <si>
    <t>gi|19682826|emb|AJ421146.1|TAM421146</t>
  </si>
  <si>
    <t>ECAF-081217_plate88c02</t>
  </si>
  <si>
    <t>gi|77020999|gb|DQ156391.1|</t>
  </si>
  <si>
    <t>uncultured marine group II euryarchaeote HF10_36B02</t>
  </si>
  <si>
    <t>Archaea</t>
  </si>
  <si>
    <t>ECAF-081217_plate87a12</t>
  </si>
  <si>
    <t>ECAF-081217_plate88d12</t>
  </si>
  <si>
    <t>129 B</t>
  </si>
  <si>
    <t>Melosira</t>
  </si>
  <si>
    <t>Guineardia</t>
  </si>
  <si>
    <t>Stichotrichia</t>
  </si>
  <si>
    <t>Strombidiidae</t>
  </si>
  <si>
    <t>gi|56182254|gb|AY665055.1|</t>
  </si>
  <si>
    <t>gi|154721747|gb|EF526932.1|</t>
  </si>
  <si>
    <t>gi|156454072|gb|EU050976.1|</t>
  </si>
  <si>
    <t>gi|156454071|gb|EU050975.1|</t>
  </si>
  <si>
    <t>gi|13160648|gb|AF290540.1|AF290540</t>
  </si>
  <si>
    <t>Cryothecomonas longipes</t>
  </si>
  <si>
    <t>Guinardia</t>
  </si>
  <si>
    <t>gi|5101856|emb|AJ243065.1|MVA243065</t>
  </si>
  <si>
    <t>Melosira varians</t>
  </si>
  <si>
    <t>gi|45268707|dbj|AB120001.1|</t>
  </si>
  <si>
    <t>Gyrodinium spirale</t>
  </si>
  <si>
    <t>gi|154721801|gb|EF526986.1|</t>
  </si>
  <si>
    <t xml:space="preserve">Asterionellopsis </t>
  </si>
  <si>
    <t>ECAF-081217_plate94a11</t>
  </si>
  <si>
    <t>ECAF-081217_plate94f07</t>
  </si>
  <si>
    <t>142B</t>
  </si>
  <si>
    <t>ECAF-081217_plate94g10</t>
  </si>
  <si>
    <t>ECAF-081217_plate93c12</t>
  </si>
  <si>
    <t>ECAF-081217_plate93b09</t>
  </si>
  <si>
    <t>ECAF-081217_plate94g05</t>
  </si>
  <si>
    <t>ECAF-081217_plate94c04</t>
  </si>
  <si>
    <t>ECAF-081217_plate94f04</t>
  </si>
  <si>
    <t>gi|168258928|gb|EU446363.1|</t>
  </si>
  <si>
    <t>gi|154721877|gb|EF527062.1|</t>
  </si>
  <si>
    <t>ECAF-081217_plate93h09</t>
  </si>
  <si>
    <t>Tintinnida</t>
  </si>
  <si>
    <t>ECAF-081217_plate93b07</t>
  </si>
  <si>
    <t>ECAF-081217_plate94c10</t>
  </si>
  <si>
    <t>gi|31044185|gb|AY143571.1|</t>
  </si>
  <si>
    <t>Codonellopsis americana</t>
  </si>
  <si>
    <t>ECAF-081217_plate93g12</t>
  </si>
  <si>
    <t>ECAF-081217_plate93a05</t>
  </si>
  <si>
    <t>gi|73533448|gb|DQ103851.1|</t>
  </si>
  <si>
    <t>gi|73533385|gb|DQ103788.1|</t>
  </si>
  <si>
    <t>ECAF-081217_plate94a04</t>
  </si>
  <si>
    <t>ECAF-081217_plate93a12</t>
  </si>
  <si>
    <t>ECAF-081217_plate93b12</t>
  </si>
  <si>
    <t>gi|77168425|gb|DQ186526.1|</t>
  </si>
  <si>
    <t>ECAF-081217_plate93e11</t>
  </si>
  <si>
    <t>ECAF-081217_plate94a03</t>
  </si>
  <si>
    <t>ECAF-081217_plate94d04</t>
  </si>
  <si>
    <t>ECAF-081217_plate93f03</t>
  </si>
  <si>
    <t>ECAF-081217_plate94h06</t>
  </si>
  <si>
    <t>Chlorophyta</t>
  </si>
  <si>
    <t>ECAF-081217_plate93b02</t>
  </si>
  <si>
    <t>gi|7963629|gb|AF166381.1|AF166381</t>
  </si>
  <si>
    <t>prasinophyte symbiont of radiolarian 257/331/333</t>
  </si>
  <si>
    <t>gi|37907999|gb|AY425299.1|</t>
  </si>
  <si>
    <t>Tetraselmis sp. RCC500</t>
  </si>
  <si>
    <t>ECAF-081217_plate93a08</t>
  </si>
  <si>
    <t>ECAF-081217_plate94e02</t>
  </si>
  <si>
    <t>gi|34576226|gb|AY129063.1|</t>
  </si>
  <si>
    <t>gi|126033416|gb|EF172998.1|</t>
  </si>
  <si>
    <t>ECAF-081217_plate93c02</t>
  </si>
  <si>
    <t>ECAF-081217_plate94e11</t>
  </si>
  <si>
    <t>ECAF-081217_plate94g07</t>
  </si>
  <si>
    <t>ECAF-081217_plate93c08</t>
  </si>
  <si>
    <t>gi|73533470|gb|DQ103873.1|</t>
  </si>
  <si>
    <t>gi|73533405|gb|DQ103808.1|</t>
  </si>
  <si>
    <t>ECAF-081217_plate93e04</t>
  </si>
  <si>
    <t>ECAF-081217_plate94b07</t>
  </si>
  <si>
    <t>ECAF-081217_plate94h09</t>
  </si>
  <si>
    <t>ECAF-081217_plate93f08</t>
  </si>
  <si>
    <t>ECAF-081217_plate93h03</t>
  </si>
  <si>
    <t>ECAF-081217_plate93g04</t>
  </si>
  <si>
    <t>ECAF-081217_plate94f03</t>
  </si>
  <si>
    <t>gi|21070300|gb|AF508275.1|</t>
  </si>
  <si>
    <t>Teleaulax acuta</t>
  </si>
  <si>
    <t>ECAF-081217_plate93c06</t>
  </si>
  <si>
    <t>ECAF-081217_plate93g08</t>
  </si>
  <si>
    <t>ECAF-081217_plate94f01</t>
  </si>
  <si>
    <t>ECAF-081217_plate93g02</t>
  </si>
  <si>
    <t>gi|27262671|emb|X85404.2|AARNAR18S</t>
  </si>
  <si>
    <t>Aulacoseira ambigua</t>
  </si>
  <si>
    <t>ECAF-081217_plate93h05</t>
  </si>
  <si>
    <t>ECAF-081217_plate94a12</t>
  </si>
  <si>
    <t>gi|168145946|emb|AM712618.1|</t>
  </si>
  <si>
    <t>Cyclotella choctawhatcheeana</t>
  </si>
  <si>
    <t>ECAF-081217_plate94a09</t>
  </si>
  <si>
    <t>ECAF-081217_plate94b04</t>
  </si>
  <si>
    <t>ECAF-081217_plate94d03</t>
  </si>
  <si>
    <t>ECAF-081217_plate93e03</t>
  </si>
  <si>
    <t>ECAF-081217_plate93d05</t>
  </si>
  <si>
    <t>ECAF-081217_plate93d09</t>
  </si>
  <si>
    <t>ECAF-081217_plate94c06</t>
  </si>
  <si>
    <t>ECAF-081217_plate93f11</t>
  </si>
  <si>
    <t>ECAF-081217_plate93e06</t>
  </si>
  <si>
    <t>ECAF-081217_plate94f11</t>
  </si>
  <si>
    <t>ECAF-081217_plate93c07</t>
  </si>
  <si>
    <t>ECAF-081217_plate93c11</t>
  </si>
  <si>
    <t>ECAF-081217_plate93h01</t>
  </si>
  <si>
    <t>ECAF-081217_plate93g11</t>
  </si>
  <si>
    <t>gi|168145747|emb|AM502028.1|</t>
  </si>
  <si>
    <t>Navicula tripunctata</t>
  </si>
  <si>
    <t>Navicula</t>
  </si>
  <si>
    <t>ECAF-081217_plate93b05</t>
  </si>
  <si>
    <t>ECAF-081217_plate93h06</t>
  </si>
  <si>
    <t>gi|87244954|gb|DQ396524.1|</t>
  </si>
  <si>
    <t>Skeletonema costatum</t>
  </si>
  <si>
    <t>gi|87244953|gb|DQ396523.1|</t>
  </si>
  <si>
    <t>ECAF-081217_plate93g07</t>
  </si>
  <si>
    <t>ECAF-081217_plate93d12</t>
  </si>
  <si>
    <t>Thalassionema</t>
  </si>
  <si>
    <t>ECAF-081217_plate94b01</t>
  </si>
  <si>
    <t>ECAF-081217_plate94d05</t>
  </si>
  <si>
    <t>ECAF-081217_plate94g09</t>
  </si>
  <si>
    <t>ECAF-081217_plate93g05</t>
  </si>
  <si>
    <t>ECAF-081217_plate93h08</t>
  </si>
  <si>
    <t>ECAF-081217_plate94g11</t>
  </si>
  <si>
    <t>ECAF-081217_plate93e05</t>
  </si>
  <si>
    <t>ECAF-081217_plate94c03</t>
  </si>
  <si>
    <t>ECAF-081217_plate93f01</t>
  </si>
  <si>
    <t>ECAF-081217_plate93d03</t>
  </si>
  <si>
    <t>ECAF-081217_plate93f07</t>
  </si>
  <si>
    <t>gi|98990700|gb|DQ514876.1|</t>
  </si>
  <si>
    <t>Thalassiosira minima</t>
  </si>
  <si>
    <t>ECAF-081217_plate94h04</t>
  </si>
  <si>
    <t>ECAF-081217_plate93a06</t>
  </si>
  <si>
    <t>ECAF-081217_plate93d06</t>
  </si>
  <si>
    <t>ECAF-081217_plate93g10</t>
  </si>
  <si>
    <t>ECAF-081217_plate94e04</t>
  </si>
  <si>
    <t>ECAF-081217_plate94g08</t>
  </si>
  <si>
    <t>ECAF-081217_plate93f05</t>
  </si>
  <si>
    <t>ECAF-081217_plate93b06</t>
  </si>
  <si>
    <t>ECAF-081217_plate94g02</t>
  </si>
  <si>
    <t>ECAF-081217_plate93f10</t>
  </si>
  <si>
    <t>ECAF-081217_plate94h01</t>
  </si>
  <si>
    <t>ECAF-081217_plate94h02</t>
  </si>
  <si>
    <t>gi|133778639|dbj|AB275091.1|</t>
  </si>
  <si>
    <t>ECAF-081217_plate93h10</t>
  </si>
  <si>
    <t>ECAF-081217_plate93d07</t>
  </si>
  <si>
    <t>ECAF-081217_plate93a01</t>
  </si>
  <si>
    <t>ECAF-081217_plate94h10</t>
  </si>
  <si>
    <t>ECAF-081217_plate94g01</t>
  </si>
  <si>
    <t>gi|160415935|gb|EU247836.1|</t>
  </si>
  <si>
    <t>Pedinellales sp. CCMP2098</t>
  </si>
  <si>
    <t>ECAF-081217_plate93d11</t>
  </si>
  <si>
    <t>gi|88659155|gb|DQ388461.1|</t>
  </si>
  <si>
    <t>Noctiluca scintillans</t>
  </si>
  <si>
    <t>Noctiluca</t>
  </si>
  <si>
    <t>gi|2501982|gb|AF022200.1|AF022200</t>
  </si>
  <si>
    <t>ECAF-081217_plate94b05</t>
  </si>
  <si>
    <t>ECAF-081217_plate94b02</t>
  </si>
  <si>
    <t>ECAF-081217_plate94f05</t>
  </si>
  <si>
    <t>ECAF-081217_plate93d02</t>
  </si>
  <si>
    <t>ECAF-081217_plate94f09</t>
  </si>
  <si>
    <t>ECAF-081217_plate93f06</t>
  </si>
  <si>
    <t>ECAF-081217_plate94h03</t>
  </si>
  <si>
    <t>gi|154721904|gb|EF527089.1|</t>
  </si>
  <si>
    <t>ECAF-081217_plate93c01</t>
  </si>
  <si>
    <t>ECAF-081217_plate93c10</t>
  </si>
  <si>
    <t>ECAF-081217_plate94d06</t>
  </si>
  <si>
    <t>ECAF-081217_plate94a05</t>
  </si>
  <si>
    <t>ECAF-081217_plate93h07</t>
  </si>
  <si>
    <t>gi|49617372|gb|AY642706.1|</t>
  </si>
  <si>
    <t>uncultured eukaryotic picoplankton</t>
  </si>
  <si>
    <t>gi|157688375|gb|EU162640.1|</t>
  </si>
  <si>
    <t>uncultured Chytridiomycota</t>
  </si>
  <si>
    <t>ECAF-081217_plate94c12</t>
  </si>
  <si>
    <t>ECAF-081217_plate94g03</t>
  </si>
  <si>
    <t>ECAF-081217_plate94h11</t>
  </si>
  <si>
    <t>ECAF-081217_plate94b09</t>
  </si>
  <si>
    <t>ECAF-081217_plate94f12</t>
  </si>
  <si>
    <t>ECAF-081217_plate93a07</t>
  </si>
  <si>
    <t>ECAF-081217_plate93f02</t>
  </si>
  <si>
    <t>ECAF-081217_plate93d10</t>
  </si>
  <si>
    <t>ECAF-081217_plate93a03</t>
  </si>
  <si>
    <t>ECAF-081217_plate93a09</t>
  </si>
  <si>
    <t>ECAF-081217_plate93c03</t>
  </si>
  <si>
    <t>gi|15429300|gb|AF358099.1|</t>
  </si>
  <si>
    <t>Chrysaora melanaster</t>
  </si>
  <si>
    <t>Cnidaria!!</t>
  </si>
  <si>
    <t>gi|15429299|gb|AF358098.1|</t>
  </si>
  <si>
    <t>Chrysaora colorata</t>
  </si>
  <si>
    <t>ECAF-081217_plate93e10</t>
  </si>
  <si>
    <t>ECAF-081217_plate93b10</t>
  </si>
  <si>
    <t>ECAF-081217_plate93f09</t>
  </si>
  <si>
    <t>ECAF-081217_plate93a04</t>
  </si>
  <si>
    <t>ECAF-081217_plate93g06</t>
  </si>
  <si>
    <t>ECAF-081217_plate93c04</t>
  </si>
  <si>
    <t>gi|5713174|gb|AF167154.1|AF167154</t>
  </si>
  <si>
    <t>Bolidomonas pacifica</t>
  </si>
  <si>
    <t>Stamenopile</t>
  </si>
  <si>
    <t>gi|189503598|gb|EU734113.1|</t>
  </si>
  <si>
    <t>ECAF-081217_plate93e09</t>
  </si>
  <si>
    <t>gi|126364264|dbj|AB178865.1|</t>
  </si>
  <si>
    <t>Haliphthoros sp. NJM 0034</t>
  </si>
  <si>
    <t>Oomycetes</t>
  </si>
  <si>
    <t>gi|157362112|dbj|AB284578.1|</t>
  </si>
  <si>
    <t>Halocrusticida baliensis</t>
  </si>
  <si>
    <t>ECAF-081217_plate93h02</t>
  </si>
  <si>
    <t>ECAF-081217_plate94b08</t>
  </si>
  <si>
    <t>gi|154721632|gb|EF526817.1|</t>
  </si>
  <si>
    <t>ECAF-081217_plate93g03</t>
  </si>
  <si>
    <t>ECAF-081217_plate93c09</t>
  </si>
  <si>
    <t>ECAF-081217_plate94b03</t>
  </si>
  <si>
    <t>ECAF-081217_plate93h04</t>
  </si>
  <si>
    <t>gi|83743021|gb|DQ314811.1|</t>
  </si>
  <si>
    <t>ECAF-081217_plate92a10</t>
  </si>
  <si>
    <t>gi|11066001|gb|AF194410.1|AF194410</t>
  </si>
  <si>
    <t>Halteria grandinella</t>
  </si>
  <si>
    <t>gi|21780013|gb|AF508759.1|</t>
  </si>
  <si>
    <t>ECAF-081217_plate92g07</t>
  </si>
  <si>
    <t>ECAF-081217_plate92h09</t>
  </si>
  <si>
    <t>gi|60476883|gb|AY919679.1|</t>
  </si>
  <si>
    <t>ECAF-081217_plate92f06</t>
  </si>
  <si>
    <t>ECAF-081217_plate92b02</t>
  </si>
  <si>
    <t>gi|94494524|gb|DQ487193.1|</t>
  </si>
  <si>
    <t>Codonella sp. HCB-2005</t>
  </si>
  <si>
    <t>gi|60687291|gb|AY821918.1|</t>
  </si>
  <si>
    <t>uncultured tintinnid ciliate</t>
  </si>
  <si>
    <t>ECAF-081217_plate91h09</t>
  </si>
  <si>
    <t>ECAF-081217_plate91c12</t>
  </si>
  <si>
    <t>Tintinnidae</t>
  </si>
  <si>
    <t>ECAF-081217_plate91c05</t>
  </si>
  <si>
    <t>ECAF-081217_plate91b10</t>
  </si>
  <si>
    <t>gi|94494531|gb|DQ487200.1|</t>
  </si>
  <si>
    <t>Tintinnopsis sp. HCB-2005</t>
  </si>
  <si>
    <t>ECAF-081217_plate91b04</t>
  </si>
  <si>
    <t>gi|73533467|gb|DQ103870.1|</t>
  </si>
  <si>
    <t>ECAF-081217_plate91f02</t>
  </si>
  <si>
    <t>gi|10440891|gb|AF029764.1|AF029764</t>
  </si>
  <si>
    <t>Dileptus sp.</t>
  </si>
  <si>
    <t>gi|94494526|gb|DQ487195.1|</t>
  </si>
  <si>
    <t>Dileptus sp. HCB-2005</t>
  </si>
  <si>
    <t>ECAF-081217_plate91c03</t>
  </si>
  <si>
    <t>ECAF-081217_plate92b10</t>
  </si>
  <si>
    <t>ECAF-081217_plate91c10</t>
  </si>
  <si>
    <t>gi|157688355|gb|EU162620.1|</t>
  </si>
  <si>
    <t>gi|31044177|gb|AY143563.1|</t>
  </si>
  <si>
    <t>Tintinnidium mucicola</t>
  </si>
  <si>
    <t>ECAF-081217_plate91e04</t>
  </si>
  <si>
    <t>ECAF-081217_plate92d12</t>
  </si>
  <si>
    <t>ECAF-081217_plate91e07</t>
  </si>
  <si>
    <t>ECAF-081217_plate92e06</t>
  </si>
  <si>
    <t>ECAF-081217_plate92b04</t>
  </si>
  <si>
    <t>gi|148725142|emb|AM713188.1|</t>
  </si>
  <si>
    <t>Condylostomides sp. SLS-2007</t>
  </si>
  <si>
    <t>ECAF-081217_plate91f12</t>
  </si>
  <si>
    <t>ECAF-081217_plate92a05</t>
  </si>
  <si>
    <t>ECAF-081217_plate91f10</t>
  </si>
  <si>
    <t>gi|100289299|gb|DQ409125.1|</t>
  </si>
  <si>
    <t>gi|154721845|gb|EF527030.1|</t>
  </si>
  <si>
    <t>ECAF-081217_plate92d03</t>
  </si>
  <si>
    <t>ECAF-081217_plate91h05</t>
  </si>
  <si>
    <t>ECAF-081217_plate91e05</t>
  </si>
  <si>
    <t>ECAF-081217_plate91b07</t>
  </si>
  <si>
    <t>gi|3894138|emb|AJ130856.1|UEU130856</t>
  </si>
  <si>
    <t>gi|31338463|emb|AJ514867.1|LSP514867</t>
  </si>
  <si>
    <t>Lecythium sp.</t>
  </si>
  <si>
    <t>ECAF-081217_plate92g05</t>
  </si>
  <si>
    <t>gi|83367173|gb|DQ303923.1|</t>
  </si>
  <si>
    <t>Ebria tripartita</t>
  </si>
  <si>
    <t>ECAF-081217_plate91b05</t>
  </si>
  <si>
    <t>Mychonastes</t>
  </si>
  <si>
    <t>ECAF-081217_plate92f10</t>
  </si>
  <si>
    <t>gi|29469384|gb|AY220606.1|</t>
  </si>
  <si>
    <t>chlamydomonad sp. WTwin6/3T-2w</t>
  </si>
  <si>
    <t>ECAF-081217_plate92a04</t>
  </si>
  <si>
    <t>gi|52222436|gb|AY651096.1|</t>
  </si>
  <si>
    <t>Spumella-like flagellate JBM06</t>
  </si>
  <si>
    <t>ECAF-081217_plate92g03</t>
  </si>
  <si>
    <t>ECAF-081217_plate92h04</t>
  </si>
  <si>
    <t>ECAF-081217_plate92g11</t>
  </si>
  <si>
    <t>ECAF-081217_plate92g06</t>
  </si>
  <si>
    <t>ECAF-081217_plate91d11</t>
  </si>
  <si>
    <t>gi|156519281|gb|AY331740.2|</t>
  </si>
  <si>
    <t>ECAF-081217_plate92a09</t>
  </si>
  <si>
    <t>gi|60476899|gb|AY919695.1|</t>
  </si>
  <si>
    <t>ECAF-081217_plate92g08</t>
  </si>
  <si>
    <t>ECAF-081217_plate91f08</t>
  </si>
  <si>
    <t>ECAF-081217_plate92d05</t>
  </si>
  <si>
    <t>ECAF-081217_plate91c09</t>
  </si>
  <si>
    <t>gi|157781111|gb|EU143935.1|</t>
  </si>
  <si>
    <t>ECAF-081217_plate91f01</t>
  </si>
  <si>
    <t>ECAF-081217_plate91b08</t>
  </si>
  <si>
    <t>ECAF-081217_plate91g03</t>
  </si>
  <si>
    <t>ECAF-081217_plate92a07</t>
  </si>
  <si>
    <t>ECAF-081217_plate92a08</t>
  </si>
  <si>
    <t>ECAF-081217_plate92d09</t>
  </si>
  <si>
    <t>ECAF-081217_plate91a03</t>
  </si>
  <si>
    <t>ECAF-081217_plate91g07</t>
  </si>
  <si>
    <t>ECAF-081217_plate91g12</t>
  </si>
  <si>
    <t>ECAF-081217_plate92b12</t>
  </si>
  <si>
    <t>ECAF-081217_plate92a03</t>
  </si>
  <si>
    <t>ECAF-081217_plate92e01</t>
  </si>
  <si>
    <t>ECAF-081217_plate91c11</t>
  </si>
  <si>
    <t>ECAF-081217_plate92c09</t>
  </si>
  <si>
    <t>ECAF-081217_plate92h12</t>
  </si>
  <si>
    <t>ECAF-081217_plate91h10</t>
  </si>
  <si>
    <t>ECAF-081217_plate91g10</t>
  </si>
  <si>
    <t>ECAF-081217_plate91e03</t>
  </si>
  <si>
    <t>gi|51490703|emb|AJ810857.1|</t>
  </si>
  <si>
    <t>Thalassiosira concaviuscula</t>
  </si>
  <si>
    <t>ECAF-081217_plate91h12</t>
  </si>
  <si>
    <t>ECAF-081217_plate91a08</t>
  </si>
  <si>
    <t>ECAF-081217_plate92f12</t>
  </si>
  <si>
    <t>ECAF-081217_plate92h07</t>
  </si>
  <si>
    <t>ECAF-081217_plate91g05</t>
  </si>
  <si>
    <t>gi|157781094|gb|EU143918.1|</t>
  </si>
  <si>
    <t>gi|60687341|gb|AY821968.1|</t>
  </si>
  <si>
    <t>uncultured Paraphrysomonas-like chrysophyte</t>
  </si>
  <si>
    <t>ECAF-081217_plate92h10</t>
  </si>
  <si>
    <t>ECAF-081217_plate92b08</t>
  </si>
  <si>
    <t>ECAF-081217_plate92e03</t>
  </si>
  <si>
    <t>ECAF-081217_plate91b02</t>
  </si>
  <si>
    <t>ECAF-081217_plate91a01</t>
  </si>
  <si>
    <t>ECAF-081217_plate91e11</t>
  </si>
  <si>
    <t>gi|154721670|gb|EF526855.1|</t>
  </si>
  <si>
    <t>gi|126033243|gb|EF172825.1|</t>
  </si>
  <si>
    <t>ECAF-081217_plate91e02</t>
  </si>
  <si>
    <t>ECAF-081217_plate92d08</t>
  </si>
  <si>
    <t>ECAF-081217_plate92d04</t>
  </si>
  <si>
    <t>ECAF-081217_plate91b11</t>
  </si>
  <si>
    <t>ECAF-081217_plate92e12</t>
  </si>
  <si>
    <t>ECAF-081217_plate92b09</t>
  </si>
  <si>
    <t>gi|157781183|gb|EU144007.1|</t>
  </si>
  <si>
    <t>gi|124540797|gb|EF219013.1|</t>
  </si>
  <si>
    <t>ECAF-081217_plate91b09</t>
  </si>
  <si>
    <t>ECAF-081217_plate91c04</t>
  </si>
  <si>
    <t>ECAF-081217_plate92g09</t>
  </si>
  <si>
    <t>ECAF-081217_plate92c06</t>
  </si>
  <si>
    <t>ECAF-081217_plate91d05</t>
  </si>
  <si>
    <t>ECAF-081217_plate91d06</t>
  </si>
  <si>
    <t>ECAF-081217_plate92d07</t>
  </si>
  <si>
    <t>gi|83777730|gb|DQ310313.1|</t>
  </si>
  <si>
    <t>Other phytoplankton</t>
  </si>
  <si>
    <t>Choanoflagellida</t>
  </si>
  <si>
    <t>gi|33337666|gb|AF084234.1|</t>
  </si>
  <si>
    <t>Diaphanoeca grandis</t>
  </si>
  <si>
    <t>ECAF-081217_plate92a01</t>
  </si>
  <si>
    <t>gi|60476915|gb|AY919711.1|</t>
  </si>
  <si>
    <t>gi|134022207|gb|EF023557.1|</t>
  </si>
  <si>
    <t>uncultured Eimeriidae</t>
  </si>
  <si>
    <t>ECAF-081217_plate92c04</t>
  </si>
  <si>
    <t>ECAF-081217_plate91g06</t>
  </si>
  <si>
    <t>ECAF-081217_plate92b06</t>
  </si>
  <si>
    <t>ECAF-081217_plate91d12</t>
  </si>
  <si>
    <t>gi|60476964|gb|AY919760.1|</t>
  </si>
  <si>
    <t>ECAF-081217_plate92e09</t>
  </si>
  <si>
    <t>ECAF-081217_plate92c07</t>
  </si>
  <si>
    <t>ECAF-081217_plate91f03</t>
  </si>
  <si>
    <t>gi|157781117|gb|EU143941.1|</t>
  </si>
  <si>
    <t>uncultured cryptophyte</t>
  </si>
  <si>
    <t>ECAF-081217_plate91f07</t>
  </si>
  <si>
    <t>Cercozoan?</t>
  </si>
  <si>
    <t>132S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</si>
</sst>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8" fillId="0" borderId="0" xfId="0" applyFont="1"/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9" fontId="0" fillId="0" borderId="0" xfId="0" applyNumberFormat="1"/>
    <xf numFmtId="0" fontId="2" fillId="0" borderId="0" xfId="0" applyFont="1" applyFill="1"/>
    <xf numFmtId="11" fontId="2" fillId="0" borderId="0" xfId="0" applyNumberFormat="1" applyFont="1" applyFill="1"/>
    <xf numFmtId="0" fontId="7" fillId="0" borderId="0" xfId="0" applyFont="1" applyFill="1"/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9" fontId="0" fillId="0" borderId="0" xfId="1" applyFont="1"/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D5" workbookViewId="0">
      <selection activeCell="F21" sqref="F21"/>
    </sheetView>
  </sheetViews>
  <sheetFormatPr defaultRowHeight="15" x14ac:dyDescent="0.25"/>
  <cols>
    <col min="3" max="3" width="32.85546875" bestFit="1" customWidth="1"/>
    <col min="6" max="6" width="15.5703125" bestFit="1" customWidth="1"/>
    <col min="10" max="10" width="32.85546875" bestFit="1" customWidth="1"/>
    <col min="16" max="16" width="23.28515625" bestFit="1" customWidth="1"/>
  </cols>
  <sheetData>
    <row r="1" spans="1:18" s="2" customFormat="1" ht="23.25" x14ac:dyDescent="0.35">
      <c r="A1" s="1" t="s">
        <v>114</v>
      </c>
    </row>
    <row r="2" spans="1:18" ht="28.5" x14ac:dyDescent="0.45">
      <c r="B2" s="6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5" spans="1:18" x14ac:dyDescent="0.25">
      <c r="B5" s="2" t="s">
        <v>1</v>
      </c>
      <c r="C5" s="2" t="s">
        <v>2</v>
      </c>
      <c r="D5" s="2"/>
      <c r="E5" s="2"/>
      <c r="F5" s="2"/>
      <c r="G5" s="2" t="s">
        <v>3</v>
      </c>
      <c r="H5" s="2" t="s">
        <v>4</v>
      </c>
      <c r="I5" s="2" t="s">
        <v>5</v>
      </c>
      <c r="J5" s="2" t="s">
        <v>2</v>
      </c>
      <c r="K5" s="2" t="s">
        <v>3</v>
      </c>
      <c r="L5" s="2" t="s">
        <v>4</v>
      </c>
      <c r="M5" s="2"/>
      <c r="N5" s="2"/>
      <c r="O5" s="2"/>
      <c r="P5" s="2"/>
      <c r="Q5" s="2"/>
    </row>
    <row r="6" spans="1:18" x14ac:dyDescent="0.25">
      <c r="B6" s="3" t="s">
        <v>6</v>
      </c>
      <c r="C6" s="3" t="s">
        <v>7</v>
      </c>
      <c r="D6" s="3">
        <v>6</v>
      </c>
      <c r="E6" s="3" t="s">
        <v>8</v>
      </c>
      <c r="F6" s="3"/>
      <c r="G6" s="3">
        <v>0</v>
      </c>
      <c r="H6" s="3">
        <v>95.99</v>
      </c>
      <c r="I6" s="3" t="s">
        <v>9</v>
      </c>
      <c r="J6" s="3" t="s">
        <v>10</v>
      </c>
      <c r="K6" s="3">
        <v>0</v>
      </c>
      <c r="L6" s="3">
        <v>95.86</v>
      </c>
      <c r="M6" s="2"/>
      <c r="N6" s="2"/>
      <c r="O6" s="2"/>
      <c r="P6" s="2"/>
      <c r="Q6" s="2"/>
    </row>
    <row r="7" spans="1:18" x14ac:dyDescent="0.25">
      <c r="B7" s="3" t="s">
        <v>11</v>
      </c>
      <c r="C7" s="3" t="s">
        <v>12</v>
      </c>
      <c r="D7" s="3"/>
      <c r="E7" s="3" t="s">
        <v>13</v>
      </c>
      <c r="F7" s="3"/>
      <c r="G7" s="3">
        <v>0</v>
      </c>
      <c r="H7" s="3">
        <v>96.47</v>
      </c>
      <c r="I7" s="3" t="s">
        <v>11</v>
      </c>
      <c r="J7" s="3" t="s">
        <v>12</v>
      </c>
      <c r="K7" s="3">
        <v>0</v>
      </c>
      <c r="L7" s="3">
        <v>96.15</v>
      </c>
      <c r="M7" s="2"/>
      <c r="N7" s="2"/>
      <c r="O7" s="2"/>
      <c r="P7" s="2"/>
      <c r="Q7" s="2"/>
    </row>
    <row r="8" spans="1:18" x14ac:dyDescent="0.25">
      <c r="B8" s="3" t="s">
        <v>14</v>
      </c>
      <c r="C8" s="3" t="s">
        <v>15</v>
      </c>
      <c r="D8" s="3"/>
      <c r="E8" s="3" t="s">
        <v>13</v>
      </c>
      <c r="F8" s="3"/>
      <c r="G8" s="3">
        <v>0</v>
      </c>
      <c r="H8" s="3">
        <v>96.72</v>
      </c>
      <c r="I8" s="3" t="s">
        <v>16</v>
      </c>
      <c r="J8" s="3" t="s">
        <v>17</v>
      </c>
      <c r="K8" s="3">
        <v>0</v>
      </c>
      <c r="L8" s="3">
        <v>96.32</v>
      </c>
      <c r="M8" s="2"/>
      <c r="N8" s="2"/>
      <c r="O8" s="2"/>
      <c r="P8" s="2"/>
      <c r="Q8" s="2"/>
    </row>
    <row r="9" spans="1:18" x14ac:dyDescent="0.25">
      <c r="B9" s="3" t="s">
        <v>18</v>
      </c>
      <c r="C9" s="3" t="s">
        <v>19</v>
      </c>
      <c r="D9" s="3"/>
      <c r="E9" s="3" t="s">
        <v>13</v>
      </c>
      <c r="F9" s="3"/>
      <c r="G9" s="3">
        <v>0</v>
      </c>
      <c r="H9" s="3">
        <v>96.29</v>
      </c>
      <c r="I9" s="3" t="s">
        <v>20</v>
      </c>
      <c r="J9" s="3" t="s">
        <v>21</v>
      </c>
      <c r="K9" s="3">
        <v>0</v>
      </c>
      <c r="L9" s="3">
        <v>97</v>
      </c>
      <c r="M9" s="2"/>
      <c r="N9" s="5" t="s">
        <v>22</v>
      </c>
      <c r="O9" s="2"/>
      <c r="P9" s="2"/>
      <c r="Q9" s="2"/>
    </row>
    <row r="10" spans="1:18" x14ac:dyDescent="0.25">
      <c r="B10" s="3" t="s">
        <v>14</v>
      </c>
      <c r="C10" s="3" t="s">
        <v>15</v>
      </c>
      <c r="D10" s="3"/>
      <c r="E10" s="3" t="s">
        <v>8</v>
      </c>
      <c r="F10" s="3"/>
      <c r="G10" s="3">
        <v>0</v>
      </c>
      <c r="H10" s="3">
        <v>95.97</v>
      </c>
      <c r="I10" s="3" t="s">
        <v>16</v>
      </c>
      <c r="J10" s="3" t="s">
        <v>17</v>
      </c>
      <c r="K10" s="3">
        <v>0</v>
      </c>
      <c r="L10" s="3">
        <v>97.09</v>
      </c>
      <c r="M10" s="2"/>
      <c r="N10" s="2"/>
      <c r="O10" s="2"/>
      <c r="P10" s="2"/>
      <c r="Q10" s="2" t="s">
        <v>23</v>
      </c>
    </row>
    <row r="11" spans="1:18" x14ac:dyDescent="0.25">
      <c r="B11" s="3" t="s">
        <v>11</v>
      </c>
      <c r="C11" s="3" t="s">
        <v>12</v>
      </c>
      <c r="D11" s="3"/>
      <c r="E11" s="3" t="s">
        <v>13</v>
      </c>
      <c r="F11" s="3"/>
      <c r="G11" s="3">
        <v>0</v>
      </c>
      <c r="H11" s="3">
        <v>96.05</v>
      </c>
      <c r="I11" s="3" t="s">
        <v>16</v>
      </c>
      <c r="J11" s="3" t="s">
        <v>17</v>
      </c>
      <c r="K11" s="3">
        <v>0</v>
      </c>
      <c r="L11" s="3">
        <v>97.28</v>
      </c>
      <c r="M11" s="2"/>
      <c r="N11" s="12" t="s">
        <v>24</v>
      </c>
      <c r="O11" s="12" t="s">
        <v>25</v>
      </c>
      <c r="P11" s="7" t="s">
        <v>26</v>
      </c>
      <c r="Q11" s="2">
        <v>12</v>
      </c>
      <c r="R11">
        <f>1*100/12</f>
        <v>8.3333333333333339</v>
      </c>
    </row>
    <row r="12" spans="1:18" x14ac:dyDescent="0.25">
      <c r="B12" s="3" t="s">
        <v>27</v>
      </c>
      <c r="C12" s="3" t="s">
        <v>19</v>
      </c>
      <c r="D12" s="3">
        <v>1</v>
      </c>
      <c r="E12" s="3" t="s">
        <v>28</v>
      </c>
      <c r="F12" s="3"/>
      <c r="G12" s="3">
        <v>0</v>
      </c>
      <c r="H12" s="3">
        <v>97.54</v>
      </c>
      <c r="I12" s="3" t="s">
        <v>29</v>
      </c>
      <c r="J12" s="3" t="s">
        <v>7</v>
      </c>
      <c r="K12" s="3">
        <v>0</v>
      </c>
      <c r="L12" s="3">
        <v>96.99</v>
      </c>
      <c r="M12" s="2"/>
      <c r="N12" s="13"/>
      <c r="O12" s="13"/>
      <c r="P12" s="8" t="s">
        <v>30</v>
      </c>
      <c r="Q12" s="2">
        <v>2</v>
      </c>
    </row>
    <row r="13" spans="1:18" x14ac:dyDescent="0.25">
      <c r="B13" s="3" t="s">
        <v>31</v>
      </c>
      <c r="C13" s="3" t="s">
        <v>32</v>
      </c>
      <c r="D13" s="3">
        <v>2</v>
      </c>
      <c r="E13" s="3" t="s">
        <v>33</v>
      </c>
      <c r="F13" s="3"/>
      <c r="G13" s="3">
        <v>0</v>
      </c>
      <c r="H13" s="3">
        <v>96.9</v>
      </c>
      <c r="I13" s="3" t="s">
        <v>34</v>
      </c>
      <c r="J13" s="3" t="s">
        <v>35</v>
      </c>
      <c r="K13" s="3">
        <v>0</v>
      </c>
      <c r="L13" s="3">
        <v>98.39</v>
      </c>
      <c r="M13" s="2"/>
      <c r="N13" s="13"/>
      <c r="O13" s="13"/>
      <c r="P13" s="8" t="s">
        <v>36</v>
      </c>
      <c r="Q13" s="2">
        <v>2</v>
      </c>
    </row>
    <row r="14" spans="1:18" x14ac:dyDescent="0.25">
      <c r="B14" s="3" t="s">
        <v>31</v>
      </c>
      <c r="C14" s="3" t="s">
        <v>32</v>
      </c>
      <c r="D14" s="3"/>
      <c r="E14" s="3" t="s">
        <v>33</v>
      </c>
      <c r="F14" s="3"/>
      <c r="G14" s="3">
        <v>0</v>
      </c>
      <c r="H14" s="3">
        <v>99.22</v>
      </c>
      <c r="I14" s="3" t="s">
        <v>34</v>
      </c>
      <c r="J14" s="3" t="s">
        <v>35</v>
      </c>
      <c r="K14" s="3">
        <v>0</v>
      </c>
      <c r="L14" s="3">
        <v>98.88</v>
      </c>
      <c r="M14" s="2"/>
      <c r="N14" s="13"/>
      <c r="O14" s="13"/>
      <c r="P14" s="9" t="s">
        <v>37</v>
      </c>
      <c r="Q14" s="2"/>
    </row>
    <row r="15" spans="1:18" x14ac:dyDescent="0.25">
      <c r="B15" s="3" t="s">
        <v>38</v>
      </c>
      <c r="C15" s="3" t="s">
        <v>39</v>
      </c>
      <c r="D15" s="3">
        <v>2</v>
      </c>
      <c r="E15" s="3" t="s">
        <v>40</v>
      </c>
      <c r="F15" s="3"/>
      <c r="G15" s="3">
        <v>0</v>
      </c>
      <c r="H15" s="3">
        <v>95.8</v>
      </c>
      <c r="I15" s="3" t="s">
        <v>38</v>
      </c>
      <c r="J15" s="3" t="s">
        <v>39</v>
      </c>
      <c r="K15" s="3">
        <v>0</v>
      </c>
      <c r="L15" s="3">
        <v>95.89</v>
      </c>
      <c r="M15" s="2"/>
      <c r="N15" s="13"/>
      <c r="O15" s="13"/>
      <c r="P15" s="9" t="s">
        <v>41</v>
      </c>
      <c r="Q15" s="2"/>
    </row>
    <row r="16" spans="1:18" x14ac:dyDescent="0.25">
      <c r="B16" s="3" t="s">
        <v>42</v>
      </c>
      <c r="C16" s="3" t="s">
        <v>7</v>
      </c>
      <c r="D16" s="3"/>
      <c r="E16" s="3" t="s">
        <v>40</v>
      </c>
      <c r="F16" s="3"/>
      <c r="G16" s="3">
        <v>0</v>
      </c>
      <c r="H16" s="3">
        <v>98.78</v>
      </c>
      <c r="I16" s="3" t="s">
        <v>43</v>
      </c>
      <c r="J16" s="3" t="s">
        <v>7</v>
      </c>
      <c r="K16" s="3">
        <v>0</v>
      </c>
      <c r="L16" s="3">
        <v>98.78</v>
      </c>
      <c r="M16" s="2"/>
      <c r="N16" s="13"/>
      <c r="O16" s="13"/>
      <c r="P16" s="9" t="s">
        <v>44</v>
      </c>
      <c r="Q16" s="2"/>
    </row>
    <row r="17" spans="2:17" x14ac:dyDescent="0.25">
      <c r="B17" s="3" t="s">
        <v>45</v>
      </c>
      <c r="C17" s="3" t="s">
        <v>46</v>
      </c>
      <c r="D17" s="3">
        <v>12</v>
      </c>
      <c r="E17" s="3" t="s">
        <v>26</v>
      </c>
      <c r="F17" s="38" t="s">
        <v>466</v>
      </c>
      <c r="G17" s="3">
        <v>0</v>
      </c>
      <c r="H17" s="3">
        <v>97.12</v>
      </c>
      <c r="I17" s="3" t="s">
        <v>45</v>
      </c>
      <c r="J17" s="3" t="s">
        <v>46</v>
      </c>
      <c r="K17" s="3">
        <v>0</v>
      </c>
      <c r="L17" s="3">
        <v>97.78</v>
      </c>
      <c r="M17" s="2"/>
      <c r="N17" s="13"/>
      <c r="O17" s="13"/>
      <c r="P17" s="8" t="s">
        <v>47</v>
      </c>
      <c r="Q17" s="2">
        <v>1</v>
      </c>
    </row>
    <row r="18" spans="2:17" x14ac:dyDescent="0.25">
      <c r="B18" s="3" t="s">
        <v>48</v>
      </c>
      <c r="C18" s="3" t="s">
        <v>49</v>
      </c>
      <c r="D18" s="3"/>
      <c r="E18" s="3" t="s">
        <v>26</v>
      </c>
      <c r="F18" s="3" t="s">
        <v>50</v>
      </c>
      <c r="G18" s="3">
        <v>0</v>
      </c>
      <c r="H18" s="3">
        <v>98.3</v>
      </c>
      <c r="I18" s="3" t="s">
        <v>48</v>
      </c>
      <c r="J18" s="3" t="s">
        <v>49</v>
      </c>
      <c r="K18" s="3">
        <v>0</v>
      </c>
      <c r="L18" s="3">
        <v>97.8</v>
      </c>
      <c r="M18" s="2"/>
      <c r="N18" s="13"/>
      <c r="O18" s="14"/>
      <c r="P18" s="10" t="s">
        <v>51</v>
      </c>
      <c r="Q18" s="2"/>
    </row>
    <row r="19" spans="2:17" x14ac:dyDescent="0.25">
      <c r="B19" s="3" t="s">
        <v>52</v>
      </c>
      <c r="C19" s="3" t="s">
        <v>53</v>
      </c>
      <c r="D19" s="3"/>
      <c r="E19" s="3" t="s">
        <v>26</v>
      </c>
      <c r="F19" s="38" t="s">
        <v>467</v>
      </c>
      <c r="G19" s="3">
        <v>0</v>
      </c>
      <c r="H19" s="3">
        <v>98.99</v>
      </c>
      <c r="I19" s="3" t="s">
        <v>54</v>
      </c>
      <c r="J19" s="3" t="s">
        <v>55</v>
      </c>
      <c r="K19" s="3">
        <v>0</v>
      </c>
      <c r="L19" s="3">
        <v>98.22</v>
      </c>
      <c r="M19" s="2"/>
      <c r="N19" s="13"/>
      <c r="O19" s="12" t="s">
        <v>56</v>
      </c>
      <c r="P19" s="7" t="s">
        <v>57</v>
      </c>
      <c r="Q19" s="2">
        <v>1</v>
      </c>
    </row>
    <row r="20" spans="2:17" x14ac:dyDescent="0.25">
      <c r="B20" s="3" t="s">
        <v>58</v>
      </c>
      <c r="C20" s="3" t="s">
        <v>59</v>
      </c>
      <c r="D20" s="3"/>
      <c r="E20" s="3" t="s">
        <v>26</v>
      </c>
      <c r="F20" s="3" t="s">
        <v>115</v>
      </c>
      <c r="G20" s="3">
        <v>0</v>
      </c>
      <c r="H20" s="3">
        <v>97.19</v>
      </c>
      <c r="I20" s="3" t="s">
        <v>60</v>
      </c>
      <c r="J20" s="3" t="s">
        <v>61</v>
      </c>
      <c r="K20" s="3">
        <v>0</v>
      </c>
      <c r="L20" s="3">
        <v>98.63</v>
      </c>
      <c r="M20" s="2"/>
      <c r="N20" s="13"/>
      <c r="O20" s="12" t="s">
        <v>62</v>
      </c>
      <c r="P20" s="15" t="s">
        <v>8</v>
      </c>
      <c r="Q20" s="4">
        <v>6</v>
      </c>
    </row>
    <row r="21" spans="2:17" x14ac:dyDescent="0.25">
      <c r="B21" s="3" t="s">
        <v>63</v>
      </c>
      <c r="C21" s="3" t="s">
        <v>64</v>
      </c>
      <c r="D21" s="3"/>
      <c r="E21" s="3" t="s">
        <v>26</v>
      </c>
      <c r="F21" s="3"/>
      <c r="G21" s="3">
        <v>0</v>
      </c>
      <c r="H21" s="3">
        <v>99.22</v>
      </c>
      <c r="I21" s="3" t="s">
        <v>65</v>
      </c>
      <c r="J21" s="3" t="s">
        <v>19</v>
      </c>
      <c r="K21" s="3">
        <v>0</v>
      </c>
      <c r="L21" s="3">
        <v>98.8</v>
      </c>
      <c r="M21" s="2"/>
      <c r="N21" s="13"/>
      <c r="O21" s="13"/>
      <c r="P21" s="8" t="s">
        <v>66</v>
      </c>
      <c r="Q21" s="2">
        <v>1</v>
      </c>
    </row>
    <row r="22" spans="2:17" x14ac:dyDescent="0.25">
      <c r="B22" s="3" t="s">
        <v>67</v>
      </c>
      <c r="C22" s="3" t="s">
        <v>68</v>
      </c>
      <c r="D22" s="3"/>
      <c r="E22" s="3" t="s">
        <v>69</v>
      </c>
      <c r="F22" s="3" t="s">
        <v>70</v>
      </c>
      <c r="G22" s="3">
        <v>0</v>
      </c>
      <c r="H22" s="3">
        <v>98.8</v>
      </c>
      <c r="I22" s="3" t="s">
        <v>67</v>
      </c>
      <c r="J22" s="3" t="s">
        <v>68</v>
      </c>
      <c r="K22" s="3">
        <v>0</v>
      </c>
      <c r="L22" s="3">
        <v>98.87</v>
      </c>
      <c r="M22" s="2"/>
      <c r="N22" s="13"/>
      <c r="O22" s="13"/>
      <c r="P22" s="8" t="s">
        <v>71</v>
      </c>
      <c r="Q22" s="2"/>
    </row>
    <row r="23" spans="2:17" x14ac:dyDescent="0.25">
      <c r="B23" s="3" t="s">
        <v>72</v>
      </c>
      <c r="C23" s="3" t="s">
        <v>73</v>
      </c>
      <c r="D23" s="3"/>
      <c r="E23" s="3" t="s">
        <v>26</v>
      </c>
      <c r="F23" s="38" t="s">
        <v>50</v>
      </c>
      <c r="G23" s="3">
        <v>0</v>
      </c>
      <c r="H23" s="3">
        <v>98.82</v>
      </c>
      <c r="I23" s="3" t="s">
        <v>48</v>
      </c>
      <c r="J23" s="3" t="s">
        <v>49</v>
      </c>
      <c r="K23" s="3">
        <v>0</v>
      </c>
      <c r="L23" s="3">
        <v>99.16</v>
      </c>
      <c r="M23" s="2"/>
      <c r="N23" s="13"/>
      <c r="O23" s="13"/>
      <c r="P23" s="8" t="s">
        <v>74</v>
      </c>
      <c r="Q23" s="2">
        <v>9</v>
      </c>
    </row>
    <row r="24" spans="2:17" x14ac:dyDescent="0.25">
      <c r="B24" s="3" t="s">
        <v>75</v>
      </c>
      <c r="C24" s="3" t="s">
        <v>76</v>
      </c>
      <c r="D24" s="3"/>
      <c r="E24" s="3" t="s">
        <v>26</v>
      </c>
      <c r="F24" s="3" t="s">
        <v>77</v>
      </c>
      <c r="G24" s="3">
        <v>0</v>
      </c>
      <c r="H24" s="3">
        <v>98.79</v>
      </c>
      <c r="I24" s="3" t="s">
        <v>75</v>
      </c>
      <c r="J24" s="3" t="s">
        <v>76</v>
      </c>
      <c r="K24" s="3">
        <v>0</v>
      </c>
      <c r="L24" s="3">
        <v>99.43</v>
      </c>
      <c r="M24" s="2"/>
      <c r="N24" s="14"/>
      <c r="O24" s="14"/>
      <c r="P24" s="11" t="s">
        <v>78</v>
      </c>
      <c r="Q24" s="2"/>
    </row>
    <row r="25" spans="2:17" x14ac:dyDescent="0.25">
      <c r="B25" s="3" t="s">
        <v>79</v>
      </c>
      <c r="C25" s="3" t="s">
        <v>80</v>
      </c>
      <c r="D25" s="3"/>
      <c r="E25" s="3" t="s">
        <v>26</v>
      </c>
      <c r="F25" s="38" t="s">
        <v>81</v>
      </c>
      <c r="G25" s="3">
        <v>0</v>
      </c>
      <c r="H25" s="3">
        <v>98.81</v>
      </c>
      <c r="I25" s="3" t="s">
        <v>82</v>
      </c>
      <c r="J25" s="3" t="s">
        <v>80</v>
      </c>
      <c r="K25" s="3">
        <v>0</v>
      </c>
      <c r="L25" s="3">
        <v>99.43</v>
      </c>
      <c r="M25" s="2"/>
      <c r="N25" s="12" t="s">
        <v>83</v>
      </c>
      <c r="O25" s="12" t="s">
        <v>84</v>
      </c>
      <c r="P25" s="7" t="s">
        <v>40</v>
      </c>
      <c r="Q25" s="2">
        <v>2</v>
      </c>
    </row>
    <row r="26" spans="2:17" x14ac:dyDescent="0.25">
      <c r="B26" s="3" t="s">
        <v>67</v>
      </c>
      <c r="C26" s="3" t="s">
        <v>68</v>
      </c>
      <c r="D26" s="3"/>
      <c r="E26" s="3" t="s">
        <v>26</v>
      </c>
      <c r="F26" s="3" t="s">
        <v>70</v>
      </c>
      <c r="G26" s="3">
        <v>0</v>
      </c>
      <c r="H26" s="3">
        <v>99.09</v>
      </c>
      <c r="I26" s="3" t="s">
        <v>67</v>
      </c>
      <c r="J26" s="3" t="s">
        <v>68</v>
      </c>
      <c r="K26" s="3">
        <v>0</v>
      </c>
      <c r="L26" s="3">
        <v>99.53</v>
      </c>
      <c r="M26" s="2"/>
      <c r="N26" s="13"/>
      <c r="O26" s="14"/>
      <c r="P26" s="11" t="s">
        <v>85</v>
      </c>
      <c r="Q26" s="2"/>
    </row>
    <row r="27" spans="2:17" x14ac:dyDescent="0.25">
      <c r="B27" s="3" t="s">
        <v>86</v>
      </c>
      <c r="C27" s="3" t="s">
        <v>87</v>
      </c>
      <c r="D27" s="3"/>
      <c r="E27" s="3" t="s">
        <v>26</v>
      </c>
      <c r="F27" s="3" t="s">
        <v>81</v>
      </c>
      <c r="G27" s="3">
        <v>0</v>
      </c>
      <c r="H27" s="3">
        <v>98.52</v>
      </c>
      <c r="I27" s="3" t="s">
        <v>86</v>
      </c>
      <c r="J27" s="3" t="s">
        <v>87</v>
      </c>
      <c r="K27" s="3">
        <v>0</v>
      </c>
      <c r="L27" s="3">
        <v>99.55</v>
      </c>
      <c r="M27" s="2"/>
      <c r="N27" s="13"/>
      <c r="O27" s="16" t="s">
        <v>88</v>
      </c>
      <c r="P27" s="17" t="s">
        <v>88</v>
      </c>
      <c r="Q27" s="2">
        <v>1</v>
      </c>
    </row>
    <row r="28" spans="2:17" x14ac:dyDescent="0.25">
      <c r="B28" s="3" t="s">
        <v>67</v>
      </c>
      <c r="C28" s="3" t="s">
        <v>68</v>
      </c>
      <c r="D28" s="3"/>
      <c r="E28" s="3" t="s">
        <v>69</v>
      </c>
      <c r="F28" s="3" t="s">
        <v>70</v>
      </c>
      <c r="G28" s="3">
        <v>0</v>
      </c>
      <c r="H28" s="3">
        <v>99.7</v>
      </c>
      <c r="I28" s="3" t="s">
        <v>67</v>
      </c>
      <c r="J28" s="3" t="s">
        <v>68</v>
      </c>
      <c r="K28" s="3">
        <v>0</v>
      </c>
      <c r="L28" s="3">
        <v>99.57</v>
      </c>
      <c r="M28" s="2"/>
      <c r="N28" s="14"/>
      <c r="O28" s="14" t="s">
        <v>89</v>
      </c>
      <c r="P28" s="11" t="s">
        <v>89</v>
      </c>
      <c r="Q28" s="2"/>
    </row>
    <row r="29" spans="2:17" x14ac:dyDescent="0.25">
      <c r="B29" s="3" t="s">
        <v>90</v>
      </c>
      <c r="C29" s="3" t="s">
        <v>19</v>
      </c>
      <c r="D29" s="3">
        <v>1</v>
      </c>
      <c r="E29" s="3" t="s">
        <v>47</v>
      </c>
      <c r="F29" s="3"/>
      <c r="G29" s="3">
        <v>0</v>
      </c>
      <c r="H29" s="3">
        <v>96.2</v>
      </c>
      <c r="I29" s="3" t="s">
        <v>90</v>
      </c>
      <c r="J29" s="3" t="s">
        <v>19</v>
      </c>
      <c r="K29" s="3">
        <v>0</v>
      </c>
      <c r="L29" s="3">
        <v>97.3</v>
      </c>
      <c r="M29" s="2"/>
      <c r="N29" s="12" t="s">
        <v>91</v>
      </c>
      <c r="O29" s="12" t="s">
        <v>91</v>
      </c>
      <c r="P29" s="7" t="s">
        <v>92</v>
      </c>
      <c r="Q29" s="2">
        <v>1</v>
      </c>
    </row>
    <row r="30" spans="2:17" x14ac:dyDescent="0.25">
      <c r="B30" s="3" t="s">
        <v>93</v>
      </c>
      <c r="C30" s="3" t="s">
        <v>94</v>
      </c>
      <c r="D30" s="3">
        <v>2</v>
      </c>
      <c r="E30" s="3" t="s">
        <v>95</v>
      </c>
      <c r="F30" s="3"/>
      <c r="G30" s="3">
        <v>0</v>
      </c>
      <c r="H30" s="3">
        <v>97.89</v>
      </c>
      <c r="I30" s="3" t="s">
        <v>96</v>
      </c>
      <c r="J30" s="3" t="s">
        <v>97</v>
      </c>
      <c r="K30" s="3">
        <v>0</v>
      </c>
      <c r="L30" s="3">
        <v>97.72</v>
      </c>
      <c r="M30" s="2"/>
      <c r="N30" s="14"/>
      <c r="O30" s="14"/>
      <c r="P30" s="11" t="s">
        <v>98</v>
      </c>
      <c r="Q30" s="2"/>
    </row>
    <row r="31" spans="2:17" x14ac:dyDescent="0.25">
      <c r="B31" s="3" t="s">
        <v>99</v>
      </c>
      <c r="C31" s="3" t="s">
        <v>7</v>
      </c>
      <c r="D31" s="3"/>
      <c r="E31" s="3" t="s">
        <v>95</v>
      </c>
      <c r="F31" s="3" t="s">
        <v>100</v>
      </c>
      <c r="G31" s="3">
        <v>0</v>
      </c>
      <c r="H31" s="3">
        <v>97.73</v>
      </c>
      <c r="I31" s="3" t="s">
        <v>101</v>
      </c>
      <c r="J31" s="3" t="s">
        <v>7</v>
      </c>
      <c r="K31" s="3">
        <v>0</v>
      </c>
      <c r="L31" s="3">
        <v>98.66</v>
      </c>
      <c r="M31" s="2"/>
      <c r="N31" s="2"/>
      <c r="O31" s="2"/>
      <c r="P31" s="2"/>
      <c r="Q31" s="2"/>
    </row>
    <row r="32" spans="2:17" x14ac:dyDescent="0.25">
      <c r="B32" s="3" t="s">
        <v>102</v>
      </c>
      <c r="C32" s="3" t="s">
        <v>103</v>
      </c>
      <c r="D32" s="3">
        <v>1</v>
      </c>
      <c r="E32" s="3" t="s">
        <v>57</v>
      </c>
      <c r="F32" s="3"/>
      <c r="G32" s="3">
        <v>0</v>
      </c>
      <c r="H32" s="3">
        <v>99.14</v>
      </c>
      <c r="I32" s="3" t="s">
        <v>104</v>
      </c>
      <c r="J32" s="3" t="s">
        <v>105</v>
      </c>
      <c r="K32" s="3">
        <v>0</v>
      </c>
      <c r="L32" s="3">
        <v>99.1</v>
      </c>
      <c r="M32" s="2"/>
      <c r="N32" s="2"/>
      <c r="O32" s="2"/>
      <c r="P32" s="2"/>
      <c r="Q32" s="2"/>
    </row>
    <row r="33" spans="2:17" x14ac:dyDescent="0.25">
      <c r="B33" s="3" t="s">
        <v>106</v>
      </c>
      <c r="C33" s="3" t="s">
        <v>107</v>
      </c>
      <c r="D33" s="3">
        <v>1</v>
      </c>
      <c r="E33" s="3" t="s">
        <v>88</v>
      </c>
      <c r="F33" s="3"/>
      <c r="G33" s="3">
        <v>0</v>
      </c>
      <c r="H33" s="3">
        <v>97.35</v>
      </c>
      <c r="I33" s="3" t="s">
        <v>106</v>
      </c>
      <c r="J33" s="3" t="s">
        <v>107</v>
      </c>
      <c r="K33" s="3">
        <v>0</v>
      </c>
      <c r="L33" s="3">
        <v>97.57</v>
      </c>
      <c r="M33" s="2"/>
      <c r="N33" s="2"/>
      <c r="O33" s="2"/>
      <c r="P33" s="2"/>
      <c r="Q33" s="2"/>
    </row>
    <row r="34" spans="2:17" x14ac:dyDescent="0.25">
      <c r="B34" s="3" t="s">
        <v>108</v>
      </c>
      <c r="C34" s="3" t="s">
        <v>109</v>
      </c>
      <c r="D34" s="3">
        <v>9</v>
      </c>
      <c r="E34" s="3" t="s">
        <v>74</v>
      </c>
      <c r="F34" s="3"/>
      <c r="G34" s="3">
        <v>0</v>
      </c>
      <c r="H34" s="3">
        <v>98.86</v>
      </c>
      <c r="I34" s="3" t="s">
        <v>108</v>
      </c>
      <c r="J34" s="3" t="s">
        <v>109</v>
      </c>
      <c r="K34" s="3">
        <v>0</v>
      </c>
      <c r="L34" s="3">
        <v>98.09</v>
      </c>
    </row>
    <row r="35" spans="2:17" x14ac:dyDescent="0.25">
      <c r="B35" s="3" t="s">
        <v>108</v>
      </c>
      <c r="C35" s="3" t="s">
        <v>109</v>
      </c>
      <c r="D35" s="3"/>
      <c r="E35" s="3" t="s">
        <v>74</v>
      </c>
      <c r="F35" s="3"/>
      <c r="G35" s="3">
        <v>0</v>
      </c>
      <c r="H35" s="3">
        <v>99.08</v>
      </c>
      <c r="I35" s="3" t="s">
        <v>108</v>
      </c>
      <c r="J35" s="3" t="s">
        <v>109</v>
      </c>
      <c r="K35" s="3">
        <v>0</v>
      </c>
      <c r="L35" s="3">
        <v>98.41</v>
      </c>
    </row>
    <row r="36" spans="2:17" x14ac:dyDescent="0.25">
      <c r="B36" s="3" t="s">
        <v>110</v>
      </c>
      <c r="C36" s="3" t="s">
        <v>19</v>
      </c>
      <c r="D36" s="3"/>
      <c r="E36" s="3" t="s">
        <v>74</v>
      </c>
      <c r="F36" s="3"/>
      <c r="G36" s="3">
        <v>0</v>
      </c>
      <c r="H36" s="3">
        <v>99.23</v>
      </c>
      <c r="I36" s="3" t="s">
        <v>108</v>
      </c>
      <c r="J36" s="3" t="s">
        <v>109</v>
      </c>
      <c r="K36" s="3">
        <v>0</v>
      </c>
      <c r="L36" s="3">
        <v>98.83</v>
      </c>
    </row>
    <row r="37" spans="2:17" x14ac:dyDescent="0.25">
      <c r="B37" s="3" t="s">
        <v>108</v>
      </c>
      <c r="C37" s="3" t="s">
        <v>109</v>
      </c>
      <c r="D37" s="3"/>
      <c r="E37" s="3" t="s">
        <v>74</v>
      </c>
      <c r="F37" s="3"/>
      <c r="G37" s="3">
        <v>0</v>
      </c>
      <c r="H37" s="3">
        <v>98.28</v>
      </c>
      <c r="I37" s="3" t="s">
        <v>108</v>
      </c>
      <c r="J37" s="3" t="s">
        <v>109</v>
      </c>
      <c r="K37" s="3">
        <v>0</v>
      </c>
      <c r="L37" s="3">
        <v>98.85</v>
      </c>
    </row>
    <row r="38" spans="2:17" x14ac:dyDescent="0.25">
      <c r="B38" s="3" t="s">
        <v>108</v>
      </c>
      <c r="C38" s="3" t="s">
        <v>109</v>
      </c>
      <c r="D38" s="3"/>
      <c r="E38" s="3" t="s">
        <v>74</v>
      </c>
      <c r="F38" s="3"/>
      <c r="G38" s="3">
        <v>0</v>
      </c>
      <c r="H38" s="3">
        <v>98.69</v>
      </c>
      <c r="I38" s="3" t="s">
        <v>108</v>
      </c>
      <c r="J38" s="3" t="s">
        <v>109</v>
      </c>
      <c r="K38" s="3">
        <v>0</v>
      </c>
      <c r="L38" s="3">
        <v>98.88</v>
      </c>
    </row>
    <row r="39" spans="2:17" x14ac:dyDescent="0.25">
      <c r="B39" s="3" t="s">
        <v>108</v>
      </c>
      <c r="C39" s="3" t="s">
        <v>109</v>
      </c>
      <c r="D39" s="3"/>
      <c r="E39" s="3" t="s">
        <v>74</v>
      </c>
      <c r="F39" s="3"/>
      <c r="G39" s="3">
        <v>0</v>
      </c>
      <c r="H39" s="3">
        <v>99.66</v>
      </c>
      <c r="I39" s="3" t="s">
        <v>108</v>
      </c>
      <c r="J39" s="3" t="s">
        <v>109</v>
      </c>
      <c r="K39" s="3">
        <v>0</v>
      </c>
      <c r="L39" s="3">
        <v>98.92</v>
      </c>
    </row>
    <row r="40" spans="2:17" x14ac:dyDescent="0.25">
      <c r="B40" s="3" t="s">
        <v>108</v>
      </c>
      <c r="C40" s="3" t="s">
        <v>109</v>
      </c>
      <c r="D40" s="3"/>
      <c r="E40" s="3" t="s">
        <v>74</v>
      </c>
      <c r="F40" s="3"/>
      <c r="G40" s="3">
        <v>0</v>
      </c>
      <c r="H40" s="3">
        <v>99.49</v>
      </c>
      <c r="I40" s="3" t="s">
        <v>108</v>
      </c>
      <c r="J40" s="3" t="s">
        <v>109</v>
      </c>
      <c r="K40" s="3">
        <v>0</v>
      </c>
      <c r="L40" s="3">
        <v>99.24</v>
      </c>
    </row>
    <row r="41" spans="2:17" x14ac:dyDescent="0.25">
      <c r="B41" s="3" t="s">
        <v>108</v>
      </c>
      <c r="C41" s="3" t="s">
        <v>109</v>
      </c>
      <c r="D41" s="3"/>
      <c r="E41" s="3" t="s">
        <v>74</v>
      </c>
      <c r="F41" s="3"/>
      <c r="G41" s="3">
        <v>0</v>
      </c>
      <c r="H41" s="3">
        <v>98.84</v>
      </c>
      <c r="I41" s="3" t="s">
        <v>108</v>
      </c>
      <c r="J41" s="3" t="s">
        <v>109</v>
      </c>
      <c r="K41" s="3">
        <v>0</v>
      </c>
      <c r="L41" s="3">
        <v>99.47</v>
      </c>
    </row>
    <row r="42" spans="2:17" x14ac:dyDescent="0.25">
      <c r="B42" s="3" t="s">
        <v>108</v>
      </c>
      <c r="C42" s="3" t="s">
        <v>109</v>
      </c>
      <c r="D42" s="3"/>
      <c r="E42" s="3" t="s">
        <v>74</v>
      </c>
      <c r="F42" s="3"/>
      <c r="G42" s="3">
        <v>0</v>
      </c>
      <c r="H42" s="3">
        <v>96.92</v>
      </c>
      <c r="I42" s="3" t="s">
        <v>108</v>
      </c>
      <c r="J42" s="3" t="s">
        <v>109</v>
      </c>
      <c r="K42" s="3">
        <v>0</v>
      </c>
      <c r="L42" s="3">
        <v>99.54</v>
      </c>
    </row>
    <row r="43" spans="2:17" x14ac:dyDescent="0.25">
      <c r="B43" s="3" t="s">
        <v>111</v>
      </c>
      <c r="C43" s="3" t="s">
        <v>112</v>
      </c>
      <c r="D43" s="3">
        <v>1</v>
      </c>
      <c r="E43" s="3" t="s">
        <v>113</v>
      </c>
      <c r="F43" s="3"/>
      <c r="G43" s="3">
        <v>0</v>
      </c>
      <c r="H43" s="3">
        <v>97.79</v>
      </c>
      <c r="I43" s="3" t="s">
        <v>111</v>
      </c>
      <c r="J43" s="3" t="s">
        <v>112</v>
      </c>
      <c r="K43" s="3">
        <v>0</v>
      </c>
      <c r="L43" s="3">
        <v>98.97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E1" workbookViewId="0">
      <selection activeCell="F134" sqref="F134"/>
    </sheetView>
  </sheetViews>
  <sheetFormatPr defaultRowHeight="15" x14ac:dyDescent="0.25"/>
  <cols>
    <col min="6" max="6" width="15.5703125" bestFit="1" customWidth="1"/>
    <col min="10" max="10" width="50" bestFit="1" customWidth="1"/>
  </cols>
  <sheetData>
    <row r="1" spans="1:19" x14ac:dyDescent="0.25">
      <c r="A1" s="18" t="s">
        <v>465</v>
      </c>
    </row>
    <row r="3" spans="1:19" ht="26.25" x14ac:dyDescent="0.4">
      <c r="A3" s="37"/>
      <c r="B3" s="37"/>
      <c r="C3" s="54" t="s">
        <v>280</v>
      </c>
      <c r="D3" s="37"/>
      <c r="E3" s="37"/>
      <c r="F3" s="37"/>
      <c r="G3" s="37"/>
      <c r="H3" s="37"/>
      <c r="I3" s="37"/>
      <c r="J3" s="37"/>
      <c r="K3" s="37"/>
      <c r="L3" s="37"/>
    </row>
    <row r="5" spans="1:19" x14ac:dyDescent="0.25">
      <c r="A5" s="38"/>
      <c r="B5" s="37" t="s">
        <v>1</v>
      </c>
      <c r="C5" s="37" t="s">
        <v>2</v>
      </c>
      <c r="D5" s="37"/>
      <c r="E5" s="37"/>
      <c r="F5" s="37"/>
      <c r="G5" s="37" t="s">
        <v>3</v>
      </c>
      <c r="H5" s="37" t="s">
        <v>4</v>
      </c>
      <c r="I5" s="37" t="s">
        <v>5</v>
      </c>
      <c r="J5" s="37" t="s">
        <v>2</v>
      </c>
      <c r="K5" s="37" t="s">
        <v>3</v>
      </c>
      <c r="L5" s="37" t="s">
        <v>4</v>
      </c>
      <c r="M5" s="37"/>
      <c r="N5" s="41" t="s">
        <v>22</v>
      </c>
      <c r="O5" s="37"/>
      <c r="P5" s="37"/>
      <c r="Q5" s="37"/>
      <c r="R5" s="37"/>
    </row>
    <row r="6" spans="1:19" x14ac:dyDescent="0.25">
      <c r="A6" s="38" t="s">
        <v>281</v>
      </c>
      <c r="B6" s="38" t="s">
        <v>11</v>
      </c>
      <c r="C6" s="38" t="s">
        <v>12</v>
      </c>
      <c r="D6" s="38">
        <v>19</v>
      </c>
      <c r="E6" s="38" t="s">
        <v>118</v>
      </c>
      <c r="F6" s="38" t="s">
        <v>282</v>
      </c>
      <c r="G6" s="38">
        <v>0</v>
      </c>
      <c r="H6" s="38">
        <v>96.35</v>
      </c>
      <c r="I6" s="38" t="s">
        <v>11</v>
      </c>
      <c r="J6" s="38" t="s">
        <v>12</v>
      </c>
      <c r="K6" s="39">
        <v>3.0000000000000002E-140</v>
      </c>
      <c r="L6" s="38">
        <v>90.8</v>
      </c>
      <c r="M6" s="37"/>
      <c r="N6" s="37"/>
      <c r="O6" s="37"/>
      <c r="P6" s="37"/>
      <c r="Q6" s="37" t="s">
        <v>283</v>
      </c>
      <c r="R6" s="37" t="s">
        <v>127</v>
      </c>
    </row>
    <row r="7" spans="1:19" x14ac:dyDescent="0.25">
      <c r="A7" s="38" t="s">
        <v>284</v>
      </c>
      <c r="B7" s="38" t="s">
        <v>285</v>
      </c>
      <c r="C7" s="38" t="s">
        <v>286</v>
      </c>
      <c r="D7" s="38"/>
      <c r="E7" s="38" t="s">
        <v>118</v>
      </c>
      <c r="F7" s="38" t="s">
        <v>287</v>
      </c>
      <c r="G7" s="38">
        <v>0</v>
      </c>
      <c r="H7" s="38">
        <v>98.08</v>
      </c>
      <c r="I7" s="38" t="s">
        <v>288</v>
      </c>
      <c r="J7" s="38" t="s">
        <v>289</v>
      </c>
      <c r="K7" s="38">
        <v>0</v>
      </c>
      <c r="L7" s="38">
        <v>98.8</v>
      </c>
      <c r="M7" s="37"/>
      <c r="N7" s="47" t="s">
        <v>24</v>
      </c>
      <c r="O7" s="47" t="s">
        <v>25</v>
      </c>
      <c r="P7" s="42" t="s">
        <v>26</v>
      </c>
      <c r="Q7" s="37">
        <v>26</v>
      </c>
      <c r="R7" s="37">
        <v>25</v>
      </c>
      <c r="S7">
        <f>2*100/26</f>
        <v>7.6923076923076925</v>
      </c>
    </row>
    <row r="8" spans="1:19" x14ac:dyDescent="0.25">
      <c r="A8" s="38" t="s">
        <v>290</v>
      </c>
      <c r="B8" s="38" t="s">
        <v>285</v>
      </c>
      <c r="C8" s="38" t="s">
        <v>286</v>
      </c>
      <c r="D8" s="38"/>
      <c r="E8" s="38" t="s">
        <v>118</v>
      </c>
      <c r="F8" s="38" t="s">
        <v>287</v>
      </c>
      <c r="G8" s="38">
        <v>0</v>
      </c>
      <c r="H8" s="38">
        <v>96.21</v>
      </c>
      <c r="I8" s="38" t="s">
        <v>285</v>
      </c>
      <c r="J8" s="38" t="s">
        <v>286</v>
      </c>
      <c r="K8" s="38">
        <v>0</v>
      </c>
      <c r="L8" s="38">
        <v>98.77</v>
      </c>
      <c r="M8" s="37"/>
      <c r="N8" s="48"/>
      <c r="O8" s="48"/>
      <c r="P8" s="43" t="s">
        <v>30</v>
      </c>
      <c r="Q8" s="37">
        <v>9</v>
      </c>
      <c r="R8" s="37">
        <v>8.6</v>
      </c>
    </row>
    <row r="9" spans="1:19" x14ac:dyDescent="0.25">
      <c r="A9" s="38" t="s">
        <v>291</v>
      </c>
      <c r="B9" s="38" t="s">
        <v>11</v>
      </c>
      <c r="C9" s="38" t="s">
        <v>12</v>
      </c>
      <c r="D9" s="38"/>
      <c r="E9" s="38" t="s">
        <v>118</v>
      </c>
      <c r="F9" s="38"/>
      <c r="G9" s="38">
        <v>0</v>
      </c>
      <c r="H9" s="38">
        <v>95.92</v>
      </c>
      <c r="I9" s="38" t="s">
        <v>16</v>
      </c>
      <c r="J9" s="38" t="s">
        <v>17</v>
      </c>
      <c r="K9" s="38">
        <v>0</v>
      </c>
      <c r="L9" s="38">
        <v>97.32</v>
      </c>
      <c r="M9" s="37"/>
      <c r="N9" s="48"/>
      <c r="O9" s="48"/>
      <c r="P9" s="43" t="s">
        <v>36</v>
      </c>
      <c r="Q9" s="37">
        <v>2</v>
      </c>
      <c r="R9" s="37">
        <v>1.9</v>
      </c>
    </row>
    <row r="10" spans="1:19" x14ac:dyDescent="0.25">
      <c r="A10" s="38" t="s">
        <v>292</v>
      </c>
      <c r="B10" s="38" t="s">
        <v>293</v>
      </c>
      <c r="C10" s="38" t="s">
        <v>7</v>
      </c>
      <c r="D10" s="38"/>
      <c r="E10" s="38" t="s">
        <v>118</v>
      </c>
      <c r="F10" s="38"/>
      <c r="G10" s="38">
        <v>0</v>
      </c>
      <c r="H10" s="38">
        <v>97.04</v>
      </c>
      <c r="I10" s="38" t="s">
        <v>294</v>
      </c>
      <c r="J10" s="38" t="s">
        <v>19</v>
      </c>
      <c r="K10" s="38">
        <v>0</v>
      </c>
      <c r="L10" s="38">
        <v>97.91</v>
      </c>
      <c r="M10" s="37"/>
      <c r="N10" s="48"/>
      <c r="O10" s="48"/>
      <c r="P10" s="44" t="s">
        <v>37</v>
      </c>
      <c r="Q10" s="37"/>
      <c r="R10" s="37"/>
    </row>
    <row r="11" spans="1:19" x14ac:dyDescent="0.25">
      <c r="A11" s="38" t="s">
        <v>295</v>
      </c>
      <c r="B11" s="38" t="s">
        <v>6</v>
      </c>
      <c r="C11" s="38" t="s">
        <v>7</v>
      </c>
      <c r="D11" s="38"/>
      <c r="E11" s="38" t="s">
        <v>118</v>
      </c>
      <c r="F11" s="38"/>
      <c r="G11" s="38">
        <v>0</v>
      </c>
      <c r="H11" s="38">
        <v>95.55</v>
      </c>
      <c r="I11" s="38" t="s">
        <v>296</v>
      </c>
      <c r="J11" s="38" t="s">
        <v>297</v>
      </c>
      <c r="K11" s="38">
        <v>0</v>
      </c>
      <c r="L11" s="38">
        <v>95.35</v>
      </c>
      <c r="M11" s="37"/>
      <c r="N11" s="48"/>
      <c r="O11" s="48"/>
      <c r="P11" s="44" t="s">
        <v>41</v>
      </c>
      <c r="Q11" s="37">
        <v>2</v>
      </c>
      <c r="R11" s="37">
        <v>1.9</v>
      </c>
    </row>
    <row r="12" spans="1:19" x14ac:dyDescent="0.25">
      <c r="A12" s="38" t="s">
        <v>298</v>
      </c>
      <c r="B12" s="38" t="s">
        <v>6</v>
      </c>
      <c r="C12" s="38" t="s">
        <v>7</v>
      </c>
      <c r="D12" s="38"/>
      <c r="E12" s="38" t="s">
        <v>118</v>
      </c>
      <c r="F12" s="38"/>
      <c r="G12" s="38">
        <v>0</v>
      </c>
      <c r="H12" s="38">
        <v>95.65</v>
      </c>
      <c r="I12" s="38" t="s">
        <v>9</v>
      </c>
      <c r="J12" s="38" t="s">
        <v>10</v>
      </c>
      <c r="K12" s="38">
        <v>0</v>
      </c>
      <c r="L12" s="38">
        <v>95.34</v>
      </c>
      <c r="M12" s="37"/>
      <c r="N12" s="48"/>
      <c r="O12" s="48"/>
      <c r="P12" s="44" t="s">
        <v>44</v>
      </c>
      <c r="Q12" s="37">
        <v>2</v>
      </c>
      <c r="R12" s="37">
        <v>1.9</v>
      </c>
    </row>
    <row r="13" spans="1:19" x14ac:dyDescent="0.25">
      <c r="A13" s="38" t="s">
        <v>299</v>
      </c>
      <c r="B13" s="38" t="s">
        <v>6</v>
      </c>
      <c r="C13" s="38" t="s">
        <v>7</v>
      </c>
      <c r="D13" s="38"/>
      <c r="E13" s="38" t="s">
        <v>118</v>
      </c>
      <c r="F13" s="38"/>
      <c r="G13" s="38">
        <v>0</v>
      </c>
      <c r="H13" s="38">
        <v>95.81</v>
      </c>
      <c r="I13" s="38" t="s">
        <v>296</v>
      </c>
      <c r="J13" s="38" t="s">
        <v>297</v>
      </c>
      <c r="K13" s="38">
        <v>0</v>
      </c>
      <c r="L13" s="38">
        <v>95.25</v>
      </c>
      <c r="M13" s="37"/>
      <c r="N13" s="48"/>
      <c r="O13" s="48"/>
      <c r="P13" s="43" t="s">
        <v>47</v>
      </c>
      <c r="Q13" s="37">
        <v>1</v>
      </c>
      <c r="R13" s="53">
        <v>0.96</v>
      </c>
    </row>
    <row r="14" spans="1:19" x14ac:dyDescent="0.25">
      <c r="A14" s="38" t="s">
        <v>300</v>
      </c>
      <c r="B14" s="38" t="s">
        <v>301</v>
      </c>
      <c r="C14" s="38" t="s">
        <v>297</v>
      </c>
      <c r="D14" s="38"/>
      <c r="E14" s="38" t="s">
        <v>118</v>
      </c>
      <c r="F14" s="38"/>
      <c r="G14" s="38">
        <v>0</v>
      </c>
      <c r="H14" s="38">
        <v>97.84</v>
      </c>
      <c r="I14" s="38" t="s">
        <v>9</v>
      </c>
      <c r="J14" s="38" t="s">
        <v>10</v>
      </c>
      <c r="K14" s="38">
        <v>0</v>
      </c>
      <c r="L14" s="38">
        <v>95.57</v>
      </c>
      <c r="M14" s="37"/>
      <c r="N14" s="48"/>
      <c r="O14" s="49"/>
      <c r="P14" s="45" t="s">
        <v>51</v>
      </c>
      <c r="Q14" s="37"/>
      <c r="R14" s="37"/>
    </row>
    <row r="15" spans="1:19" x14ac:dyDescent="0.25">
      <c r="A15" s="38" t="s">
        <v>302</v>
      </c>
      <c r="B15" s="38" t="s">
        <v>99</v>
      </c>
      <c r="C15" s="38" t="s">
        <v>7</v>
      </c>
      <c r="D15" s="38"/>
      <c r="E15" s="38" t="s">
        <v>118</v>
      </c>
      <c r="F15" s="38"/>
      <c r="G15" s="38">
        <v>0</v>
      </c>
      <c r="H15" s="38">
        <v>97.89</v>
      </c>
      <c r="I15" s="38" t="s">
        <v>101</v>
      </c>
      <c r="J15" s="38" t="s">
        <v>7</v>
      </c>
      <c r="K15" s="38">
        <v>0</v>
      </c>
      <c r="L15" s="38">
        <v>98.4</v>
      </c>
      <c r="M15" s="37"/>
      <c r="N15" s="48"/>
      <c r="O15" s="47" t="s">
        <v>56</v>
      </c>
      <c r="P15" s="42" t="s">
        <v>57</v>
      </c>
      <c r="Q15" s="37">
        <v>2</v>
      </c>
      <c r="R15" s="37">
        <v>1.9</v>
      </c>
    </row>
    <row r="16" spans="1:19" x14ac:dyDescent="0.25">
      <c r="A16" s="38" t="s">
        <v>303</v>
      </c>
      <c r="B16" s="38" t="s">
        <v>304</v>
      </c>
      <c r="C16" s="38" t="s">
        <v>305</v>
      </c>
      <c r="D16" s="38"/>
      <c r="E16" s="38" t="s">
        <v>118</v>
      </c>
      <c r="F16" s="38"/>
      <c r="G16" s="38">
        <v>0</v>
      </c>
      <c r="H16" s="38">
        <v>96.34</v>
      </c>
      <c r="I16" s="38" t="s">
        <v>306</v>
      </c>
      <c r="J16" s="38" t="s">
        <v>307</v>
      </c>
      <c r="K16" s="38">
        <v>0</v>
      </c>
      <c r="L16" s="38">
        <v>98.05</v>
      </c>
      <c r="M16" s="37"/>
      <c r="N16" s="48"/>
      <c r="O16" s="47" t="s">
        <v>62</v>
      </c>
      <c r="P16" s="50" t="s">
        <v>8</v>
      </c>
      <c r="Q16" s="40">
        <v>19</v>
      </c>
      <c r="R16" s="37">
        <v>18.3</v>
      </c>
    </row>
    <row r="17" spans="1:18" x14ac:dyDescent="0.25">
      <c r="A17" s="38" t="s">
        <v>308</v>
      </c>
      <c r="B17" s="38" t="s">
        <v>309</v>
      </c>
      <c r="C17" s="38" t="s">
        <v>19</v>
      </c>
      <c r="D17" s="38"/>
      <c r="E17" s="38" t="s">
        <v>118</v>
      </c>
      <c r="F17" s="38"/>
      <c r="G17" s="38">
        <v>0</v>
      </c>
      <c r="H17" s="38">
        <v>95.79</v>
      </c>
      <c r="I17" s="38" t="s">
        <v>20</v>
      </c>
      <c r="J17" s="38" t="s">
        <v>21</v>
      </c>
      <c r="K17" s="38">
        <v>0</v>
      </c>
      <c r="L17" s="38">
        <v>95.35</v>
      </c>
      <c r="M17" s="37"/>
      <c r="N17" s="48"/>
      <c r="O17" s="48"/>
      <c r="P17" s="43" t="s">
        <v>66</v>
      </c>
      <c r="Q17" s="37">
        <v>5</v>
      </c>
      <c r="R17" s="37">
        <v>4.8</v>
      </c>
    </row>
    <row r="18" spans="1:18" x14ac:dyDescent="0.25">
      <c r="A18" s="38" t="s">
        <v>310</v>
      </c>
      <c r="B18" s="38" t="s">
        <v>18</v>
      </c>
      <c r="C18" s="38" t="s">
        <v>19</v>
      </c>
      <c r="D18" s="38"/>
      <c r="E18" s="38" t="s">
        <v>118</v>
      </c>
      <c r="F18" s="38"/>
      <c r="G18" s="38">
        <v>0</v>
      </c>
      <c r="H18" s="38">
        <v>96.19</v>
      </c>
      <c r="I18" s="38" t="s">
        <v>20</v>
      </c>
      <c r="J18" s="38" t="s">
        <v>21</v>
      </c>
      <c r="K18" s="38">
        <v>0</v>
      </c>
      <c r="L18" s="38">
        <v>98.64</v>
      </c>
      <c r="M18" s="37"/>
      <c r="N18" s="48"/>
      <c r="O18" s="48"/>
      <c r="P18" s="43" t="s">
        <v>71</v>
      </c>
      <c r="Q18" s="37">
        <v>7</v>
      </c>
      <c r="R18" s="37">
        <v>6.7</v>
      </c>
    </row>
    <row r="19" spans="1:18" x14ac:dyDescent="0.25">
      <c r="A19" s="38" t="s">
        <v>311</v>
      </c>
      <c r="B19" s="38" t="s">
        <v>18</v>
      </c>
      <c r="C19" s="38" t="s">
        <v>19</v>
      </c>
      <c r="D19" s="38"/>
      <c r="E19" s="38" t="s">
        <v>118</v>
      </c>
      <c r="F19" s="38"/>
      <c r="G19" s="38">
        <v>0</v>
      </c>
      <c r="H19" s="38">
        <v>97.07</v>
      </c>
      <c r="I19" s="38" t="s">
        <v>20</v>
      </c>
      <c r="J19" s="38" t="s">
        <v>21</v>
      </c>
      <c r="K19" s="38">
        <v>0</v>
      </c>
      <c r="L19" s="38">
        <v>97.17</v>
      </c>
      <c r="M19" s="37"/>
      <c r="N19" s="48"/>
      <c r="O19" s="48"/>
      <c r="P19" s="43" t="s">
        <v>74</v>
      </c>
      <c r="Q19" s="37">
        <v>13</v>
      </c>
      <c r="R19" s="37">
        <v>12.5</v>
      </c>
    </row>
    <row r="20" spans="1:18" x14ac:dyDescent="0.25">
      <c r="A20" s="38" t="s">
        <v>312</v>
      </c>
      <c r="B20" s="38" t="s">
        <v>11</v>
      </c>
      <c r="C20" s="38" t="s">
        <v>12</v>
      </c>
      <c r="D20" s="38"/>
      <c r="E20" s="38" t="s">
        <v>118</v>
      </c>
      <c r="F20" s="38"/>
      <c r="G20" s="38">
        <v>0</v>
      </c>
      <c r="H20" s="38">
        <v>96.48</v>
      </c>
      <c r="I20" s="38" t="s">
        <v>16</v>
      </c>
      <c r="J20" s="38" t="s">
        <v>17</v>
      </c>
      <c r="K20" s="38">
        <v>0</v>
      </c>
      <c r="L20" s="38">
        <v>96.95</v>
      </c>
      <c r="M20" s="37"/>
      <c r="N20" s="49"/>
      <c r="O20" s="49"/>
      <c r="P20" s="46" t="s">
        <v>78</v>
      </c>
      <c r="Q20" s="37">
        <v>4</v>
      </c>
      <c r="R20" s="37">
        <v>3.8</v>
      </c>
    </row>
    <row r="21" spans="1:18" x14ac:dyDescent="0.25">
      <c r="A21" s="38" t="s">
        <v>313</v>
      </c>
      <c r="B21" s="38" t="s">
        <v>11</v>
      </c>
      <c r="C21" s="38" t="s">
        <v>12</v>
      </c>
      <c r="D21" s="38"/>
      <c r="E21" s="38" t="s">
        <v>118</v>
      </c>
      <c r="F21" s="38"/>
      <c r="G21" s="38">
        <v>0</v>
      </c>
      <c r="H21" s="38">
        <v>96.16</v>
      </c>
      <c r="I21" s="38" t="s">
        <v>16</v>
      </c>
      <c r="J21" s="38" t="s">
        <v>17</v>
      </c>
      <c r="K21" s="38">
        <v>0</v>
      </c>
      <c r="L21" s="38">
        <v>96.74</v>
      </c>
      <c r="M21" s="37"/>
      <c r="N21" s="47" t="s">
        <v>83</v>
      </c>
      <c r="O21" s="47" t="s">
        <v>84</v>
      </c>
      <c r="P21" s="42" t="s">
        <v>40</v>
      </c>
      <c r="Q21" s="37">
        <v>6</v>
      </c>
      <c r="R21" s="37">
        <v>5.8</v>
      </c>
    </row>
    <row r="22" spans="1:18" x14ac:dyDescent="0.25">
      <c r="A22" s="38" t="s">
        <v>314</v>
      </c>
      <c r="B22" s="38" t="s">
        <v>11</v>
      </c>
      <c r="C22" s="38" t="s">
        <v>12</v>
      </c>
      <c r="D22" s="38"/>
      <c r="E22" s="38" t="s">
        <v>118</v>
      </c>
      <c r="F22" s="38"/>
      <c r="G22" s="38">
        <v>0</v>
      </c>
      <c r="H22" s="38">
        <v>96.36</v>
      </c>
      <c r="I22" s="38" t="s">
        <v>16</v>
      </c>
      <c r="J22" s="38" t="s">
        <v>17</v>
      </c>
      <c r="K22" s="38">
        <v>0</v>
      </c>
      <c r="L22" s="38">
        <v>96.93</v>
      </c>
      <c r="M22" s="37"/>
      <c r="N22" s="48"/>
      <c r="O22" s="49"/>
      <c r="P22" s="46" t="s">
        <v>85</v>
      </c>
      <c r="Q22" s="37">
        <v>1</v>
      </c>
      <c r="R22" s="37">
        <v>0.96</v>
      </c>
    </row>
    <row r="23" spans="1:18" x14ac:dyDescent="0.25">
      <c r="A23" s="38" t="s">
        <v>315</v>
      </c>
      <c r="B23" s="38" t="s">
        <v>11</v>
      </c>
      <c r="C23" s="38" t="s">
        <v>12</v>
      </c>
      <c r="D23" s="38"/>
      <c r="E23" s="38" t="s">
        <v>118</v>
      </c>
      <c r="F23" s="38"/>
      <c r="G23" s="38">
        <v>0</v>
      </c>
      <c r="H23" s="38">
        <v>96.45</v>
      </c>
      <c r="I23" s="38" t="s">
        <v>16</v>
      </c>
      <c r="J23" s="38" t="s">
        <v>17</v>
      </c>
      <c r="K23" s="38">
        <v>0</v>
      </c>
      <c r="L23" s="38">
        <v>96.83</v>
      </c>
      <c r="M23" s="37"/>
      <c r="N23" s="48"/>
      <c r="O23" s="51" t="s">
        <v>88</v>
      </c>
      <c r="P23" s="52" t="s">
        <v>88</v>
      </c>
      <c r="Q23" s="37">
        <v>2</v>
      </c>
      <c r="R23" s="37">
        <v>1.9</v>
      </c>
    </row>
    <row r="24" spans="1:18" x14ac:dyDescent="0.25">
      <c r="A24" s="38" t="s">
        <v>316</v>
      </c>
      <c r="B24" s="38" t="s">
        <v>11</v>
      </c>
      <c r="C24" s="38" t="s">
        <v>12</v>
      </c>
      <c r="D24" s="38"/>
      <c r="E24" s="38" t="s">
        <v>118</v>
      </c>
      <c r="F24" s="38"/>
      <c r="G24" s="38">
        <v>0</v>
      </c>
      <c r="H24" s="38">
        <v>96.62</v>
      </c>
      <c r="I24" s="38" t="s">
        <v>16</v>
      </c>
      <c r="J24" s="38" t="s">
        <v>17</v>
      </c>
      <c r="K24" s="38">
        <v>0</v>
      </c>
      <c r="L24" s="38">
        <v>96.71</v>
      </c>
      <c r="M24" s="37"/>
      <c r="N24" s="49"/>
      <c r="O24" s="49" t="s">
        <v>89</v>
      </c>
      <c r="P24" s="46" t="s">
        <v>89</v>
      </c>
      <c r="Q24" s="37"/>
      <c r="R24" s="37"/>
    </row>
    <row r="25" spans="1:18" x14ac:dyDescent="0.25">
      <c r="A25" s="38" t="s">
        <v>317</v>
      </c>
      <c r="B25" s="38" t="s">
        <v>318</v>
      </c>
      <c r="C25" s="38" t="s">
        <v>19</v>
      </c>
      <c r="D25" s="38">
        <v>5</v>
      </c>
      <c r="E25" s="38" t="s">
        <v>66</v>
      </c>
      <c r="F25" s="38"/>
      <c r="G25" s="38">
        <v>0</v>
      </c>
      <c r="H25" s="38">
        <v>96.02</v>
      </c>
      <c r="I25" s="38" t="s">
        <v>319</v>
      </c>
      <c r="J25" s="38" t="s">
        <v>320</v>
      </c>
      <c r="K25" s="38">
        <v>0</v>
      </c>
      <c r="L25" s="38">
        <v>94.02</v>
      </c>
      <c r="M25" s="37"/>
      <c r="N25" s="47" t="s">
        <v>91</v>
      </c>
      <c r="O25" s="47" t="s">
        <v>91</v>
      </c>
      <c r="P25" s="42" t="s">
        <v>92</v>
      </c>
      <c r="Q25" s="37">
        <v>3</v>
      </c>
      <c r="R25" s="37">
        <v>2.9</v>
      </c>
    </row>
    <row r="26" spans="1:18" x14ac:dyDescent="0.25">
      <c r="A26" s="38" t="s">
        <v>321</v>
      </c>
      <c r="B26" s="38" t="s">
        <v>132</v>
      </c>
      <c r="C26" s="38" t="s">
        <v>133</v>
      </c>
      <c r="D26" s="38"/>
      <c r="E26" s="38" t="s">
        <v>66</v>
      </c>
      <c r="F26" s="38"/>
      <c r="G26" s="38">
        <v>0</v>
      </c>
      <c r="H26" s="38">
        <v>96.48</v>
      </c>
      <c r="I26" s="38" t="s">
        <v>138</v>
      </c>
      <c r="J26" s="38" t="s">
        <v>133</v>
      </c>
      <c r="K26" s="38">
        <v>0</v>
      </c>
      <c r="L26" s="38">
        <v>92.09</v>
      </c>
      <c r="M26" s="37"/>
      <c r="N26" s="49"/>
      <c r="O26" s="49"/>
      <c r="P26" s="46" t="s">
        <v>98</v>
      </c>
      <c r="Q26" s="37"/>
      <c r="R26" s="37"/>
    </row>
    <row r="27" spans="1:18" x14ac:dyDescent="0.25">
      <c r="A27" s="38" t="s">
        <v>322</v>
      </c>
      <c r="B27" s="38" t="s">
        <v>132</v>
      </c>
      <c r="C27" s="38" t="s">
        <v>133</v>
      </c>
      <c r="D27" s="38"/>
      <c r="E27" s="38" t="s">
        <v>66</v>
      </c>
      <c r="F27" s="38"/>
      <c r="G27" s="38">
        <v>0</v>
      </c>
      <c r="H27" s="38">
        <v>96.62</v>
      </c>
      <c r="I27" s="38" t="s">
        <v>138</v>
      </c>
      <c r="J27" s="38" t="s">
        <v>133</v>
      </c>
      <c r="K27" s="38">
        <v>0</v>
      </c>
      <c r="L27" s="38">
        <v>91.96</v>
      </c>
      <c r="M27" s="37"/>
      <c r="N27" s="37"/>
      <c r="O27" s="37"/>
      <c r="P27" s="37"/>
      <c r="Q27" s="37">
        <v>104</v>
      </c>
      <c r="R27" s="37">
        <v>100</v>
      </c>
    </row>
    <row r="28" spans="1:18" x14ac:dyDescent="0.25">
      <c r="A28" s="38" t="s">
        <v>323</v>
      </c>
      <c r="B28" s="38" t="s">
        <v>132</v>
      </c>
      <c r="C28" s="38" t="s">
        <v>133</v>
      </c>
      <c r="D28" s="38"/>
      <c r="E28" s="38" t="s">
        <v>66</v>
      </c>
      <c r="F28" s="38"/>
      <c r="G28" s="38">
        <v>0</v>
      </c>
      <c r="H28" s="38">
        <v>97.44</v>
      </c>
      <c r="I28" s="38" t="s">
        <v>138</v>
      </c>
      <c r="J28" s="38" t="s">
        <v>133</v>
      </c>
      <c r="K28" s="38">
        <v>0</v>
      </c>
      <c r="L28" s="38">
        <v>92.42</v>
      </c>
      <c r="M28" s="37"/>
      <c r="N28" s="37"/>
      <c r="O28" s="37"/>
      <c r="P28" s="37"/>
      <c r="Q28" s="37"/>
      <c r="R28" s="37"/>
    </row>
    <row r="29" spans="1:18" x14ac:dyDescent="0.25">
      <c r="A29" s="38" t="s">
        <v>324</v>
      </c>
      <c r="B29" s="38" t="s">
        <v>132</v>
      </c>
      <c r="C29" s="38" t="s">
        <v>133</v>
      </c>
      <c r="D29" s="38"/>
      <c r="E29" s="38" t="s">
        <v>66</v>
      </c>
      <c r="F29" s="38"/>
      <c r="G29" s="38">
        <v>0</v>
      </c>
      <c r="H29" s="38">
        <v>97.72</v>
      </c>
      <c r="I29" s="38" t="s">
        <v>138</v>
      </c>
      <c r="J29" s="38" t="s">
        <v>133</v>
      </c>
      <c r="K29" s="38">
        <v>0</v>
      </c>
      <c r="L29" s="38">
        <v>91.79</v>
      </c>
      <c r="M29" s="37"/>
      <c r="N29" s="37"/>
      <c r="O29" s="37"/>
      <c r="P29" s="37"/>
      <c r="Q29" s="37"/>
      <c r="R29" s="37"/>
    </row>
    <row r="30" spans="1:18" x14ac:dyDescent="0.25">
      <c r="A30" s="38" t="s">
        <v>325</v>
      </c>
      <c r="B30" s="38" t="s">
        <v>326</v>
      </c>
      <c r="C30" s="38" t="s">
        <v>327</v>
      </c>
      <c r="D30" s="38">
        <v>2</v>
      </c>
      <c r="E30" s="38" t="s">
        <v>36</v>
      </c>
      <c r="F30" s="38"/>
      <c r="G30" s="38">
        <v>0</v>
      </c>
      <c r="H30" s="38">
        <v>95.95</v>
      </c>
      <c r="I30" s="38" t="s">
        <v>328</v>
      </c>
      <c r="J30" s="38" t="s">
        <v>329</v>
      </c>
      <c r="K30" s="38">
        <v>0</v>
      </c>
      <c r="L30" s="38">
        <v>96.42</v>
      </c>
      <c r="M30" s="37"/>
      <c r="N30" s="37"/>
      <c r="O30" s="37"/>
      <c r="P30" s="37"/>
      <c r="Q30" s="37"/>
      <c r="R30" s="37"/>
    </row>
    <row r="31" spans="1:18" x14ac:dyDescent="0.25">
      <c r="A31" s="38" t="s">
        <v>330</v>
      </c>
      <c r="B31" s="38" t="s">
        <v>31</v>
      </c>
      <c r="C31" s="38" t="s">
        <v>32</v>
      </c>
      <c r="D31" s="38"/>
      <c r="E31" s="38" t="s">
        <v>36</v>
      </c>
      <c r="F31" s="38"/>
      <c r="G31" s="38">
        <v>0</v>
      </c>
      <c r="H31" s="38">
        <v>99.35</v>
      </c>
      <c r="I31" s="38" t="s">
        <v>34</v>
      </c>
      <c r="J31" s="38" t="s">
        <v>35</v>
      </c>
      <c r="K31" s="38">
        <v>0</v>
      </c>
      <c r="L31" s="38">
        <v>99.56</v>
      </c>
      <c r="M31" s="37"/>
      <c r="N31" s="37"/>
      <c r="O31" s="37"/>
      <c r="P31" s="37"/>
      <c r="Q31" s="37"/>
      <c r="R31" s="37"/>
    </row>
    <row r="32" spans="1:18" x14ac:dyDescent="0.25">
      <c r="A32" s="38" t="s">
        <v>331</v>
      </c>
      <c r="B32" s="38" t="s">
        <v>332</v>
      </c>
      <c r="C32" s="38" t="s">
        <v>145</v>
      </c>
      <c r="D32" s="38">
        <v>2</v>
      </c>
      <c r="E32" s="38" t="s">
        <v>146</v>
      </c>
      <c r="F32" s="38"/>
      <c r="G32" s="38">
        <v>0</v>
      </c>
      <c r="H32" s="38">
        <v>97.09</v>
      </c>
      <c r="I32" s="38" t="s">
        <v>333</v>
      </c>
      <c r="J32" s="38" t="s">
        <v>334</v>
      </c>
      <c r="K32" s="38">
        <v>0</v>
      </c>
      <c r="L32" s="38">
        <v>97.61</v>
      </c>
      <c r="M32" s="37"/>
      <c r="N32" s="37"/>
      <c r="O32" s="37"/>
      <c r="P32" s="37"/>
      <c r="Q32" s="37"/>
      <c r="R32" s="37"/>
    </row>
    <row r="33" spans="1:18" x14ac:dyDescent="0.25">
      <c r="A33" s="38" t="s">
        <v>335</v>
      </c>
      <c r="B33" s="38" t="s">
        <v>336</v>
      </c>
      <c r="C33" s="38" t="s">
        <v>7</v>
      </c>
      <c r="D33" s="38"/>
      <c r="E33" s="38" t="s">
        <v>337</v>
      </c>
      <c r="F33" s="38"/>
      <c r="G33" s="38">
        <v>0</v>
      </c>
      <c r="H33" s="38">
        <v>96.65</v>
      </c>
      <c r="I33" s="38" t="s">
        <v>338</v>
      </c>
      <c r="J33" s="38" t="s">
        <v>19</v>
      </c>
      <c r="K33" s="38">
        <v>0</v>
      </c>
      <c r="L33" s="38">
        <v>98.82</v>
      </c>
      <c r="M33" s="37"/>
      <c r="N33" s="37"/>
      <c r="O33" s="37"/>
      <c r="P33" s="37"/>
      <c r="Q33" s="37"/>
      <c r="R33" s="37"/>
    </row>
    <row r="34" spans="1:18" x14ac:dyDescent="0.25">
      <c r="A34" s="38" t="s">
        <v>339</v>
      </c>
      <c r="B34" s="38" t="s">
        <v>340</v>
      </c>
      <c r="C34" s="38" t="s">
        <v>7</v>
      </c>
      <c r="D34" s="38">
        <v>6</v>
      </c>
      <c r="E34" s="38" t="s">
        <v>151</v>
      </c>
      <c r="F34" s="38"/>
      <c r="G34" s="38">
        <v>0</v>
      </c>
      <c r="H34" s="38">
        <v>95.5</v>
      </c>
      <c r="I34" s="38" t="s">
        <v>340</v>
      </c>
      <c r="J34" s="38" t="s">
        <v>7</v>
      </c>
      <c r="K34" s="38">
        <v>0</v>
      </c>
      <c r="L34" s="38">
        <v>96.97</v>
      </c>
      <c r="M34" s="37"/>
      <c r="N34" s="37"/>
      <c r="O34" s="37"/>
      <c r="P34" s="37"/>
      <c r="Q34" s="37"/>
      <c r="R34" s="37"/>
    </row>
    <row r="35" spans="1:18" x14ac:dyDescent="0.25">
      <c r="A35" s="38" t="s">
        <v>341</v>
      </c>
      <c r="B35" s="38" t="s">
        <v>38</v>
      </c>
      <c r="C35" s="38" t="s">
        <v>39</v>
      </c>
      <c r="D35" s="38"/>
      <c r="E35" s="38" t="s">
        <v>151</v>
      </c>
      <c r="F35" s="38"/>
      <c r="G35" s="38">
        <v>0</v>
      </c>
      <c r="H35" s="38">
        <v>95.53</v>
      </c>
      <c r="I35" s="38" t="s">
        <v>38</v>
      </c>
      <c r="J35" s="38" t="s">
        <v>39</v>
      </c>
      <c r="K35" s="38">
        <v>0</v>
      </c>
      <c r="L35" s="38">
        <v>95.08</v>
      </c>
      <c r="M35" s="37"/>
      <c r="N35" s="37"/>
      <c r="O35" s="37"/>
      <c r="P35" s="37"/>
      <c r="Q35" s="37"/>
      <c r="R35" s="37"/>
    </row>
    <row r="36" spans="1:18" x14ac:dyDescent="0.25">
      <c r="A36" s="38" t="s">
        <v>342</v>
      </c>
      <c r="B36" s="38" t="s">
        <v>38</v>
      </c>
      <c r="C36" s="38" t="s">
        <v>39</v>
      </c>
      <c r="D36" s="38"/>
      <c r="E36" s="38" t="s">
        <v>151</v>
      </c>
      <c r="F36" s="38"/>
      <c r="G36" s="38">
        <v>0</v>
      </c>
      <c r="H36" s="38">
        <v>95.55</v>
      </c>
      <c r="I36" s="38" t="s">
        <v>38</v>
      </c>
      <c r="J36" s="38" t="s">
        <v>39</v>
      </c>
      <c r="K36" s="38">
        <v>0</v>
      </c>
      <c r="L36" s="38">
        <v>94.88</v>
      </c>
    </row>
    <row r="37" spans="1:18" x14ac:dyDescent="0.25">
      <c r="A37" s="38" t="s">
        <v>343</v>
      </c>
      <c r="B37" s="38" t="s">
        <v>38</v>
      </c>
      <c r="C37" s="38" t="s">
        <v>39</v>
      </c>
      <c r="D37" s="38"/>
      <c r="E37" s="38" t="s">
        <v>151</v>
      </c>
      <c r="F37" s="38"/>
      <c r="G37" s="38">
        <v>0</v>
      </c>
      <c r="H37" s="38">
        <v>95.84</v>
      </c>
      <c r="I37" s="38" t="s">
        <v>38</v>
      </c>
      <c r="J37" s="38" t="s">
        <v>39</v>
      </c>
      <c r="K37" s="38">
        <v>0</v>
      </c>
      <c r="L37" s="38">
        <v>95.05</v>
      </c>
    </row>
    <row r="38" spans="1:18" x14ac:dyDescent="0.25">
      <c r="A38" s="38" t="s">
        <v>344</v>
      </c>
      <c r="B38" s="38" t="s">
        <v>38</v>
      </c>
      <c r="C38" s="38" t="s">
        <v>39</v>
      </c>
      <c r="D38" s="38"/>
      <c r="E38" s="38" t="s">
        <v>151</v>
      </c>
      <c r="F38" s="38"/>
      <c r="G38" s="38">
        <v>0</v>
      </c>
      <c r="H38" s="38">
        <v>95.95</v>
      </c>
      <c r="I38" s="38" t="s">
        <v>38</v>
      </c>
      <c r="J38" s="38" t="s">
        <v>39</v>
      </c>
      <c r="K38" s="38">
        <v>0</v>
      </c>
      <c r="L38" s="38">
        <v>94.97</v>
      </c>
    </row>
    <row r="39" spans="1:18" x14ac:dyDescent="0.25">
      <c r="A39" s="38" t="s">
        <v>345</v>
      </c>
      <c r="B39" s="38" t="s">
        <v>38</v>
      </c>
      <c r="C39" s="38" t="s">
        <v>39</v>
      </c>
      <c r="D39" s="38"/>
      <c r="E39" s="38" t="s">
        <v>151</v>
      </c>
      <c r="F39" s="38"/>
      <c r="G39" s="38">
        <v>0</v>
      </c>
      <c r="H39" s="38">
        <v>96</v>
      </c>
      <c r="I39" s="38" t="s">
        <v>38</v>
      </c>
      <c r="J39" s="38" t="s">
        <v>39</v>
      </c>
      <c r="K39" s="38">
        <v>0</v>
      </c>
      <c r="L39" s="38">
        <v>95.44</v>
      </c>
    </row>
    <row r="40" spans="1:18" x14ac:dyDescent="0.25">
      <c r="A40" s="38" t="s">
        <v>346</v>
      </c>
      <c r="B40" s="38" t="s">
        <v>347</v>
      </c>
      <c r="C40" s="38" t="s">
        <v>348</v>
      </c>
      <c r="D40" s="38">
        <v>26</v>
      </c>
      <c r="E40" s="38" t="s">
        <v>69</v>
      </c>
      <c r="F40" s="38" t="s">
        <v>349</v>
      </c>
      <c r="G40" s="38">
        <v>0</v>
      </c>
      <c r="H40" s="38">
        <v>99.14</v>
      </c>
      <c r="I40" s="38" t="s">
        <v>347</v>
      </c>
      <c r="J40" s="38" t="s">
        <v>348</v>
      </c>
      <c r="K40" s="39">
        <v>6.0000000000000005E-163</v>
      </c>
      <c r="L40" s="38">
        <v>99.04</v>
      </c>
    </row>
    <row r="41" spans="1:18" x14ac:dyDescent="0.25">
      <c r="A41" s="38" t="s">
        <v>350</v>
      </c>
      <c r="B41" s="38" t="s">
        <v>155</v>
      </c>
      <c r="C41" s="38" t="s">
        <v>76</v>
      </c>
      <c r="D41" s="38"/>
      <c r="E41" s="38" t="s">
        <v>69</v>
      </c>
      <c r="F41" s="38" t="s">
        <v>77</v>
      </c>
      <c r="G41" s="38">
        <v>0</v>
      </c>
      <c r="H41" s="38">
        <v>98.43</v>
      </c>
      <c r="I41" s="38" t="s">
        <v>75</v>
      </c>
      <c r="J41" s="38" t="s">
        <v>76</v>
      </c>
      <c r="K41" s="38">
        <v>0</v>
      </c>
      <c r="L41" s="38">
        <v>99.17</v>
      </c>
    </row>
    <row r="42" spans="1:18" x14ac:dyDescent="0.25">
      <c r="A42" s="38" t="s">
        <v>351</v>
      </c>
      <c r="B42" s="38" t="s">
        <v>155</v>
      </c>
      <c r="C42" s="38" t="s">
        <v>76</v>
      </c>
      <c r="D42" s="38"/>
      <c r="E42" s="38" t="s">
        <v>69</v>
      </c>
      <c r="F42" s="38" t="s">
        <v>77</v>
      </c>
      <c r="G42" s="38">
        <v>0</v>
      </c>
      <c r="H42" s="38">
        <v>98.91</v>
      </c>
      <c r="I42" s="38" t="s">
        <v>75</v>
      </c>
      <c r="J42" s="38" t="s">
        <v>76</v>
      </c>
      <c r="K42" s="38">
        <v>0</v>
      </c>
      <c r="L42" s="38">
        <v>99.32</v>
      </c>
    </row>
    <row r="43" spans="1:18" x14ac:dyDescent="0.25">
      <c r="A43" s="38" t="s">
        <v>352</v>
      </c>
      <c r="B43" s="38" t="s">
        <v>353</v>
      </c>
      <c r="C43" s="38" t="s">
        <v>354</v>
      </c>
      <c r="D43" s="38"/>
      <c r="E43" s="38" t="s">
        <v>69</v>
      </c>
      <c r="F43" s="38" t="s">
        <v>355</v>
      </c>
      <c r="G43" s="38">
        <v>0</v>
      </c>
      <c r="H43" s="38">
        <v>97.54</v>
      </c>
      <c r="I43" s="38" t="s">
        <v>353</v>
      </c>
      <c r="J43" s="38" t="s">
        <v>354</v>
      </c>
      <c r="K43" s="38">
        <v>0</v>
      </c>
      <c r="L43" s="38">
        <v>98.64</v>
      </c>
    </row>
    <row r="44" spans="1:18" x14ac:dyDescent="0.25">
      <c r="A44" s="38" t="s">
        <v>356</v>
      </c>
      <c r="B44" s="38" t="s">
        <v>357</v>
      </c>
      <c r="C44" s="38" t="s">
        <v>358</v>
      </c>
      <c r="D44" s="38"/>
      <c r="E44" s="38" t="s">
        <v>69</v>
      </c>
      <c r="F44" s="38" t="s">
        <v>359</v>
      </c>
      <c r="G44" s="38">
        <v>0</v>
      </c>
      <c r="H44" s="38">
        <v>98.63</v>
      </c>
      <c r="I44" s="38" t="s">
        <v>360</v>
      </c>
      <c r="J44" s="38" t="s">
        <v>361</v>
      </c>
      <c r="K44" s="38">
        <v>0</v>
      </c>
      <c r="L44" s="38">
        <v>97.82</v>
      </c>
    </row>
    <row r="45" spans="1:18" x14ac:dyDescent="0.25">
      <c r="A45" s="38" t="s">
        <v>362</v>
      </c>
      <c r="B45" s="38" t="s">
        <v>86</v>
      </c>
      <c r="C45" s="38" t="s">
        <v>87</v>
      </c>
      <c r="D45" s="38"/>
      <c r="E45" s="38" t="s">
        <v>69</v>
      </c>
      <c r="F45" s="38" t="s">
        <v>160</v>
      </c>
      <c r="G45" s="38">
        <v>0</v>
      </c>
      <c r="H45" s="38">
        <v>98.48</v>
      </c>
      <c r="I45" s="38" t="s">
        <v>86</v>
      </c>
      <c r="J45" s="38" t="s">
        <v>87</v>
      </c>
      <c r="K45" s="38">
        <v>0</v>
      </c>
      <c r="L45" s="38">
        <v>97.36</v>
      </c>
    </row>
    <row r="46" spans="1:18" x14ac:dyDescent="0.25">
      <c r="A46" s="38" t="s">
        <v>363</v>
      </c>
      <c r="B46" s="38" t="s">
        <v>203</v>
      </c>
      <c r="C46" s="38" t="s">
        <v>204</v>
      </c>
      <c r="D46" s="38"/>
      <c r="E46" s="38" t="s">
        <v>69</v>
      </c>
      <c r="F46" s="38" t="s">
        <v>164</v>
      </c>
      <c r="G46" s="38">
        <v>0</v>
      </c>
      <c r="H46" s="38">
        <v>97.07</v>
      </c>
      <c r="I46" s="38" t="s">
        <v>162</v>
      </c>
      <c r="J46" s="38" t="s">
        <v>163</v>
      </c>
      <c r="K46" s="38">
        <v>0</v>
      </c>
      <c r="L46" s="38">
        <v>98.4</v>
      </c>
    </row>
    <row r="47" spans="1:18" x14ac:dyDescent="0.25">
      <c r="A47" s="38" t="s">
        <v>364</v>
      </c>
      <c r="B47" s="38" t="s">
        <v>63</v>
      </c>
      <c r="C47" s="38" t="s">
        <v>64</v>
      </c>
      <c r="D47" s="38"/>
      <c r="E47" s="38" t="s">
        <v>69</v>
      </c>
      <c r="F47" s="38" t="s">
        <v>168</v>
      </c>
      <c r="G47" s="38">
        <v>0</v>
      </c>
      <c r="H47" s="38">
        <v>97.54</v>
      </c>
      <c r="I47" s="38" t="s">
        <v>166</v>
      </c>
      <c r="J47" s="38" t="s">
        <v>167</v>
      </c>
      <c r="K47" s="38">
        <v>0</v>
      </c>
      <c r="L47" s="38">
        <v>96.35</v>
      </c>
    </row>
    <row r="48" spans="1:18" x14ac:dyDescent="0.25">
      <c r="A48" s="38" t="s">
        <v>365</v>
      </c>
      <c r="B48" s="38" t="s">
        <v>63</v>
      </c>
      <c r="C48" s="38" t="s">
        <v>64</v>
      </c>
      <c r="D48" s="38"/>
      <c r="E48" s="38" t="s">
        <v>69</v>
      </c>
      <c r="F48" s="38" t="s">
        <v>168</v>
      </c>
      <c r="G48" s="38">
        <v>0</v>
      </c>
      <c r="H48" s="38">
        <v>98.98</v>
      </c>
      <c r="I48" s="38" t="s">
        <v>166</v>
      </c>
      <c r="J48" s="38" t="s">
        <v>167</v>
      </c>
      <c r="K48" s="38">
        <v>0</v>
      </c>
      <c r="L48" s="38">
        <v>96.99</v>
      </c>
      <c r="M48">
        <f>1*100/26</f>
        <v>3.8461538461538463</v>
      </c>
    </row>
    <row r="49" spans="1:12" x14ac:dyDescent="0.25">
      <c r="A49" s="38" t="s">
        <v>366</v>
      </c>
      <c r="B49" s="38" t="s">
        <v>48</v>
      </c>
      <c r="C49" s="38" t="s">
        <v>49</v>
      </c>
      <c r="D49" s="38"/>
      <c r="E49" s="38" t="s">
        <v>69</v>
      </c>
      <c r="F49" s="38" t="s">
        <v>171</v>
      </c>
      <c r="G49" s="38">
        <v>0</v>
      </c>
      <c r="H49" s="38">
        <v>98.97</v>
      </c>
      <c r="I49" s="38" t="s">
        <v>48</v>
      </c>
      <c r="J49" s="38" t="s">
        <v>49</v>
      </c>
      <c r="K49" s="38">
        <v>0</v>
      </c>
      <c r="L49" s="38">
        <v>99.42</v>
      </c>
    </row>
    <row r="50" spans="1:12" x14ac:dyDescent="0.25">
      <c r="A50" s="38" t="s">
        <v>367</v>
      </c>
      <c r="B50" s="38" t="s">
        <v>48</v>
      </c>
      <c r="C50" s="38" t="s">
        <v>49</v>
      </c>
      <c r="D50" s="38"/>
      <c r="E50" s="38" t="s">
        <v>69</v>
      </c>
      <c r="F50" s="38" t="s">
        <v>171</v>
      </c>
      <c r="G50" s="38">
        <v>0</v>
      </c>
      <c r="H50" s="38">
        <v>96.33</v>
      </c>
      <c r="I50" s="38" t="s">
        <v>48</v>
      </c>
      <c r="J50" s="38" t="s">
        <v>49</v>
      </c>
      <c r="K50" s="38">
        <v>0</v>
      </c>
      <c r="L50" s="38">
        <v>95.07</v>
      </c>
    </row>
    <row r="51" spans="1:12" x14ac:dyDescent="0.25">
      <c r="A51" s="38" t="s">
        <v>368</v>
      </c>
      <c r="B51" s="38" t="s">
        <v>67</v>
      </c>
      <c r="C51" s="38" t="s">
        <v>68</v>
      </c>
      <c r="D51" s="38"/>
      <c r="E51" s="38" t="s">
        <v>69</v>
      </c>
      <c r="F51" s="38" t="s">
        <v>175</v>
      </c>
      <c r="G51" s="38">
        <v>0</v>
      </c>
      <c r="H51" s="38">
        <v>98.01</v>
      </c>
      <c r="I51" s="38" t="s">
        <v>179</v>
      </c>
      <c r="J51" s="38" t="s">
        <v>180</v>
      </c>
      <c r="K51" s="38">
        <v>0</v>
      </c>
      <c r="L51" s="38">
        <v>97.78</v>
      </c>
    </row>
    <row r="52" spans="1:12" x14ac:dyDescent="0.25">
      <c r="A52" s="38" t="s">
        <v>369</v>
      </c>
      <c r="B52" s="38" t="s">
        <v>67</v>
      </c>
      <c r="C52" s="38" t="s">
        <v>68</v>
      </c>
      <c r="D52" s="38"/>
      <c r="E52" s="38" t="s">
        <v>69</v>
      </c>
      <c r="F52" s="38" t="s">
        <v>175</v>
      </c>
      <c r="G52" s="38">
        <v>0</v>
      </c>
      <c r="H52" s="38">
        <v>98.02</v>
      </c>
      <c r="I52" s="38" t="s">
        <v>179</v>
      </c>
      <c r="J52" s="38" t="s">
        <v>180</v>
      </c>
      <c r="K52" s="38">
        <v>0</v>
      </c>
      <c r="L52" s="38">
        <v>97.64</v>
      </c>
    </row>
    <row r="53" spans="1:12" x14ac:dyDescent="0.25">
      <c r="A53" s="38" t="s">
        <v>370</v>
      </c>
      <c r="B53" s="38" t="s">
        <v>189</v>
      </c>
      <c r="C53" s="38" t="s">
        <v>190</v>
      </c>
      <c r="D53" s="38"/>
      <c r="E53" s="38" t="s">
        <v>69</v>
      </c>
      <c r="F53" s="38" t="s">
        <v>175</v>
      </c>
      <c r="G53" s="38">
        <v>0</v>
      </c>
      <c r="H53" s="38">
        <v>98.1</v>
      </c>
      <c r="I53" s="38" t="s">
        <v>371</v>
      </c>
      <c r="J53" s="38" t="s">
        <v>68</v>
      </c>
      <c r="K53" s="38">
        <v>0</v>
      </c>
      <c r="L53" s="38">
        <v>97.78</v>
      </c>
    </row>
    <row r="54" spans="1:12" x14ac:dyDescent="0.25">
      <c r="A54" s="38" t="s">
        <v>372</v>
      </c>
      <c r="B54" s="38" t="s">
        <v>67</v>
      </c>
      <c r="C54" s="38" t="s">
        <v>68</v>
      </c>
      <c r="D54" s="38"/>
      <c r="E54" s="38" t="s">
        <v>69</v>
      </c>
      <c r="F54" s="38" t="s">
        <v>175</v>
      </c>
      <c r="G54" s="38">
        <v>0</v>
      </c>
      <c r="H54" s="38">
        <v>98.13</v>
      </c>
      <c r="I54" s="38" t="s">
        <v>179</v>
      </c>
      <c r="J54" s="38" t="s">
        <v>180</v>
      </c>
      <c r="K54" s="38">
        <v>0</v>
      </c>
      <c r="L54" s="38">
        <v>97.68</v>
      </c>
    </row>
    <row r="55" spans="1:12" x14ac:dyDescent="0.25">
      <c r="A55" s="38" t="s">
        <v>373</v>
      </c>
      <c r="B55" s="38" t="s">
        <v>67</v>
      </c>
      <c r="C55" s="38" t="s">
        <v>68</v>
      </c>
      <c r="D55" s="38"/>
      <c r="E55" s="38" t="s">
        <v>69</v>
      </c>
      <c r="F55" s="38" t="s">
        <v>175</v>
      </c>
      <c r="G55" s="38">
        <v>0</v>
      </c>
      <c r="H55" s="38">
        <v>98.36</v>
      </c>
      <c r="I55" s="38" t="s">
        <v>179</v>
      </c>
      <c r="J55" s="38" t="s">
        <v>180</v>
      </c>
      <c r="K55" s="38">
        <v>0</v>
      </c>
      <c r="L55" s="38">
        <v>97.78</v>
      </c>
    </row>
    <row r="56" spans="1:12" x14ac:dyDescent="0.25">
      <c r="A56" s="38" t="s">
        <v>374</v>
      </c>
      <c r="B56" s="38" t="s">
        <v>67</v>
      </c>
      <c r="C56" s="38" t="s">
        <v>68</v>
      </c>
      <c r="D56" s="38"/>
      <c r="E56" s="38" t="s">
        <v>69</v>
      </c>
      <c r="F56" s="38" t="s">
        <v>175</v>
      </c>
      <c r="G56" s="38">
        <v>0</v>
      </c>
      <c r="H56" s="38">
        <v>98.46</v>
      </c>
      <c r="I56" s="38" t="s">
        <v>179</v>
      </c>
      <c r="J56" s="38" t="s">
        <v>180</v>
      </c>
      <c r="K56" s="38">
        <v>0</v>
      </c>
      <c r="L56" s="38">
        <v>98.23</v>
      </c>
    </row>
    <row r="57" spans="1:12" x14ac:dyDescent="0.25">
      <c r="A57" s="38" t="s">
        <v>375</v>
      </c>
      <c r="B57" s="38" t="s">
        <v>189</v>
      </c>
      <c r="C57" s="38" t="s">
        <v>190</v>
      </c>
      <c r="D57" s="38"/>
      <c r="E57" s="38" t="s">
        <v>69</v>
      </c>
      <c r="F57" s="38" t="s">
        <v>175</v>
      </c>
      <c r="G57" s="38">
        <v>0</v>
      </c>
      <c r="H57" s="38">
        <v>99</v>
      </c>
      <c r="I57" s="38" t="s">
        <v>189</v>
      </c>
      <c r="J57" s="38" t="s">
        <v>190</v>
      </c>
      <c r="K57" s="38">
        <v>0</v>
      </c>
      <c r="L57" s="38">
        <v>99.05</v>
      </c>
    </row>
    <row r="58" spans="1:12" x14ac:dyDescent="0.25">
      <c r="A58" s="38" t="s">
        <v>376</v>
      </c>
      <c r="B58" s="38" t="s">
        <v>377</v>
      </c>
      <c r="C58" s="38" t="s">
        <v>378</v>
      </c>
      <c r="D58" s="38"/>
      <c r="E58" s="38" t="s">
        <v>69</v>
      </c>
      <c r="F58" s="38" t="s">
        <v>175</v>
      </c>
      <c r="G58" s="38">
        <v>0</v>
      </c>
      <c r="H58" s="38">
        <v>99.21</v>
      </c>
      <c r="I58" s="38" t="s">
        <v>377</v>
      </c>
      <c r="J58" s="38" t="s">
        <v>378</v>
      </c>
      <c r="K58" s="38">
        <v>0</v>
      </c>
      <c r="L58" s="38">
        <v>99.76</v>
      </c>
    </row>
    <row r="59" spans="1:12" x14ac:dyDescent="0.25">
      <c r="A59" s="38" t="s">
        <v>379</v>
      </c>
      <c r="B59" s="38" t="s">
        <v>67</v>
      </c>
      <c r="C59" s="38" t="s">
        <v>68</v>
      </c>
      <c r="D59" s="38"/>
      <c r="E59" s="38" t="s">
        <v>69</v>
      </c>
      <c r="F59" s="38" t="s">
        <v>175</v>
      </c>
      <c r="G59" s="38">
        <v>0</v>
      </c>
      <c r="H59" s="38">
        <v>96.85</v>
      </c>
      <c r="I59" s="38" t="s">
        <v>179</v>
      </c>
      <c r="J59" s="38" t="s">
        <v>180</v>
      </c>
      <c r="K59" s="38">
        <v>0</v>
      </c>
      <c r="L59" s="38">
        <v>98.3</v>
      </c>
    </row>
    <row r="60" spans="1:12" x14ac:dyDescent="0.25">
      <c r="A60" s="38" t="s">
        <v>380</v>
      </c>
      <c r="B60" s="38" t="s">
        <v>67</v>
      </c>
      <c r="C60" s="38" t="s">
        <v>68</v>
      </c>
      <c r="D60" s="38"/>
      <c r="E60" s="38" t="s">
        <v>69</v>
      </c>
      <c r="F60" s="38" t="s">
        <v>175</v>
      </c>
      <c r="G60" s="38">
        <v>0</v>
      </c>
      <c r="H60" s="38">
        <v>99.21</v>
      </c>
      <c r="I60" s="38" t="s">
        <v>67</v>
      </c>
      <c r="J60" s="38" t="s">
        <v>68</v>
      </c>
      <c r="K60" s="38">
        <v>0</v>
      </c>
      <c r="L60" s="38">
        <v>98.54</v>
      </c>
    </row>
    <row r="61" spans="1:12" x14ac:dyDescent="0.25">
      <c r="A61" s="38" t="s">
        <v>381</v>
      </c>
      <c r="B61" s="38" t="s">
        <v>182</v>
      </c>
      <c r="C61" s="38" t="s">
        <v>183</v>
      </c>
      <c r="D61" s="38"/>
      <c r="E61" s="38" t="s">
        <v>69</v>
      </c>
      <c r="F61" s="38" t="s">
        <v>175</v>
      </c>
      <c r="G61" s="38">
        <v>0</v>
      </c>
      <c r="H61" s="38">
        <v>98.52</v>
      </c>
      <c r="I61" s="38" t="s">
        <v>179</v>
      </c>
      <c r="J61" s="38" t="s">
        <v>180</v>
      </c>
      <c r="K61" s="38">
        <v>0</v>
      </c>
      <c r="L61" s="38">
        <v>97.33</v>
      </c>
    </row>
    <row r="62" spans="1:12" x14ac:dyDescent="0.25">
      <c r="A62" s="38" t="s">
        <v>382</v>
      </c>
      <c r="B62" s="38" t="s">
        <v>377</v>
      </c>
      <c r="C62" s="38" t="s">
        <v>378</v>
      </c>
      <c r="D62" s="38"/>
      <c r="E62" s="38" t="s">
        <v>69</v>
      </c>
      <c r="F62" s="38" t="s">
        <v>175</v>
      </c>
      <c r="G62" s="38">
        <v>0</v>
      </c>
      <c r="H62" s="38">
        <v>99</v>
      </c>
      <c r="I62" s="38" t="s">
        <v>377</v>
      </c>
      <c r="J62" s="38" t="s">
        <v>378</v>
      </c>
      <c r="K62" s="38">
        <v>0</v>
      </c>
      <c r="L62" s="38">
        <v>98.66</v>
      </c>
    </row>
    <row r="63" spans="1:12" x14ac:dyDescent="0.25">
      <c r="A63" s="38" t="s">
        <v>383</v>
      </c>
      <c r="B63" s="38" t="s">
        <v>384</v>
      </c>
      <c r="C63" s="38" t="s">
        <v>385</v>
      </c>
      <c r="D63" s="38"/>
      <c r="E63" s="38" t="s">
        <v>69</v>
      </c>
      <c r="F63" s="38"/>
      <c r="G63" s="38">
        <v>0</v>
      </c>
      <c r="H63" s="38">
        <v>98.67</v>
      </c>
      <c r="I63" s="38" t="s">
        <v>386</v>
      </c>
      <c r="J63" s="38" t="s">
        <v>387</v>
      </c>
      <c r="K63" s="38">
        <v>0</v>
      </c>
      <c r="L63" s="38">
        <v>99.08</v>
      </c>
    </row>
    <row r="64" spans="1:12" x14ac:dyDescent="0.25">
      <c r="A64" s="38" t="s">
        <v>388</v>
      </c>
      <c r="B64" s="38" t="s">
        <v>384</v>
      </c>
      <c r="C64" s="38" t="s">
        <v>385</v>
      </c>
      <c r="D64" s="38"/>
      <c r="E64" s="38" t="s">
        <v>69</v>
      </c>
      <c r="F64" s="38"/>
      <c r="G64" s="38">
        <v>0</v>
      </c>
      <c r="H64" s="38">
        <v>99.13</v>
      </c>
      <c r="I64" s="38" t="s">
        <v>386</v>
      </c>
      <c r="J64" s="38" t="s">
        <v>387</v>
      </c>
      <c r="K64" s="38">
        <v>0</v>
      </c>
      <c r="L64" s="38">
        <v>99.19</v>
      </c>
    </row>
    <row r="65" spans="1:12" x14ac:dyDescent="0.25">
      <c r="A65" s="38" t="s">
        <v>389</v>
      </c>
      <c r="B65" s="38" t="s">
        <v>155</v>
      </c>
      <c r="C65" s="38" t="s">
        <v>76</v>
      </c>
      <c r="D65" s="38"/>
      <c r="E65" s="38" t="s">
        <v>69</v>
      </c>
      <c r="F65" s="38"/>
      <c r="G65" s="38">
        <v>0</v>
      </c>
      <c r="H65" s="38">
        <v>98.65</v>
      </c>
      <c r="I65" s="38" t="s">
        <v>134</v>
      </c>
      <c r="J65" s="38" t="s">
        <v>134</v>
      </c>
      <c r="K65" s="38" t="s">
        <v>134</v>
      </c>
      <c r="L65" s="38" t="s">
        <v>134</v>
      </c>
    </row>
    <row r="66" spans="1:12" x14ac:dyDescent="0.25">
      <c r="A66" s="38" t="s">
        <v>390</v>
      </c>
      <c r="B66" s="38" t="s">
        <v>90</v>
      </c>
      <c r="C66" s="38" t="s">
        <v>19</v>
      </c>
      <c r="D66" s="38">
        <v>1</v>
      </c>
      <c r="E66" s="38" t="s">
        <v>47</v>
      </c>
      <c r="F66" s="38"/>
      <c r="G66" s="38">
        <v>0</v>
      </c>
      <c r="H66" s="38">
        <v>95.87</v>
      </c>
      <c r="I66" s="38" t="s">
        <v>90</v>
      </c>
      <c r="J66" s="38" t="s">
        <v>19</v>
      </c>
      <c r="K66" s="38">
        <v>0</v>
      </c>
      <c r="L66" s="38">
        <v>96.71</v>
      </c>
    </row>
    <row r="67" spans="1:12" x14ac:dyDescent="0.25">
      <c r="A67" s="38" t="s">
        <v>391</v>
      </c>
      <c r="B67" s="38" t="s">
        <v>392</v>
      </c>
      <c r="C67" s="38" t="s">
        <v>393</v>
      </c>
      <c r="D67" s="38">
        <v>9</v>
      </c>
      <c r="E67" s="38" t="s">
        <v>225</v>
      </c>
      <c r="F67" s="38" t="s">
        <v>394</v>
      </c>
      <c r="G67" s="38">
        <v>0</v>
      </c>
      <c r="H67" s="38">
        <v>97.1</v>
      </c>
      <c r="I67" s="38" t="s">
        <v>395</v>
      </c>
      <c r="J67" s="38" t="s">
        <v>393</v>
      </c>
      <c r="K67" s="38">
        <v>0</v>
      </c>
      <c r="L67" s="38">
        <v>97.67</v>
      </c>
    </row>
    <row r="68" spans="1:12" x14ac:dyDescent="0.25">
      <c r="A68" s="38" t="s">
        <v>396</v>
      </c>
      <c r="B68" s="38" t="s">
        <v>99</v>
      </c>
      <c r="C68" s="38" t="s">
        <v>7</v>
      </c>
      <c r="D68" s="38"/>
      <c r="E68" s="38" t="s">
        <v>225</v>
      </c>
      <c r="F68" s="38"/>
      <c r="G68" s="38">
        <v>0</v>
      </c>
      <c r="H68" s="38">
        <v>97.23</v>
      </c>
      <c r="I68" s="38" t="s">
        <v>101</v>
      </c>
      <c r="J68" s="38" t="s">
        <v>7</v>
      </c>
      <c r="K68" s="38">
        <v>0</v>
      </c>
      <c r="L68" s="38">
        <v>98.48</v>
      </c>
    </row>
    <row r="69" spans="1:12" x14ac:dyDescent="0.25">
      <c r="A69" s="38" t="s">
        <v>397</v>
      </c>
      <c r="B69" s="38" t="s">
        <v>99</v>
      </c>
      <c r="C69" s="38" t="s">
        <v>7</v>
      </c>
      <c r="D69" s="38"/>
      <c r="E69" s="38" t="s">
        <v>225</v>
      </c>
      <c r="F69" s="38"/>
      <c r="G69" s="38">
        <v>0</v>
      </c>
      <c r="H69" s="38">
        <v>98.1</v>
      </c>
      <c r="I69" s="38" t="s">
        <v>101</v>
      </c>
      <c r="J69" s="38" t="s">
        <v>7</v>
      </c>
      <c r="K69" s="38">
        <v>0</v>
      </c>
      <c r="L69" s="38">
        <v>99.09</v>
      </c>
    </row>
    <row r="70" spans="1:12" x14ac:dyDescent="0.25">
      <c r="A70" s="38" t="s">
        <v>398</v>
      </c>
      <c r="B70" s="38" t="s">
        <v>399</v>
      </c>
      <c r="C70" s="38" t="s">
        <v>19</v>
      </c>
      <c r="D70" s="38"/>
      <c r="E70" s="38" t="s">
        <v>225</v>
      </c>
      <c r="F70" s="38"/>
      <c r="G70" s="38">
        <v>0</v>
      </c>
      <c r="H70" s="38">
        <v>98.55</v>
      </c>
      <c r="I70" s="38" t="s">
        <v>400</v>
      </c>
      <c r="J70" s="38" t="s">
        <v>401</v>
      </c>
      <c r="K70" s="38">
        <v>0</v>
      </c>
      <c r="L70" s="38">
        <v>98.19</v>
      </c>
    </row>
    <row r="71" spans="1:12" x14ac:dyDescent="0.25">
      <c r="A71" s="38" t="s">
        <v>402</v>
      </c>
      <c r="B71" s="38" t="s">
        <v>403</v>
      </c>
      <c r="C71" s="38" t="s">
        <v>19</v>
      </c>
      <c r="D71" s="38"/>
      <c r="E71" s="38" t="s">
        <v>225</v>
      </c>
      <c r="F71" s="38"/>
      <c r="G71" s="38">
        <v>0</v>
      </c>
      <c r="H71" s="38">
        <v>98.82</v>
      </c>
      <c r="I71" s="38" t="s">
        <v>238</v>
      </c>
      <c r="J71" s="38" t="s">
        <v>19</v>
      </c>
      <c r="K71" s="38">
        <v>0</v>
      </c>
      <c r="L71" s="38">
        <v>98.85</v>
      </c>
    </row>
    <row r="72" spans="1:12" x14ac:dyDescent="0.25">
      <c r="A72" s="38" t="s">
        <v>404</v>
      </c>
      <c r="B72" s="38" t="s">
        <v>405</v>
      </c>
      <c r="C72" s="38" t="s">
        <v>406</v>
      </c>
      <c r="D72" s="38"/>
      <c r="E72" s="38" t="s">
        <v>225</v>
      </c>
      <c r="F72" s="38"/>
      <c r="G72" s="38">
        <v>0</v>
      </c>
      <c r="H72" s="38">
        <v>98.89</v>
      </c>
      <c r="I72" s="38" t="s">
        <v>405</v>
      </c>
      <c r="J72" s="38" t="s">
        <v>406</v>
      </c>
      <c r="K72" s="38">
        <v>0</v>
      </c>
      <c r="L72" s="38">
        <v>97.34</v>
      </c>
    </row>
    <row r="73" spans="1:12" x14ac:dyDescent="0.25">
      <c r="A73" s="38" t="s">
        <v>407</v>
      </c>
      <c r="B73" s="38" t="s">
        <v>405</v>
      </c>
      <c r="C73" s="38" t="s">
        <v>406</v>
      </c>
      <c r="D73" s="38"/>
      <c r="E73" s="38" t="s">
        <v>225</v>
      </c>
      <c r="F73" s="38"/>
      <c r="G73" s="38">
        <v>0</v>
      </c>
      <c r="H73" s="38">
        <v>99.12</v>
      </c>
      <c r="I73" s="38" t="s">
        <v>405</v>
      </c>
      <c r="J73" s="38" t="s">
        <v>406</v>
      </c>
      <c r="K73" s="38">
        <v>0</v>
      </c>
      <c r="L73" s="38">
        <v>99.88</v>
      </c>
    </row>
    <row r="74" spans="1:12" x14ac:dyDescent="0.25">
      <c r="A74" s="38" t="s">
        <v>408</v>
      </c>
      <c r="B74" s="38" t="s">
        <v>237</v>
      </c>
      <c r="C74" s="38" t="s">
        <v>19</v>
      </c>
      <c r="D74" s="38"/>
      <c r="E74" s="38" t="s">
        <v>225</v>
      </c>
      <c r="F74" s="38"/>
      <c r="G74" s="38">
        <v>0</v>
      </c>
      <c r="H74" s="38">
        <v>99.23</v>
      </c>
      <c r="I74" s="38" t="s">
        <v>238</v>
      </c>
      <c r="J74" s="38" t="s">
        <v>19</v>
      </c>
      <c r="K74" s="38">
        <v>0</v>
      </c>
      <c r="L74" s="38">
        <v>99.18</v>
      </c>
    </row>
    <row r="75" spans="1:12" x14ac:dyDescent="0.25">
      <c r="A75" s="38" t="s">
        <v>409</v>
      </c>
      <c r="B75" s="38" t="s">
        <v>237</v>
      </c>
      <c r="C75" s="38" t="s">
        <v>19</v>
      </c>
      <c r="D75" s="38"/>
      <c r="E75" s="38" t="s">
        <v>225</v>
      </c>
      <c r="F75" s="38"/>
      <c r="G75" s="38">
        <v>0</v>
      </c>
      <c r="H75" s="38">
        <v>99.33</v>
      </c>
      <c r="I75" s="38" t="s">
        <v>238</v>
      </c>
      <c r="J75" s="38" t="s">
        <v>19</v>
      </c>
      <c r="K75" s="38">
        <v>0</v>
      </c>
      <c r="L75" s="38">
        <v>98.97</v>
      </c>
    </row>
    <row r="76" spans="1:12" x14ac:dyDescent="0.25">
      <c r="A76" s="38" t="s">
        <v>410</v>
      </c>
      <c r="B76" s="38" t="s">
        <v>250</v>
      </c>
      <c r="C76" s="38" t="s">
        <v>248</v>
      </c>
      <c r="D76" s="38">
        <v>2</v>
      </c>
      <c r="E76" s="38" t="s">
        <v>56</v>
      </c>
      <c r="F76" s="38"/>
      <c r="G76" s="38">
        <v>0</v>
      </c>
      <c r="H76" s="38">
        <v>98.28</v>
      </c>
      <c r="I76" s="38" t="s">
        <v>251</v>
      </c>
      <c r="J76" s="38" t="s">
        <v>7</v>
      </c>
      <c r="K76" s="38">
        <v>0</v>
      </c>
      <c r="L76" s="38">
        <v>94.73</v>
      </c>
    </row>
    <row r="77" spans="1:12" x14ac:dyDescent="0.25">
      <c r="A77" s="38" t="s">
        <v>411</v>
      </c>
      <c r="B77" s="38" t="s">
        <v>412</v>
      </c>
      <c r="C77" s="38" t="s">
        <v>19</v>
      </c>
      <c r="D77" s="38"/>
      <c r="E77" s="38" t="s">
        <v>56</v>
      </c>
      <c r="F77" s="38"/>
      <c r="G77" s="38">
        <v>0</v>
      </c>
      <c r="H77" s="38">
        <v>99.2</v>
      </c>
      <c r="I77" s="38" t="s">
        <v>413</v>
      </c>
      <c r="J77" s="38" t="s">
        <v>248</v>
      </c>
      <c r="K77" s="38">
        <v>0</v>
      </c>
      <c r="L77" s="38">
        <v>99.55</v>
      </c>
    </row>
    <row r="78" spans="1:12" x14ac:dyDescent="0.25">
      <c r="A78" s="38" t="s">
        <v>414</v>
      </c>
      <c r="B78" s="38" t="s">
        <v>253</v>
      </c>
      <c r="C78" s="38" t="s">
        <v>254</v>
      </c>
      <c r="D78" s="38">
        <v>4</v>
      </c>
      <c r="E78" s="38" t="s">
        <v>255</v>
      </c>
      <c r="F78" s="38"/>
      <c r="G78" s="38">
        <v>0</v>
      </c>
      <c r="H78" s="38">
        <v>97.23</v>
      </c>
      <c r="I78" s="38" t="s">
        <v>253</v>
      </c>
      <c r="J78" s="38" t="s">
        <v>254</v>
      </c>
      <c r="K78" s="38">
        <v>0</v>
      </c>
      <c r="L78" s="38">
        <v>98.41</v>
      </c>
    </row>
    <row r="79" spans="1:12" x14ac:dyDescent="0.25">
      <c r="A79" s="38" t="s">
        <v>415</v>
      </c>
      <c r="B79" s="38" t="s">
        <v>253</v>
      </c>
      <c r="C79" s="38" t="s">
        <v>254</v>
      </c>
      <c r="D79" s="38"/>
      <c r="E79" s="38" t="s">
        <v>255</v>
      </c>
      <c r="F79" s="38"/>
      <c r="G79" s="38">
        <v>0</v>
      </c>
      <c r="H79" s="38">
        <v>97.5</v>
      </c>
      <c r="I79" s="38" t="s">
        <v>253</v>
      </c>
      <c r="J79" s="38" t="s">
        <v>254</v>
      </c>
      <c r="K79" s="38">
        <v>0</v>
      </c>
      <c r="L79" s="38">
        <v>98.24</v>
      </c>
    </row>
    <row r="80" spans="1:12" x14ac:dyDescent="0.25">
      <c r="A80" s="38" t="s">
        <v>416</v>
      </c>
      <c r="B80" s="38" t="s">
        <v>253</v>
      </c>
      <c r="C80" s="38" t="s">
        <v>254</v>
      </c>
      <c r="D80" s="38"/>
      <c r="E80" s="38" t="s">
        <v>255</v>
      </c>
      <c r="F80" s="38"/>
      <c r="G80" s="38">
        <v>0</v>
      </c>
      <c r="H80" s="38">
        <v>98.44</v>
      </c>
      <c r="I80" s="38" t="s">
        <v>253</v>
      </c>
      <c r="J80" s="38" t="s">
        <v>254</v>
      </c>
      <c r="K80" s="38">
        <v>0</v>
      </c>
      <c r="L80" s="38">
        <v>97.23</v>
      </c>
    </row>
    <row r="81" spans="1:12" x14ac:dyDescent="0.25">
      <c r="A81" s="38" t="s">
        <v>417</v>
      </c>
      <c r="B81" s="38" t="s">
        <v>253</v>
      </c>
      <c r="C81" s="38" t="s">
        <v>254</v>
      </c>
      <c r="D81" s="38"/>
      <c r="E81" s="38" t="s">
        <v>255</v>
      </c>
      <c r="F81" s="38"/>
      <c r="G81" s="38">
        <v>0</v>
      </c>
      <c r="H81" s="38">
        <v>98.62</v>
      </c>
      <c r="I81" s="38" t="s">
        <v>253</v>
      </c>
      <c r="J81" s="38" t="s">
        <v>254</v>
      </c>
      <c r="K81" s="38">
        <v>0</v>
      </c>
      <c r="L81" s="38">
        <v>98.21</v>
      </c>
    </row>
    <row r="82" spans="1:12" x14ac:dyDescent="0.25">
      <c r="A82" s="38" t="s">
        <v>418</v>
      </c>
      <c r="B82" s="38" t="s">
        <v>419</v>
      </c>
      <c r="C82" s="38" t="s">
        <v>420</v>
      </c>
      <c r="D82" s="38">
        <v>2</v>
      </c>
      <c r="E82" s="38" t="s">
        <v>88</v>
      </c>
      <c r="F82" s="38" t="s">
        <v>264</v>
      </c>
      <c r="G82" s="38">
        <v>0</v>
      </c>
      <c r="H82" s="38">
        <v>97.91</v>
      </c>
      <c r="I82" s="38" t="s">
        <v>421</v>
      </c>
      <c r="J82" s="38" t="s">
        <v>420</v>
      </c>
      <c r="K82" s="38">
        <v>0</v>
      </c>
      <c r="L82" s="38">
        <v>97.3</v>
      </c>
    </row>
    <row r="83" spans="1:12" x14ac:dyDescent="0.25">
      <c r="A83" s="38" t="s">
        <v>422</v>
      </c>
      <c r="B83" s="38" t="s">
        <v>419</v>
      </c>
      <c r="C83" s="38" t="s">
        <v>420</v>
      </c>
      <c r="D83" s="38"/>
      <c r="E83" s="38" t="s">
        <v>88</v>
      </c>
      <c r="F83" s="38" t="s">
        <v>264</v>
      </c>
      <c r="G83" s="38">
        <v>0</v>
      </c>
      <c r="H83" s="38">
        <v>98.4</v>
      </c>
      <c r="I83" s="38" t="s">
        <v>421</v>
      </c>
      <c r="J83" s="38" t="s">
        <v>420</v>
      </c>
      <c r="K83" s="38">
        <v>0</v>
      </c>
      <c r="L83" s="38">
        <v>98.13</v>
      </c>
    </row>
    <row r="84" spans="1:12" x14ac:dyDescent="0.25">
      <c r="A84" s="38" t="s">
        <v>423</v>
      </c>
      <c r="B84" s="38" t="s">
        <v>108</v>
      </c>
      <c r="C84" s="38" t="s">
        <v>109</v>
      </c>
      <c r="D84" s="38">
        <v>13</v>
      </c>
      <c r="E84" s="38" t="s">
        <v>74</v>
      </c>
      <c r="F84" s="38"/>
      <c r="G84" s="38">
        <v>0</v>
      </c>
      <c r="H84" s="38">
        <v>97.64</v>
      </c>
      <c r="I84" s="38" t="s">
        <v>424</v>
      </c>
      <c r="J84" s="38" t="s">
        <v>19</v>
      </c>
      <c r="K84" s="38">
        <v>0</v>
      </c>
      <c r="L84" s="38">
        <v>96.14</v>
      </c>
    </row>
    <row r="85" spans="1:12" x14ac:dyDescent="0.25">
      <c r="A85" s="38" t="s">
        <v>425</v>
      </c>
      <c r="B85" s="38" t="s">
        <v>108</v>
      </c>
      <c r="C85" s="38" t="s">
        <v>109</v>
      </c>
      <c r="D85" s="38"/>
      <c r="E85" s="38" t="s">
        <v>74</v>
      </c>
      <c r="F85" s="38"/>
      <c r="G85" s="38">
        <v>0</v>
      </c>
      <c r="H85" s="38">
        <v>97.79</v>
      </c>
      <c r="I85" s="38" t="s">
        <v>108</v>
      </c>
      <c r="J85" s="38" t="s">
        <v>109</v>
      </c>
      <c r="K85" s="38">
        <v>0</v>
      </c>
      <c r="L85" s="38">
        <v>99.09</v>
      </c>
    </row>
    <row r="86" spans="1:12" x14ac:dyDescent="0.25">
      <c r="A86" s="38" t="s">
        <v>426</v>
      </c>
      <c r="B86" s="38" t="s">
        <v>108</v>
      </c>
      <c r="C86" s="38" t="s">
        <v>109</v>
      </c>
      <c r="D86" s="38"/>
      <c r="E86" s="38" t="s">
        <v>74</v>
      </c>
      <c r="F86" s="38"/>
      <c r="G86" s="38">
        <v>0</v>
      </c>
      <c r="H86" s="38">
        <v>97.94</v>
      </c>
      <c r="I86" s="38" t="s">
        <v>108</v>
      </c>
      <c r="J86" s="38" t="s">
        <v>109</v>
      </c>
      <c r="K86" s="38">
        <v>0</v>
      </c>
      <c r="L86" s="38">
        <v>98.6</v>
      </c>
    </row>
    <row r="87" spans="1:12" x14ac:dyDescent="0.25">
      <c r="A87" s="38" t="s">
        <v>427</v>
      </c>
      <c r="B87" s="38" t="s">
        <v>108</v>
      </c>
      <c r="C87" s="38" t="s">
        <v>109</v>
      </c>
      <c r="D87" s="38"/>
      <c r="E87" s="38" t="s">
        <v>74</v>
      </c>
      <c r="F87" s="38"/>
      <c r="G87" s="38">
        <v>0</v>
      </c>
      <c r="H87" s="38">
        <v>98.15</v>
      </c>
      <c r="I87" s="38" t="s">
        <v>108</v>
      </c>
      <c r="J87" s="38" t="s">
        <v>109</v>
      </c>
      <c r="K87" s="38">
        <v>0</v>
      </c>
      <c r="L87" s="38">
        <v>98.41</v>
      </c>
    </row>
    <row r="88" spans="1:12" x14ac:dyDescent="0.25">
      <c r="A88" s="38" t="s">
        <v>428</v>
      </c>
      <c r="B88" s="38" t="s">
        <v>108</v>
      </c>
      <c r="C88" s="38" t="s">
        <v>109</v>
      </c>
      <c r="D88" s="38"/>
      <c r="E88" s="38" t="s">
        <v>74</v>
      </c>
      <c r="F88" s="38"/>
      <c r="G88" s="38">
        <v>0</v>
      </c>
      <c r="H88" s="38">
        <v>98.19</v>
      </c>
      <c r="I88" s="38" t="s">
        <v>108</v>
      </c>
      <c r="J88" s="38" t="s">
        <v>109</v>
      </c>
      <c r="K88" s="38">
        <v>0</v>
      </c>
      <c r="L88" s="38">
        <v>99.1</v>
      </c>
    </row>
    <row r="89" spans="1:12" x14ac:dyDescent="0.25">
      <c r="A89" s="38" t="s">
        <v>429</v>
      </c>
      <c r="B89" s="38" t="s">
        <v>108</v>
      </c>
      <c r="C89" s="38" t="s">
        <v>109</v>
      </c>
      <c r="D89" s="38"/>
      <c r="E89" s="38" t="s">
        <v>74</v>
      </c>
      <c r="F89" s="38"/>
      <c r="G89" s="38">
        <v>0</v>
      </c>
      <c r="H89" s="38">
        <v>98.62</v>
      </c>
      <c r="I89" s="38" t="s">
        <v>108</v>
      </c>
      <c r="J89" s="38" t="s">
        <v>109</v>
      </c>
      <c r="K89" s="38">
        <v>0</v>
      </c>
      <c r="L89" s="38">
        <v>98.75</v>
      </c>
    </row>
    <row r="90" spans="1:12" x14ac:dyDescent="0.25">
      <c r="A90" s="38" t="s">
        <v>430</v>
      </c>
      <c r="B90" s="38" t="s">
        <v>108</v>
      </c>
      <c r="C90" s="38" t="s">
        <v>109</v>
      </c>
      <c r="D90" s="38"/>
      <c r="E90" s="38" t="s">
        <v>74</v>
      </c>
      <c r="F90" s="38"/>
      <c r="G90" s="38">
        <v>0</v>
      </c>
      <c r="H90" s="38">
        <v>98.63</v>
      </c>
      <c r="I90" s="38" t="s">
        <v>108</v>
      </c>
      <c r="J90" s="38" t="s">
        <v>109</v>
      </c>
      <c r="K90" s="38">
        <v>0</v>
      </c>
      <c r="L90" s="38">
        <v>98.74</v>
      </c>
    </row>
    <row r="91" spans="1:12" x14ac:dyDescent="0.25">
      <c r="A91" s="38" t="s">
        <v>431</v>
      </c>
      <c r="B91" s="38" t="s">
        <v>108</v>
      </c>
      <c r="C91" s="38" t="s">
        <v>109</v>
      </c>
      <c r="D91" s="38"/>
      <c r="E91" s="38" t="s">
        <v>74</v>
      </c>
      <c r="F91" s="38"/>
      <c r="G91" s="38">
        <v>0</v>
      </c>
      <c r="H91" s="38">
        <v>98.69</v>
      </c>
      <c r="I91" s="38" t="s">
        <v>108</v>
      </c>
      <c r="J91" s="38" t="s">
        <v>109</v>
      </c>
      <c r="K91" s="38">
        <v>0</v>
      </c>
      <c r="L91" s="38">
        <v>98.72</v>
      </c>
    </row>
    <row r="92" spans="1:12" x14ac:dyDescent="0.25">
      <c r="A92" s="38" t="s">
        <v>432</v>
      </c>
      <c r="B92" s="38" t="s">
        <v>433</v>
      </c>
      <c r="C92" s="38" t="s">
        <v>19</v>
      </c>
      <c r="D92" s="38"/>
      <c r="E92" s="38" t="s">
        <v>74</v>
      </c>
      <c r="F92" s="38"/>
      <c r="G92" s="39">
        <v>4.9999999999999998E-179</v>
      </c>
      <c r="H92" s="38">
        <v>98.81</v>
      </c>
      <c r="I92" s="38" t="s">
        <v>134</v>
      </c>
      <c r="J92" s="38" t="s">
        <v>134</v>
      </c>
      <c r="K92" s="38" t="s">
        <v>134</v>
      </c>
      <c r="L92" s="38" t="s">
        <v>134</v>
      </c>
    </row>
    <row r="93" spans="1:12" x14ac:dyDescent="0.25">
      <c r="A93" s="38" t="s">
        <v>434</v>
      </c>
      <c r="B93" s="38" t="s">
        <v>108</v>
      </c>
      <c r="C93" s="38" t="s">
        <v>109</v>
      </c>
      <c r="D93" s="38"/>
      <c r="E93" s="38" t="s">
        <v>74</v>
      </c>
      <c r="F93" s="38"/>
      <c r="G93" s="38">
        <v>0</v>
      </c>
      <c r="H93" s="38">
        <v>98.91</v>
      </c>
      <c r="I93" s="38" t="s">
        <v>108</v>
      </c>
      <c r="J93" s="38" t="s">
        <v>109</v>
      </c>
      <c r="K93" s="38">
        <v>0</v>
      </c>
      <c r="L93" s="38">
        <v>99.07</v>
      </c>
    </row>
    <row r="94" spans="1:12" x14ac:dyDescent="0.25">
      <c r="A94" s="38" t="s">
        <v>435</v>
      </c>
      <c r="B94" s="38" t="s">
        <v>108</v>
      </c>
      <c r="C94" s="38" t="s">
        <v>109</v>
      </c>
      <c r="D94" s="38"/>
      <c r="E94" s="38" t="s">
        <v>74</v>
      </c>
      <c r="F94" s="38"/>
      <c r="G94" s="38">
        <v>0</v>
      </c>
      <c r="H94" s="38">
        <v>98.95</v>
      </c>
      <c r="I94" s="38" t="s">
        <v>108</v>
      </c>
      <c r="J94" s="38" t="s">
        <v>109</v>
      </c>
      <c r="K94" s="38">
        <v>0</v>
      </c>
      <c r="L94" s="38">
        <v>98.29</v>
      </c>
    </row>
    <row r="95" spans="1:12" x14ac:dyDescent="0.25">
      <c r="A95" s="38" t="s">
        <v>436</v>
      </c>
      <c r="B95" s="38" t="s">
        <v>108</v>
      </c>
      <c r="C95" s="38" t="s">
        <v>109</v>
      </c>
      <c r="D95" s="38"/>
      <c r="E95" s="38" t="s">
        <v>74</v>
      </c>
      <c r="F95" s="38"/>
      <c r="G95" s="38">
        <v>0</v>
      </c>
      <c r="H95" s="38">
        <v>99.02</v>
      </c>
      <c r="I95" s="38" t="s">
        <v>108</v>
      </c>
      <c r="J95" s="38" t="s">
        <v>109</v>
      </c>
      <c r="K95" s="38">
        <v>0</v>
      </c>
      <c r="L95" s="38">
        <v>98.52</v>
      </c>
    </row>
    <row r="96" spans="1:12" x14ac:dyDescent="0.25">
      <c r="A96" s="38" t="s">
        <v>437</v>
      </c>
      <c r="B96" s="38" t="s">
        <v>108</v>
      </c>
      <c r="C96" s="38" t="s">
        <v>109</v>
      </c>
      <c r="D96" s="38"/>
      <c r="E96" s="38" t="s">
        <v>74</v>
      </c>
      <c r="F96" s="38"/>
      <c r="G96" s="38">
        <v>0</v>
      </c>
      <c r="H96" s="38">
        <v>99.23</v>
      </c>
      <c r="I96" s="38" t="s">
        <v>108</v>
      </c>
      <c r="J96" s="38" t="s">
        <v>109</v>
      </c>
      <c r="K96" s="38">
        <v>0</v>
      </c>
      <c r="L96" s="38">
        <v>99.2</v>
      </c>
    </row>
    <row r="97" spans="1:12" x14ac:dyDescent="0.25">
      <c r="A97" s="38" t="s">
        <v>438</v>
      </c>
      <c r="B97" s="38" t="s">
        <v>266</v>
      </c>
      <c r="C97" s="38" t="s">
        <v>267</v>
      </c>
      <c r="D97" s="38">
        <v>1</v>
      </c>
      <c r="E97" s="38" t="s">
        <v>85</v>
      </c>
      <c r="F97" s="38"/>
      <c r="G97" s="38">
        <v>0</v>
      </c>
      <c r="H97" s="38">
        <v>98.02</v>
      </c>
      <c r="I97" s="38" t="s">
        <v>268</v>
      </c>
      <c r="J97" s="38" t="s">
        <v>269</v>
      </c>
      <c r="K97" s="38">
        <v>0</v>
      </c>
      <c r="L97" s="38">
        <v>99.18</v>
      </c>
    </row>
    <row r="98" spans="1:12" x14ac:dyDescent="0.25">
      <c r="A98" s="38" t="s">
        <v>439</v>
      </c>
      <c r="B98" s="38" t="s">
        <v>148</v>
      </c>
      <c r="C98" s="38" t="s">
        <v>7</v>
      </c>
      <c r="D98" s="38">
        <v>7</v>
      </c>
      <c r="E98" s="38" t="s">
        <v>71</v>
      </c>
      <c r="F98" s="38"/>
      <c r="G98" s="38">
        <v>0</v>
      </c>
      <c r="H98" s="38">
        <v>97.4</v>
      </c>
      <c r="I98" s="38" t="s">
        <v>148</v>
      </c>
      <c r="J98" s="38" t="s">
        <v>7</v>
      </c>
      <c r="K98" s="38">
        <v>0</v>
      </c>
      <c r="L98" s="38">
        <v>97.31</v>
      </c>
    </row>
    <row r="99" spans="1:12" x14ac:dyDescent="0.25">
      <c r="A99" s="38" t="s">
        <v>440</v>
      </c>
      <c r="B99" s="38" t="s">
        <v>441</v>
      </c>
      <c r="C99" s="38" t="s">
        <v>7</v>
      </c>
      <c r="D99" s="38"/>
      <c r="E99" s="38" t="s">
        <v>71</v>
      </c>
      <c r="F99" s="38"/>
      <c r="G99" s="38">
        <v>0</v>
      </c>
      <c r="H99" s="38">
        <v>96.81</v>
      </c>
      <c r="I99" s="38" t="s">
        <v>441</v>
      </c>
      <c r="J99" s="38" t="s">
        <v>7</v>
      </c>
      <c r="K99" s="38">
        <v>0</v>
      </c>
      <c r="L99" s="38">
        <v>98.37</v>
      </c>
    </row>
    <row r="100" spans="1:12" x14ac:dyDescent="0.25">
      <c r="A100" s="38" t="s">
        <v>442</v>
      </c>
      <c r="B100" s="38" t="s">
        <v>443</v>
      </c>
      <c r="C100" s="38" t="s">
        <v>444</v>
      </c>
      <c r="D100" s="38"/>
      <c r="E100" s="38" t="s">
        <v>445</v>
      </c>
      <c r="F100" s="38"/>
      <c r="G100" s="38">
        <v>0</v>
      </c>
      <c r="H100" s="38">
        <v>96.36</v>
      </c>
      <c r="I100" s="38" t="s">
        <v>148</v>
      </c>
      <c r="J100" s="38" t="s">
        <v>7</v>
      </c>
      <c r="K100" s="38">
        <v>0</v>
      </c>
      <c r="L100" s="38">
        <v>97.51</v>
      </c>
    </row>
    <row r="101" spans="1:12" x14ac:dyDescent="0.25">
      <c r="A101" s="38" t="s">
        <v>446</v>
      </c>
      <c r="B101" s="38" t="s">
        <v>90</v>
      </c>
      <c r="C101" s="38" t="s">
        <v>19</v>
      </c>
      <c r="D101" s="38"/>
      <c r="E101" s="38" t="s">
        <v>445</v>
      </c>
      <c r="F101" s="38"/>
      <c r="G101" s="38">
        <v>0</v>
      </c>
      <c r="H101" s="38">
        <v>95.74</v>
      </c>
      <c r="I101" s="38" t="s">
        <v>90</v>
      </c>
      <c r="J101" s="38" t="s">
        <v>19</v>
      </c>
      <c r="K101" s="38">
        <v>0</v>
      </c>
      <c r="L101" s="38">
        <v>97.36</v>
      </c>
    </row>
    <row r="102" spans="1:12" x14ac:dyDescent="0.25">
      <c r="A102" s="38" t="s">
        <v>447</v>
      </c>
      <c r="B102" s="38" t="s">
        <v>441</v>
      </c>
      <c r="C102" s="38" t="s">
        <v>7</v>
      </c>
      <c r="D102" s="38"/>
      <c r="E102" s="38" t="s">
        <v>445</v>
      </c>
      <c r="F102" s="38"/>
      <c r="G102" s="38">
        <v>0</v>
      </c>
      <c r="H102" s="38">
        <v>96.81</v>
      </c>
      <c r="I102" s="38" t="s">
        <v>441</v>
      </c>
      <c r="J102" s="38" t="s">
        <v>7</v>
      </c>
      <c r="K102" s="38">
        <v>0</v>
      </c>
      <c r="L102" s="38">
        <v>97.72</v>
      </c>
    </row>
    <row r="103" spans="1:12" x14ac:dyDescent="0.25">
      <c r="A103" s="38" t="s">
        <v>448</v>
      </c>
      <c r="B103" s="38" t="s">
        <v>449</v>
      </c>
      <c r="C103" s="38" t="s">
        <v>19</v>
      </c>
      <c r="D103" s="38"/>
      <c r="E103" s="38" t="s">
        <v>445</v>
      </c>
      <c r="F103" s="38"/>
      <c r="G103" s="38">
        <v>0</v>
      </c>
      <c r="H103" s="38">
        <v>96.84</v>
      </c>
      <c r="I103" s="38" t="s">
        <v>441</v>
      </c>
      <c r="J103" s="38" t="s">
        <v>7</v>
      </c>
      <c r="K103" s="38">
        <v>0</v>
      </c>
      <c r="L103" s="38">
        <v>98.18</v>
      </c>
    </row>
    <row r="104" spans="1:12" x14ac:dyDescent="0.25">
      <c r="A104" s="38" t="s">
        <v>450</v>
      </c>
      <c r="B104" s="38" t="s">
        <v>451</v>
      </c>
      <c r="C104" s="38" t="s">
        <v>452</v>
      </c>
      <c r="D104" s="38"/>
      <c r="E104" s="38" t="s">
        <v>445</v>
      </c>
      <c r="F104" s="38"/>
      <c r="G104" s="38">
        <v>0</v>
      </c>
      <c r="H104" s="38">
        <v>98.49</v>
      </c>
      <c r="I104" s="38" t="s">
        <v>451</v>
      </c>
      <c r="J104" s="38" t="s">
        <v>452</v>
      </c>
      <c r="K104" s="38">
        <v>0</v>
      </c>
      <c r="L104" s="38">
        <v>99.76</v>
      </c>
    </row>
    <row r="105" spans="1:12" x14ac:dyDescent="0.25">
      <c r="A105" s="38" t="s">
        <v>453</v>
      </c>
      <c r="B105" s="38" t="s">
        <v>454</v>
      </c>
      <c r="C105" s="38" t="s">
        <v>455</v>
      </c>
      <c r="D105" s="38">
        <v>2</v>
      </c>
      <c r="E105" s="38" t="s">
        <v>41</v>
      </c>
      <c r="F105" s="38"/>
      <c r="G105" s="38">
        <v>0</v>
      </c>
      <c r="H105" s="38">
        <v>96.44</v>
      </c>
      <c r="I105" s="38" t="s">
        <v>456</v>
      </c>
      <c r="J105" s="38" t="s">
        <v>41</v>
      </c>
      <c r="K105" s="38">
        <v>0</v>
      </c>
      <c r="L105" s="38">
        <v>95.89</v>
      </c>
    </row>
    <row r="106" spans="1:12" x14ac:dyDescent="0.25">
      <c r="A106" s="38" t="s">
        <v>457</v>
      </c>
      <c r="B106" s="38" t="s">
        <v>458</v>
      </c>
      <c r="C106" s="38" t="s">
        <v>41</v>
      </c>
      <c r="D106" s="38"/>
      <c r="E106" s="38" t="s">
        <v>41</v>
      </c>
      <c r="F106" s="38"/>
      <c r="G106" s="38">
        <v>0</v>
      </c>
      <c r="H106" s="38">
        <v>98.81</v>
      </c>
      <c r="I106" s="38" t="s">
        <v>458</v>
      </c>
      <c r="J106" s="38" t="s">
        <v>41</v>
      </c>
      <c r="K106" s="38">
        <v>0</v>
      </c>
      <c r="L106" s="38">
        <v>99.66</v>
      </c>
    </row>
    <row r="107" spans="1:12" x14ac:dyDescent="0.25">
      <c r="A107" s="38" t="s">
        <v>459</v>
      </c>
      <c r="B107" s="38" t="s">
        <v>460</v>
      </c>
      <c r="C107" s="38" t="s">
        <v>461</v>
      </c>
      <c r="D107" s="38">
        <v>3</v>
      </c>
      <c r="E107" s="38" t="s">
        <v>91</v>
      </c>
      <c r="F107" s="38" t="s">
        <v>462</v>
      </c>
      <c r="G107" s="38">
        <v>0</v>
      </c>
      <c r="H107" s="38">
        <v>97.52</v>
      </c>
      <c r="I107" s="38" t="s">
        <v>460</v>
      </c>
      <c r="J107" s="38" t="s">
        <v>461</v>
      </c>
      <c r="K107" s="38">
        <v>0</v>
      </c>
      <c r="L107" s="38">
        <v>97.5</v>
      </c>
    </row>
    <row r="108" spans="1:12" x14ac:dyDescent="0.25">
      <c r="A108" s="38" t="s">
        <v>463</v>
      </c>
      <c r="B108" s="38" t="s">
        <v>111</v>
      </c>
      <c r="C108" s="38" t="s">
        <v>112</v>
      </c>
      <c r="D108" s="38"/>
      <c r="E108" s="38" t="s">
        <v>91</v>
      </c>
      <c r="F108" s="38"/>
      <c r="G108" s="38">
        <v>0</v>
      </c>
      <c r="H108" s="38">
        <v>95.87</v>
      </c>
      <c r="I108" s="38" t="s">
        <v>111</v>
      </c>
      <c r="J108" s="38" t="s">
        <v>112</v>
      </c>
      <c r="K108" s="38">
        <v>0</v>
      </c>
      <c r="L108" s="38">
        <v>98.89</v>
      </c>
    </row>
    <row r="109" spans="1:12" x14ac:dyDescent="0.25">
      <c r="A109" s="38" t="s">
        <v>464</v>
      </c>
      <c r="B109" s="38" t="s">
        <v>111</v>
      </c>
      <c r="C109" s="38" t="s">
        <v>112</v>
      </c>
      <c r="D109" s="38"/>
      <c r="E109" s="38" t="s">
        <v>91</v>
      </c>
      <c r="F109" s="38"/>
      <c r="G109" s="38">
        <v>0</v>
      </c>
      <c r="H109" s="38">
        <v>98.5</v>
      </c>
      <c r="I109" s="38" t="s">
        <v>111</v>
      </c>
      <c r="J109" s="38" t="s">
        <v>112</v>
      </c>
      <c r="K109" s="38">
        <v>0</v>
      </c>
      <c r="L109" s="38">
        <v>95.95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B1" workbookViewId="0">
      <selection activeCell="N29" sqref="N29"/>
    </sheetView>
  </sheetViews>
  <sheetFormatPr defaultRowHeight="15" x14ac:dyDescent="0.25"/>
  <cols>
    <col min="8" max="8" width="15.5703125" bestFit="1" customWidth="1"/>
  </cols>
  <sheetData>
    <row r="1" spans="1:20" x14ac:dyDescent="0.25">
      <c r="A1" s="18" t="s">
        <v>126</v>
      </c>
    </row>
    <row r="3" spans="1:20" ht="26.25" x14ac:dyDescent="0.4">
      <c r="A3" s="36" t="s">
        <v>116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8"/>
      <c r="N3" s="18"/>
      <c r="O3" s="18"/>
      <c r="P3" s="18"/>
      <c r="Q3" s="18"/>
      <c r="R3" s="18"/>
      <c r="S3" s="18"/>
      <c r="T3" s="18"/>
    </row>
    <row r="4" spans="1:20" x14ac:dyDescent="0.25">
      <c r="A4" s="34" t="s">
        <v>117</v>
      </c>
      <c r="B4" s="34" t="s">
        <v>18</v>
      </c>
      <c r="C4" s="34" t="s">
        <v>19</v>
      </c>
      <c r="D4" s="34">
        <v>0</v>
      </c>
      <c r="E4" s="34">
        <v>95.94</v>
      </c>
      <c r="F4" s="34">
        <v>3</v>
      </c>
      <c r="G4" s="34" t="s">
        <v>118</v>
      </c>
      <c r="H4" s="34" t="s">
        <v>119</v>
      </c>
      <c r="I4" s="34" t="s">
        <v>120</v>
      </c>
      <c r="J4" s="34" t="s">
        <v>19</v>
      </c>
      <c r="K4" s="34">
        <v>0</v>
      </c>
      <c r="L4" s="34">
        <v>98.88</v>
      </c>
      <c r="M4" s="18"/>
      <c r="N4" s="20" t="s">
        <v>22</v>
      </c>
      <c r="O4" s="18"/>
      <c r="P4" s="18"/>
      <c r="Q4" s="18"/>
      <c r="R4" s="18"/>
      <c r="S4" s="18"/>
      <c r="T4" s="18"/>
    </row>
    <row r="5" spans="1:20" x14ac:dyDescent="0.25">
      <c r="A5" s="34" t="s">
        <v>121</v>
      </c>
      <c r="B5" s="34" t="s">
        <v>122</v>
      </c>
      <c r="C5" s="34" t="s">
        <v>123</v>
      </c>
      <c r="D5" s="34">
        <v>0</v>
      </c>
      <c r="E5" s="34">
        <v>97.94</v>
      </c>
      <c r="F5" s="34"/>
      <c r="G5" s="34" t="s">
        <v>118</v>
      </c>
      <c r="H5" s="34" t="s">
        <v>124</v>
      </c>
      <c r="I5" s="34" t="s">
        <v>125</v>
      </c>
      <c r="J5" s="34" t="s">
        <v>123</v>
      </c>
      <c r="K5" s="34">
        <v>0</v>
      </c>
      <c r="L5" s="34">
        <v>98.34</v>
      </c>
      <c r="M5" s="18"/>
      <c r="N5" s="18"/>
      <c r="O5" s="18"/>
      <c r="P5" s="18"/>
      <c r="Q5" s="18" t="s">
        <v>126</v>
      </c>
      <c r="R5" s="18" t="s">
        <v>127</v>
      </c>
      <c r="S5" s="18"/>
      <c r="T5" s="18"/>
    </row>
    <row r="6" spans="1:20" x14ac:dyDescent="0.25">
      <c r="A6" s="34" t="s">
        <v>128</v>
      </c>
      <c r="B6" s="34" t="s">
        <v>129</v>
      </c>
      <c r="C6" s="34" t="s">
        <v>19</v>
      </c>
      <c r="D6" s="34">
        <v>0</v>
      </c>
      <c r="E6" s="34">
        <v>97.43</v>
      </c>
      <c r="F6" s="34"/>
      <c r="G6" s="34" t="s">
        <v>118</v>
      </c>
      <c r="H6" s="34"/>
      <c r="I6" s="34" t="s">
        <v>130</v>
      </c>
      <c r="J6" s="34" t="s">
        <v>19</v>
      </c>
      <c r="K6" s="34">
        <v>0</v>
      </c>
      <c r="L6" s="34">
        <v>99.35</v>
      </c>
      <c r="M6" s="18"/>
      <c r="N6" s="26" t="s">
        <v>24</v>
      </c>
      <c r="O6" s="26" t="s">
        <v>25</v>
      </c>
      <c r="P6" s="21" t="s">
        <v>26</v>
      </c>
      <c r="Q6" s="18">
        <v>31</v>
      </c>
      <c r="R6" s="32">
        <v>0.44285714285714284</v>
      </c>
      <c r="S6" s="18"/>
      <c r="T6" s="18">
        <v>6.4516129032258061</v>
      </c>
    </row>
    <row r="7" spans="1:20" x14ac:dyDescent="0.25">
      <c r="A7" s="34" t="s">
        <v>131</v>
      </c>
      <c r="B7" s="34" t="s">
        <v>132</v>
      </c>
      <c r="C7" s="34" t="s">
        <v>133</v>
      </c>
      <c r="D7" s="34">
        <v>0</v>
      </c>
      <c r="E7" s="34">
        <v>96.13</v>
      </c>
      <c r="F7" s="34">
        <v>4</v>
      </c>
      <c r="G7" s="34" t="s">
        <v>66</v>
      </c>
      <c r="H7" s="34"/>
      <c r="I7" s="34" t="s">
        <v>134</v>
      </c>
      <c r="J7" s="34" t="s">
        <v>134</v>
      </c>
      <c r="K7" s="34" t="s">
        <v>134</v>
      </c>
      <c r="L7" s="34" t="s">
        <v>134</v>
      </c>
      <c r="M7" s="18"/>
      <c r="N7" s="27"/>
      <c r="O7" s="27"/>
      <c r="P7" s="22" t="s">
        <v>30</v>
      </c>
      <c r="Q7" s="18">
        <v>12</v>
      </c>
      <c r="R7" s="32">
        <v>0.17142857142857143</v>
      </c>
      <c r="S7" s="18"/>
      <c r="T7" s="18"/>
    </row>
    <row r="8" spans="1:20" x14ac:dyDescent="0.25">
      <c r="A8" s="34" t="s">
        <v>135</v>
      </c>
      <c r="B8" s="34" t="s">
        <v>136</v>
      </c>
      <c r="C8" s="34" t="s">
        <v>7</v>
      </c>
      <c r="D8" s="34">
        <v>0</v>
      </c>
      <c r="E8" s="34">
        <v>96.8</v>
      </c>
      <c r="F8" s="34"/>
      <c r="G8" s="34" t="s">
        <v>66</v>
      </c>
      <c r="H8" s="34"/>
      <c r="I8" s="34" t="s">
        <v>29</v>
      </c>
      <c r="J8" s="34" t="s">
        <v>7</v>
      </c>
      <c r="K8" s="34">
        <v>0</v>
      </c>
      <c r="L8" s="34">
        <v>97.07</v>
      </c>
      <c r="M8" s="18"/>
      <c r="N8" s="27"/>
      <c r="O8" s="27"/>
      <c r="P8" s="22" t="s">
        <v>36</v>
      </c>
      <c r="Q8" s="18">
        <v>0</v>
      </c>
      <c r="R8" s="32">
        <v>0</v>
      </c>
      <c r="S8" s="18"/>
      <c r="T8" s="18"/>
    </row>
    <row r="9" spans="1:20" x14ac:dyDescent="0.25">
      <c r="A9" s="34" t="s">
        <v>137</v>
      </c>
      <c r="B9" s="34" t="s">
        <v>132</v>
      </c>
      <c r="C9" s="34" t="s">
        <v>133</v>
      </c>
      <c r="D9" s="34">
        <v>0</v>
      </c>
      <c r="E9" s="34">
        <v>96.89</v>
      </c>
      <c r="F9" s="34"/>
      <c r="G9" s="34" t="s">
        <v>66</v>
      </c>
      <c r="H9" s="34"/>
      <c r="I9" s="34" t="s">
        <v>138</v>
      </c>
      <c r="J9" s="34" t="s">
        <v>133</v>
      </c>
      <c r="K9" s="34">
        <v>0</v>
      </c>
      <c r="L9" s="34">
        <v>92.26</v>
      </c>
      <c r="M9" s="18"/>
      <c r="N9" s="27"/>
      <c r="O9" s="27"/>
      <c r="P9" s="23" t="s">
        <v>37</v>
      </c>
      <c r="Q9" s="18">
        <v>0</v>
      </c>
      <c r="R9" s="32">
        <v>0</v>
      </c>
      <c r="S9" s="18"/>
      <c r="T9" s="18"/>
    </row>
    <row r="10" spans="1:20" x14ac:dyDescent="0.25">
      <c r="A10" s="34" t="s">
        <v>139</v>
      </c>
      <c r="B10" s="34" t="s">
        <v>140</v>
      </c>
      <c r="C10" s="34" t="s">
        <v>7</v>
      </c>
      <c r="D10" s="34">
        <v>0</v>
      </c>
      <c r="E10" s="34">
        <v>97.37</v>
      </c>
      <c r="F10" s="34"/>
      <c r="G10" s="34" t="s">
        <v>66</v>
      </c>
      <c r="H10" s="34"/>
      <c r="I10" s="34" t="s">
        <v>29</v>
      </c>
      <c r="J10" s="34" t="s">
        <v>7</v>
      </c>
      <c r="K10" s="34">
        <v>0</v>
      </c>
      <c r="L10" s="34">
        <v>98.33</v>
      </c>
      <c r="M10" s="18"/>
      <c r="N10" s="27"/>
      <c r="O10" s="27"/>
      <c r="P10" s="23" t="s">
        <v>41</v>
      </c>
      <c r="Q10" s="18">
        <v>0</v>
      </c>
      <c r="R10" s="32">
        <v>0</v>
      </c>
      <c r="S10" s="18"/>
      <c r="T10" s="18"/>
    </row>
    <row r="11" spans="1:20" x14ac:dyDescent="0.25">
      <c r="A11" s="34" t="s">
        <v>141</v>
      </c>
      <c r="B11" s="34" t="s">
        <v>142</v>
      </c>
      <c r="C11" s="34" t="s">
        <v>19</v>
      </c>
      <c r="D11" s="34">
        <v>0</v>
      </c>
      <c r="E11" s="34">
        <v>96.55</v>
      </c>
      <c r="F11" s="34">
        <v>3</v>
      </c>
      <c r="G11" s="34" t="s">
        <v>143</v>
      </c>
      <c r="H11" s="34"/>
      <c r="I11" s="34" t="s">
        <v>144</v>
      </c>
      <c r="J11" s="34" t="s">
        <v>145</v>
      </c>
      <c r="K11" s="34">
        <v>0</v>
      </c>
      <c r="L11" s="34">
        <v>95.94</v>
      </c>
      <c r="M11" s="18"/>
      <c r="N11" s="27"/>
      <c r="O11" s="27"/>
      <c r="P11" s="23" t="s">
        <v>146</v>
      </c>
      <c r="Q11" s="18">
        <v>3</v>
      </c>
      <c r="R11" s="32">
        <v>4.2857142857142858E-2</v>
      </c>
      <c r="S11" s="18"/>
      <c r="T11" s="18"/>
    </row>
    <row r="12" spans="1:20" x14ac:dyDescent="0.25">
      <c r="A12" s="34" t="s">
        <v>147</v>
      </c>
      <c r="B12" s="34" t="s">
        <v>148</v>
      </c>
      <c r="C12" s="34" t="s">
        <v>7</v>
      </c>
      <c r="D12" s="34">
        <v>0</v>
      </c>
      <c r="E12" s="34">
        <v>96.95</v>
      </c>
      <c r="F12" s="34"/>
      <c r="G12" s="34" t="s">
        <v>143</v>
      </c>
      <c r="H12" s="34"/>
      <c r="I12" s="34" t="s">
        <v>148</v>
      </c>
      <c r="J12" s="34" t="s">
        <v>7</v>
      </c>
      <c r="K12" s="34">
        <v>0</v>
      </c>
      <c r="L12" s="34">
        <v>97.69</v>
      </c>
      <c r="M12" s="18"/>
      <c r="N12" s="27"/>
      <c r="O12" s="27"/>
      <c r="P12" s="22" t="s">
        <v>47</v>
      </c>
      <c r="Q12" s="18">
        <v>0</v>
      </c>
      <c r="R12" s="32">
        <v>0</v>
      </c>
      <c r="S12" s="18"/>
      <c r="T12" s="18"/>
    </row>
    <row r="13" spans="1:20" x14ac:dyDescent="0.25">
      <c r="A13" s="34" t="s">
        <v>149</v>
      </c>
      <c r="B13" s="34" t="s">
        <v>142</v>
      </c>
      <c r="C13" s="34" t="s">
        <v>19</v>
      </c>
      <c r="D13" s="34">
        <v>0</v>
      </c>
      <c r="E13" s="34">
        <v>98.51</v>
      </c>
      <c r="F13" s="34"/>
      <c r="G13" s="34" t="s">
        <v>143</v>
      </c>
      <c r="H13" s="34"/>
      <c r="I13" s="34" t="s">
        <v>144</v>
      </c>
      <c r="J13" s="34" t="s">
        <v>145</v>
      </c>
      <c r="K13" s="34">
        <v>0</v>
      </c>
      <c r="L13" s="34">
        <v>96.78</v>
      </c>
      <c r="M13" s="18"/>
      <c r="N13" s="27"/>
      <c r="O13" s="28"/>
      <c r="P13" s="24" t="s">
        <v>51</v>
      </c>
      <c r="Q13" s="18">
        <v>0</v>
      </c>
      <c r="R13" s="32">
        <v>0</v>
      </c>
      <c r="S13" s="18"/>
      <c r="T13" s="18"/>
    </row>
    <row r="14" spans="1:20" x14ac:dyDescent="0.25">
      <c r="A14" s="34" t="s">
        <v>150</v>
      </c>
      <c r="B14" s="34" t="s">
        <v>38</v>
      </c>
      <c r="C14" s="34" t="s">
        <v>39</v>
      </c>
      <c r="D14" s="34">
        <v>0</v>
      </c>
      <c r="E14" s="34">
        <v>96.22</v>
      </c>
      <c r="F14" s="34">
        <v>3</v>
      </c>
      <c r="G14" s="34" t="s">
        <v>151</v>
      </c>
      <c r="H14" s="34"/>
      <c r="I14" s="34" t="s">
        <v>38</v>
      </c>
      <c r="J14" s="34" t="s">
        <v>39</v>
      </c>
      <c r="K14" s="34">
        <v>0</v>
      </c>
      <c r="L14" s="34">
        <v>95.63</v>
      </c>
      <c r="M14" s="18"/>
      <c r="N14" s="27"/>
      <c r="O14" s="26" t="s">
        <v>56</v>
      </c>
      <c r="P14" s="21" t="s">
        <v>57</v>
      </c>
      <c r="Q14" s="18">
        <v>2</v>
      </c>
      <c r="R14" s="32">
        <v>2.8571428571428571E-2</v>
      </c>
      <c r="S14" s="18"/>
      <c r="T14" s="18"/>
    </row>
    <row r="15" spans="1:20" x14ac:dyDescent="0.25">
      <c r="A15" s="34" t="s">
        <v>152</v>
      </c>
      <c r="B15" s="34" t="s">
        <v>42</v>
      </c>
      <c r="C15" s="34" t="s">
        <v>7</v>
      </c>
      <c r="D15" s="34">
        <v>0</v>
      </c>
      <c r="E15" s="34">
        <v>97.97</v>
      </c>
      <c r="F15" s="34"/>
      <c r="G15" s="34" t="s">
        <v>151</v>
      </c>
      <c r="H15" s="34"/>
      <c r="I15" s="34" t="s">
        <v>43</v>
      </c>
      <c r="J15" s="34" t="s">
        <v>7</v>
      </c>
      <c r="K15" s="34">
        <v>0</v>
      </c>
      <c r="L15" s="34">
        <v>98.33</v>
      </c>
      <c r="M15" s="18"/>
      <c r="N15" s="27"/>
      <c r="O15" s="26" t="s">
        <v>62</v>
      </c>
      <c r="P15" s="29" t="s">
        <v>8</v>
      </c>
      <c r="Q15" s="19">
        <v>3</v>
      </c>
      <c r="R15" s="32">
        <v>4.2857142857142858E-2</v>
      </c>
    </row>
    <row r="16" spans="1:20" x14ac:dyDescent="0.25">
      <c r="A16" s="34" t="s">
        <v>153</v>
      </c>
      <c r="B16" s="34" t="s">
        <v>42</v>
      </c>
      <c r="C16" s="34" t="s">
        <v>7</v>
      </c>
      <c r="D16" s="34">
        <v>0</v>
      </c>
      <c r="E16" s="34">
        <v>98.45</v>
      </c>
      <c r="F16" s="34"/>
      <c r="G16" s="34" t="s">
        <v>151</v>
      </c>
      <c r="H16" s="34"/>
      <c r="I16" s="34" t="s">
        <v>43</v>
      </c>
      <c r="J16" s="34" t="s">
        <v>7</v>
      </c>
      <c r="K16" s="34">
        <v>0</v>
      </c>
      <c r="L16" s="34">
        <v>97.88</v>
      </c>
      <c r="M16" s="18"/>
      <c r="N16" s="27"/>
      <c r="O16" s="27"/>
      <c r="P16" s="22" t="s">
        <v>66</v>
      </c>
      <c r="Q16" s="18">
        <v>4</v>
      </c>
      <c r="R16" s="32">
        <v>5.7142857142857141E-2</v>
      </c>
    </row>
    <row r="17" spans="1:18" x14ac:dyDescent="0.25">
      <c r="A17" s="34" t="s">
        <v>154</v>
      </c>
      <c r="B17" s="34" t="s">
        <v>155</v>
      </c>
      <c r="C17" s="34" t="s">
        <v>76</v>
      </c>
      <c r="D17" s="34">
        <v>0</v>
      </c>
      <c r="E17" s="34">
        <v>97.08</v>
      </c>
      <c r="F17" s="34">
        <v>31</v>
      </c>
      <c r="G17" s="34" t="s">
        <v>69</v>
      </c>
      <c r="H17" s="34" t="s">
        <v>77</v>
      </c>
      <c r="I17" s="34" t="s">
        <v>75</v>
      </c>
      <c r="J17" s="34" t="s">
        <v>76</v>
      </c>
      <c r="K17" s="34">
        <v>0</v>
      </c>
      <c r="L17" s="34">
        <v>99.21</v>
      </c>
      <c r="M17" s="18"/>
      <c r="N17" s="27"/>
      <c r="O17" s="27"/>
      <c r="P17" s="22" t="s">
        <v>71</v>
      </c>
      <c r="Q17" s="18">
        <v>1</v>
      </c>
      <c r="R17" s="32">
        <v>1.4285714285714285E-2</v>
      </c>
    </row>
    <row r="18" spans="1:18" x14ac:dyDescent="0.25">
      <c r="A18" s="34" t="s">
        <v>156</v>
      </c>
      <c r="B18" s="34" t="s">
        <v>155</v>
      </c>
      <c r="C18" s="34" t="s">
        <v>76</v>
      </c>
      <c r="D18" s="34">
        <v>0</v>
      </c>
      <c r="E18" s="34">
        <v>98.37</v>
      </c>
      <c r="F18" s="34"/>
      <c r="G18" s="34" t="s">
        <v>69</v>
      </c>
      <c r="H18" s="34" t="s">
        <v>77</v>
      </c>
      <c r="I18" s="34" t="s">
        <v>75</v>
      </c>
      <c r="J18" s="34" t="s">
        <v>76</v>
      </c>
      <c r="K18" s="34">
        <v>0</v>
      </c>
      <c r="L18" s="34">
        <v>98.39</v>
      </c>
      <c r="M18" s="18"/>
      <c r="N18" s="27"/>
      <c r="O18" s="27"/>
      <c r="P18" s="22" t="s">
        <v>74</v>
      </c>
      <c r="Q18" s="18">
        <v>0</v>
      </c>
      <c r="R18" s="32">
        <v>0</v>
      </c>
    </row>
    <row r="19" spans="1:18" x14ac:dyDescent="0.25">
      <c r="A19" s="34" t="s">
        <v>157</v>
      </c>
      <c r="B19" s="34" t="s">
        <v>155</v>
      </c>
      <c r="C19" s="34" t="s">
        <v>76</v>
      </c>
      <c r="D19" s="34">
        <v>0</v>
      </c>
      <c r="E19" s="34">
        <v>98.99</v>
      </c>
      <c r="F19" s="34"/>
      <c r="G19" s="34" t="s">
        <v>69</v>
      </c>
      <c r="H19" s="34" t="s">
        <v>77</v>
      </c>
      <c r="I19" s="34" t="s">
        <v>155</v>
      </c>
      <c r="J19" s="34" t="s">
        <v>76</v>
      </c>
      <c r="K19" s="34">
        <v>0</v>
      </c>
      <c r="L19" s="34">
        <v>99.01</v>
      </c>
      <c r="M19" s="18"/>
      <c r="N19" s="28"/>
      <c r="O19" s="28"/>
      <c r="P19" s="25" t="s">
        <v>78</v>
      </c>
      <c r="Q19" s="18">
        <v>5</v>
      </c>
      <c r="R19" s="32">
        <v>7.1428571428571425E-2</v>
      </c>
    </row>
    <row r="20" spans="1:18" x14ac:dyDescent="0.25">
      <c r="A20" s="34" t="s">
        <v>158</v>
      </c>
      <c r="B20" s="34" t="s">
        <v>155</v>
      </c>
      <c r="C20" s="34" t="s">
        <v>76</v>
      </c>
      <c r="D20" s="34">
        <v>0</v>
      </c>
      <c r="E20" s="34">
        <v>99</v>
      </c>
      <c r="F20" s="34"/>
      <c r="G20" s="34" t="s">
        <v>69</v>
      </c>
      <c r="H20" s="34" t="s">
        <v>77</v>
      </c>
      <c r="I20" s="34" t="s">
        <v>155</v>
      </c>
      <c r="J20" s="34" t="s">
        <v>76</v>
      </c>
      <c r="K20" s="34">
        <v>0</v>
      </c>
      <c r="L20" s="34">
        <v>98.68</v>
      </c>
      <c r="M20" s="18"/>
      <c r="N20" s="26" t="s">
        <v>83</v>
      </c>
      <c r="O20" s="26" t="s">
        <v>84</v>
      </c>
      <c r="P20" s="21" t="s">
        <v>40</v>
      </c>
      <c r="Q20" s="18">
        <v>3</v>
      </c>
      <c r="R20" s="32">
        <v>4.2857142857142858E-2</v>
      </c>
    </row>
    <row r="21" spans="1:18" x14ac:dyDescent="0.25">
      <c r="A21" s="34" t="s">
        <v>159</v>
      </c>
      <c r="B21" s="34" t="s">
        <v>86</v>
      </c>
      <c r="C21" s="34" t="s">
        <v>87</v>
      </c>
      <c r="D21" s="34">
        <v>0</v>
      </c>
      <c r="E21" s="34">
        <v>98.57</v>
      </c>
      <c r="F21" s="34"/>
      <c r="G21" s="34" t="s">
        <v>69</v>
      </c>
      <c r="H21" s="34" t="s">
        <v>160</v>
      </c>
      <c r="I21" s="34" t="s">
        <v>86</v>
      </c>
      <c r="J21" s="34" t="s">
        <v>87</v>
      </c>
      <c r="K21" s="34">
        <v>0</v>
      </c>
      <c r="L21" s="34">
        <v>99.56</v>
      </c>
      <c r="M21" s="18"/>
      <c r="N21" s="27"/>
      <c r="O21" s="28"/>
      <c r="P21" s="25" t="s">
        <v>85</v>
      </c>
      <c r="Q21" s="18">
        <v>3</v>
      </c>
      <c r="R21" s="32">
        <v>4.2857142857142858E-2</v>
      </c>
    </row>
    <row r="22" spans="1:18" x14ac:dyDescent="0.25">
      <c r="A22" s="34" t="s">
        <v>161</v>
      </c>
      <c r="B22" s="34" t="s">
        <v>162</v>
      </c>
      <c r="C22" s="34" t="s">
        <v>163</v>
      </c>
      <c r="D22" s="34">
        <v>0</v>
      </c>
      <c r="E22" s="34">
        <v>96.82</v>
      </c>
      <c r="F22" s="34"/>
      <c r="G22" s="34" t="s">
        <v>69</v>
      </c>
      <c r="H22" s="34" t="s">
        <v>164</v>
      </c>
      <c r="I22" s="34" t="s">
        <v>162</v>
      </c>
      <c r="J22" s="34" t="s">
        <v>163</v>
      </c>
      <c r="K22" s="34">
        <v>0</v>
      </c>
      <c r="L22" s="34">
        <v>98.02</v>
      </c>
      <c r="M22" s="18"/>
      <c r="N22" s="27"/>
      <c r="O22" s="30" t="s">
        <v>88</v>
      </c>
      <c r="P22" s="31" t="s">
        <v>88</v>
      </c>
      <c r="Q22" s="18">
        <v>1</v>
      </c>
      <c r="R22" s="32">
        <v>1.4285714285714285E-2</v>
      </c>
    </row>
    <row r="23" spans="1:18" x14ac:dyDescent="0.25">
      <c r="A23" s="34" t="s">
        <v>165</v>
      </c>
      <c r="B23" s="34" t="s">
        <v>166</v>
      </c>
      <c r="C23" s="34" t="s">
        <v>167</v>
      </c>
      <c r="D23" s="34">
        <v>0</v>
      </c>
      <c r="E23" s="34">
        <v>98.12</v>
      </c>
      <c r="F23" s="34"/>
      <c r="G23" s="34" t="s">
        <v>69</v>
      </c>
      <c r="H23" s="34" t="s">
        <v>168</v>
      </c>
      <c r="I23" s="34" t="s">
        <v>166</v>
      </c>
      <c r="J23" s="34" t="s">
        <v>167</v>
      </c>
      <c r="K23" s="34">
        <v>0</v>
      </c>
      <c r="L23" s="34">
        <v>98.65</v>
      </c>
      <c r="M23" s="18"/>
      <c r="N23" s="28"/>
      <c r="O23" s="28" t="s">
        <v>89</v>
      </c>
      <c r="P23" s="25" t="s">
        <v>89</v>
      </c>
      <c r="Q23" s="18">
        <v>0</v>
      </c>
      <c r="R23" s="32">
        <v>0</v>
      </c>
    </row>
    <row r="24" spans="1:18" x14ac:dyDescent="0.25">
      <c r="A24" s="34" t="s">
        <v>169</v>
      </c>
      <c r="B24" s="34" t="s">
        <v>63</v>
      </c>
      <c r="C24" s="34" t="s">
        <v>64</v>
      </c>
      <c r="D24" s="34">
        <v>0</v>
      </c>
      <c r="E24" s="34">
        <v>98.37</v>
      </c>
      <c r="F24" s="34"/>
      <c r="G24" s="34" t="s">
        <v>69</v>
      </c>
      <c r="H24" s="34" t="s">
        <v>168</v>
      </c>
      <c r="I24" s="34" t="s">
        <v>166</v>
      </c>
      <c r="J24" s="34" t="s">
        <v>167</v>
      </c>
      <c r="K24" s="34">
        <v>0</v>
      </c>
      <c r="L24" s="34">
        <v>98.11</v>
      </c>
      <c r="M24" s="18"/>
      <c r="N24" s="26" t="s">
        <v>91</v>
      </c>
      <c r="O24" s="26" t="s">
        <v>91</v>
      </c>
      <c r="P24" s="21" t="s">
        <v>92</v>
      </c>
      <c r="Q24" s="18">
        <v>2</v>
      </c>
      <c r="R24" s="32">
        <v>2.8571428571428571E-2</v>
      </c>
    </row>
    <row r="25" spans="1:18" x14ac:dyDescent="0.25">
      <c r="A25" s="34" t="s">
        <v>170</v>
      </c>
      <c r="B25" s="34" t="s">
        <v>48</v>
      </c>
      <c r="C25" s="34" t="s">
        <v>49</v>
      </c>
      <c r="D25" s="34">
        <v>0</v>
      </c>
      <c r="E25" s="34">
        <v>99.09</v>
      </c>
      <c r="F25" s="34"/>
      <c r="G25" s="34" t="s">
        <v>69</v>
      </c>
      <c r="H25" s="34" t="s">
        <v>171</v>
      </c>
      <c r="I25" s="34" t="s">
        <v>48</v>
      </c>
      <c r="J25" s="34" t="s">
        <v>49</v>
      </c>
      <c r="K25" s="34">
        <v>0</v>
      </c>
      <c r="L25" s="34">
        <v>99.22</v>
      </c>
      <c r="M25" s="18"/>
      <c r="N25" s="28"/>
      <c r="O25" s="28"/>
      <c r="P25" s="25" t="s">
        <v>98</v>
      </c>
      <c r="Q25" s="18">
        <v>0</v>
      </c>
      <c r="R25" s="32">
        <v>0</v>
      </c>
    </row>
    <row r="26" spans="1:18" x14ac:dyDescent="0.25">
      <c r="A26" s="34" t="s">
        <v>172</v>
      </c>
      <c r="B26" s="34" t="s">
        <v>173</v>
      </c>
      <c r="C26" s="34" t="s">
        <v>174</v>
      </c>
      <c r="D26" s="34">
        <v>0</v>
      </c>
      <c r="E26" s="34">
        <v>97.35</v>
      </c>
      <c r="F26" s="34"/>
      <c r="G26" s="34" t="s">
        <v>69</v>
      </c>
      <c r="H26" s="34" t="s">
        <v>175</v>
      </c>
      <c r="I26" s="34" t="s">
        <v>176</v>
      </c>
      <c r="J26" s="34" t="s">
        <v>177</v>
      </c>
      <c r="K26" s="34">
        <v>0</v>
      </c>
      <c r="L26" s="34">
        <v>97.93</v>
      </c>
      <c r="M26" s="18"/>
      <c r="N26" s="18"/>
      <c r="O26" s="18"/>
      <c r="P26" s="18"/>
      <c r="Q26" s="18">
        <v>70</v>
      </c>
      <c r="R26" s="33">
        <v>0.99999999999999978</v>
      </c>
    </row>
    <row r="27" spans="1:18" x14ac:dyDescent="0.25">
      <c r="A27" s="34" t="s">
        <v>178</v>
      </c>
      <c r="B27" s="34" t="s">
        <v>67</v>
      </c>
      <c r="C27" s="34" t="s">
        <v>68</v>
      </c>
      <c r="D27" s="34">
        <v>0</v>
      </c>
      <c r="E27" s="34">
        <v>97.82</v>
      </c>
      <c r="F27" s="34"/>
      <c r="G27" s="34" t="s">
        <v>69</v>
      </c>
      <c r="H27" s="34" t="s">
        <v>175</v>
      </c>
      <c r="I27" s="34" t="s">
        <v>179</v>
      </c>
      <c r="J27" s="34" t="s">
        <v>180</v>
      </c>
      <c r="K27" s="34">
        <v>0</v>
      </c>
      <c r="L27" s="34">
        <v>98.04</v>
      </c>
      <c r="M27" s="18"/>
      <c r="N27" s="18"/>
      <c r="O27" s="18"/>
      <c r="P27" s="18"/>
      <c r="Q27" s="18"/>
      <c r="R27" s="18"/>
    </row>
    <row r="28" spans="1:18" x14ac:dyDescent="0.25">
      <c r="A28" s="34" t="s">
        <v>181</v>
      </c>
      <c r="B28" s="34" t="s">
        <v>182</v>
      </c>
      <c r="C28" s="34" t="s">
        <v>183</v>
      </c>
      <c r="D28" s="34">
        <v>0</v>
      </c>
      <c r="E28" s="34">
        <v>97.84</v>
      </c>
      <c r="F28" s="34"/>
      <c r="G28" s="34" t="s">
        <v>69</v>
      </c>
      <c r="H28" s="34" t="s">
        <v>175</v>
      </c>
      <c r="I28" s="34" t="s">
        <v>179</v>
      </c>
      <c r="J28" s="34" t="s">
        <v>180</v>
      </c>
      <c r="K28" s="34">
        <v>0</v>
      </c>
      <c r="L28" s="34">
        <v>97.2</v>
      </c>
      <c r="M28" s="18"/>
      <c r="N28" s="18"/>
      <c r="O28" s="18"/>
      <c r="P28" s="18"/>
      <c r="Q28" s="18"/>
      <c r="R28" s="18"/>
    </row>
    <row r="29" spans="1:18" x14ac:dyDescent="0.25">
      <c r="A29" s="34" t="s">
        <v>184</v>
      </c>
      <c r="B29" s="34" t="s">
        <v>67</v>
      </c>
      <c r="C29" s="34" t="s">
        <v>68</v>
      </c>
      <c r="D29" s="34">
        <v>0</v>
      </c>
      <c r="E29" s="34">
        <v>97.91</v>
      </c>
      <c r="F29" s="34"/>
      <c r="G29" s="34" t="s">
        <v>69</v>
      </c>
      <c r="H29" s="34" t="s">
        <v>175</v>
      </c>
      <c r="I29" s="34" t="s">
        <v>185</v>
      </c>
      <c r="J29" s="34" t="s">
        <v>186</v>
      </c>
      <c r="K29" s="34">
        <v>0</v>
      </c>
      <c r="L29" s="34">
        <v>97.06</v>
      </c>
      <c r="M29" s="18"/>
      <c r="N29" s="18">
        <f>1*100/31</f>
        <v>3.225806451612903</v>
      </c>
      <c r="O29" s="18"/>
      <c r="P29" s="18"/>
      <c r="Q29" s="18"/>
      <c r="R29" s="18"/>
    </row>
    <row r="30" spans="1:18" x14ac:dyDescent="0.25">
      <c r="A30" s="34" t="s">
        <v>187</v>
      </c>
      <c r="B30" s="34" t="s">
        <v>67</v>
      </c>
      <c r="C30" s="34" t="s">
        <v>68</v>
      </c>
      <c r="D30" s="34">
        <v>0</v>
      </c>
      <c r="E30" s="34">
        <v>98.02</v>
      </c>
      <c r="F30" s="34"/>
      <c r="G30" s="34" t="s">
        <v>69</v>
      </c>
      <c r="H30" s="34" t="s">
        <v>175</v>
      </c>
      <c r="I30" s="34" t="s">
        <v>67</v>
      </c>
      <c r="J30" s="34" t="s">
        <v>68</v>
      </c>
      <c r="K30" s="34">
        <v>0</v>
      </c>
      <c r="L30" s="34">
        <v>99.44</v>
      </c>
      <c r="M30" s="18"/>
      <c r="N30" s="18"/>
      <c r="O30" s="18"/>
      <c r="P30" s="18"/>
      <c r="Q30" s="18"/>
      <c r="R30" s="18"/>
    </row>
    <row r="31" spans="1:18" x14ac:dyDescent="0.25">
      <c r="A31" s="34" t="s">
        <v>188</v>
      </c>
      <c r="B31" s="34" t="s">
        <v>189</v>
      </c>
      <c r="C31" s="34" t="s">
        <v>190</v>
      </c>
      <c r="D31" s="34">
        <v>0</v>
      </c>
      <c r="E31" s="34">
        <v>98.03</v>
      </c>
      <c r="F31" s="34"/>
      <c r="G31" s="34" t="s">
        <v>69</v>
      </c>
      <c r="H31" s="34" t="s">
        <v>175</v>
      </c>
      <c r="I31" s="34" t="s">
        <v>189</v>
      </c>
      <c r="J31" s="34" t="s">
        <v>190</v>
      </c>
      <c r="K31" s="34">
        <v>0</v>
      </c>
      <c r="L31" s="34">
        <v>98.75</v>
      </c>
    </row>
    <row r="32" spans="1:18" x14ac:dyDescent="0.25">
      <c r="A32" s="34" t="s">
        <v>191</v>
      </c>
      <c r="B32" s="34" t="s">
        <v>67</v>
      </c>
      <c r="C32" s="34" t="s">
        <v>68</v>
      </c>
      <c r="D32" s="34">
        <v>0</v>
      </c>
      <c r="E32" s="34">
        <v>98.11</v>
      </c>
      <c r="F32" s="34"/>
      <c r="G32" s="34" t="s">
        <v>69</v>
      </c>
      <c r="H32" s="34" t="s">
        <v>175</v>
      </c>
      <c r="I32" s="34" t="s">
        <v>67</v>
      </c>
      <c r="J32" s="34" t="s">
        <v>68</v>
      </c>
      <c r="K32" s="34">
        <v>0</v>
      </c>
      <c r="L32" s="34">
        <v>98.62</v>
      </c>
    </row>
    <row r="33" spans="1:12" x14ac:dyDescent="0.25">
      <c r="A33" s="34" t="s">
        <v>192</v>
      </c>
      <c r="B33" s="34" t="s">
        <v>67</v>
      </c>
      <c r="C33" s="34" t="s">
        <v>68</v>
      </c>
      <c r="D33" s="34">
        <v>0</v>
      </c>
      <c r="E33" s="34">
        <v>98.15</v>
      </c>
      <c r="F33" s="34"/>
      <c r="G33" s="34" t="s">
        <v>69</v>
      </c>
      <c r="H33" s="34" t="s">
        <v>175</v>
      </c>
      <c r="I33" s="34" t="s">
        <v>179</v>
      </c>
      <c r="J33" s="34" t="s">
        <v>180</v>
      </c>
      <c r="K33" s="34">
        <v>0</v>
      </c>
      <c r="L33" s="34">
        <v>95.87</v>
      </c>
    </row>
    <row r="34" spans="1:12" x14ac:dyDescent="0.25">
      <c r="A34" s="34" t="s">
        <v>193</v>
      </c>
      <c r="B34" s="34" t="s">
        <v>67</v>
      </c>
      <c r="C34" s="34" t="s">
        <v>68</v>
      </c>
      <c r="D34" s="34">
        <v>0</v>
      </c>
      <c r="E34" s="34">
        <v>98.37</v>
      </c>
      <c r="F34" s="34"/>
      <c r="G34" s="34" t="s">
        <v>69</v>
      </c>
      <c r="H34" s="34" t="s">
        <v>175</v>
      </c>
      <c r="I34" s="34" t="s">
        <v>179</v>
      </c>
      <c r="J34" s="34" t="s">
        <v>180</v>
      </c>
      <c r="K34" s="34">
        <v>0</v>
      </c>
      <c r="L34" s="34">
        <v>96.87</v>
      </c>
    </row>
    <row r="35" spans="1:12" x14ac:dyDescent="0.25">
      <c r="A35" s="34" t="s">
        <v>194</v>
      </c>
      <c r="B35" s="34" t="s">
        <v>67</v>
      </c>
      <c r="C35" s="34" t="s">
        <v>68</v>
      </c>
      <c r="D35" s="34">
        <v>0</v>
      </c>
      <c r="E35" s="34">
        <v>98.79</v>
      </c>
      <c r="F35" s="34"/>
      <c r="G35" s="34" t="s">
        <v>69</v>
      </c>
      <c r="H35" s="34" t="s">
        <v>175</v>
      </c>
      <c r="I35" s="34" t="s">
        <v>67</v>
      </c>
      <c r="J35" s="34" t="s">
        <v>68</v>
      </c>
      <c r="K35" s="34">
        <v>0</v>
      </c>
      <c r="L35" s="34">
        <v>98.89</v>
      </c>
    </row>
    <row r="36" spans="1:12" x14ac:dyDescent="0.25">
      <c r="A36" s="34" t="s">
        <v>195</v>
      </c>
      <c r="B36" s="34" t="s">
        <v>196</v>
      </c>
      <c r="C36" s="34" t="s">
        <v>186</v>
      </c>
      <c r="D36" s="34">
        <v>0</v>
      </c>
      <c r="E36" s="34">
        <v>97.11</v>
      </c>
      <c r="F36" s="34"/>
      <c r="G36" s="34" t="s">
        <v>69</v>
      </c>
      <c r="H36" s="34" t="s">
        <v>197</v>
      </c>
      <c r="I36" s="34" t="s">
        <v>185</v>
      </c>
      <c r="J36" s="34" t="s">
        <v>186</v>
      </c>
      <c r="K36" s="34">
        <v>0</v>
      </c>
      <c r="L36" s="34">
        <v>98.35</v>
      </c>
    </row>
    <row r="37" spans="1:12" x14ac:dyDescent="0.25">
      <c r="A37" s="34" t="s">
        <v>198</v>
      </c>
      <c r="B37" s="34" t="s">
        <v>199</v>
      </c>
      <c r="C37" s="34" t="s">
        <v>200</v>
      </c>
      <c r="D37" s="34">
        <v>0</v>
      </c>
      <c r="E37" s="34">
        <v>95.94</v>
      </c>
      <c r="F37" s="34"/>
      <c r="G37" s="34" t="s">
        <v>69</v>
      </c>
      <c r="H37" s="34"/>
      <c r="I37" s="34" t="s">
        <v>201</v>
      </c>
      <c r="J37" s="34" t="s">
        <v>19</v>
      </c>
      <c r="K37" s="34">
        <v>0</v>
      </c>
      <c r="L37" s="34">
        <v>93.94</v>
      </c>
    </row>
    <row r="38" spans="1:12" x14ac:dyDescent="0.25">
      <c r="A38" s="34" t="s">
        <v>202</v>
      </c>
      <c r="B38" s="34" t="s">
        <v>203</v>
      </c>
      <c r="C38" s="34" t="s">
        <v>204</v>
      </c>
      <c r="D38" s="34">
        <v>0</v>
      </c>
      <c r="E38" s="34">
        <v>96.08</v>
      </c>
      <c r="F38" s="34"/>
      <c r="G38" s="34" t="s">
        <v>69</v>
      </c>
      <c r="H38" s="34"/>
      <c r="I38" s="34" t="s">
        <v>205</v>
      </c>
      <c r="J38" s="34" t="s">
        <v>206</v>
      </c>
      <c r="K38" s="34">
        <v>0</v>
      </c>
      <c r="L38" s="34">
        <v>95.97</v>
      </c>
    </row>
    <row r="39" spans="1:12" x14ac:dyDescent="0.25">
      <c r="A39" s="34" t="s">
        <v>207</v>
      </c>
      <c r="B39" s="34" t="s">
        <v>173</v>
      </c>
      <c r="C39" s="34" t="s">
        <v>174</v>
      </c>
      <c r="D39" s="34">
        <v>0</v>
      </c>
      <c r="E39" s="34">
        <v>96.17</v>
      </c>
      <c r="F39" s="34"/>
      <c r="G39" s="34" t="s">
        <v>69</v>
      </c>
      <c r="H39" s="34"/>
      <c r="I39" s="34" t="s">
        <v>208</v>
      </c>
      <c r="J39" s="34" t="s">
        <v>209</v>
      </c>
      <c r="K39" s="34">
        <v>0</v>
      </c>
      <c r="L39" s="34">
        <v>99.21</v>
      </c>
    </row>
    <row r="40" spans="1:12" x14ac:dyDescent="0.25">
      <c r="A40" s="34" t="s">
        <v>210</v>
      </c>
      <c r="B40" s="34" t="s">
        <v>211</v>
      </c>
      <c r="C40" s="34" t="s">
        <v>212</v>
      </c>
      <c r="D40" s="34">
        <v>0</v>
      </c>
      <c r="E40" s="34">
        <v>96.42</v>
      </c>
      <c r="F40" s="34"/>
      <c r="G40" s="34" t="s">
        <v>69</v>
      </c>
      <c r="H40" s="34"/>
      <c r="I40" s="34" t="s">
        <v>211</v>
      </c>
      <c r="J40" s="34" t="s">
        <v>212</v>
      </c>
      <c r="K40" s="34">
        <v>0</v>
      </c>
      <c r="L40" s="34">
        <v>98.75</v>
      </c>
    </row>
    <row r="41" spans="1:12" x14ac:dyDescent="0.25">
      <c r="A41" s="34" t="s">
        <v>213</v>
      </c>
      <c r="B41" s="34" t="s">
        <v>173</v>
      </c>
      <c r="C41" s="34" t="s">
        <v>174</v>
      </c>
      <c r="D41" s="34">
        <v>0</v>
      </c>
      <c r="E41" s="34">
        <v>96.84</v>
      </c>
      <c r="F41" s="34"/>
      <c r="G41" s="34" t="s">
        <v>69</v>
      </c>
      <c r="H41" s="34"/>
      <c r="I41" s="34" t="s">
        <v>208</v>
      </c>
      <c r="J41" s="34" t="s">
        <v>209</v>
      </c>
      <c r="K41" s="34">
        <v>0</v>
      </c>
      <c r="L41" s="34">
        <v>99.41</v>
      </c>
    </row>
    <row r="42" spans="1:12" x14ac:dyDescent="0.25">
      <c r="A42" s="34" t="s">
        <v>214</v>
      </c>
      <c r="B42" s="34" t="s">
        <v>67</v>
      </c>
      <c r="C42" s="34" t="s">
        <v>68</v>
      </c>
      <c r="D42" s="34">
        <v>0</v>
      </c>
      <c r="E42" s="34">
        <v>98.11</v>
      </c>
      <c r="F42" s="34"/>
      <c r="G42" s="34" t="s">
        <v>69</v>
      </c>
      <c r="H42" s="34"/>
      <c r="I42" s="34" t="s">
        <v>101</v>
      </c>
      <c r="J42" s="34" t="s">
        <v>7</v>
      </c>
      <c r="K42" s="34">
        <v>0</v>
      </c>
      <c r="L42" s="34">
        <v>96.06</v>
      </c>
    </row>
    <row r="43" spans="1:12" x14ac:dyDescent="0.25">
      <c r="A43" s="34" t="s">
        <v>215</v>
      </c>
      <c r="B43" s="34" t="s">
        <v>216</v>
      </c>
      <c r="C43" s="34" t="s">
        <v>217</v>
      </c>
      <c r="D43" s="34">
        <v>0</v>
      </c>
      <c r="E43" s="34">
        <v>98.4</v>
      </c>
      <c r="F43" s="34"/>
      <c r="G43" s="34" t="s">
        <v>69</v>
      </c>
      <c r="H43" s="34"/>
      <c r="I43" s="34" t="s">
        <v>155</v>
      </c>
      <c r="J43" s="34" t="s">
        <v>76</v>
      </c>
      <c r="K43" s="34">
        <v>0</v>
      </c>
      <c r="L43" s="34">
        <v>98.73</v>
      </c>
    </row>
    <row r="44" spans="1:12" x14ac:dyDescent="0.25">
      <c r="A44" s="34" t="s">
        <v>218</v>
      </c>
      <c r="B44" s="34" t="s">
        <v>75</v>
      </c>
      <c r="C44" s="34" t="s">
        <v>76</v>
      </c>
      <c r="D44" s="34">
        <v>0</v>
      </c>
      <c r="E44" s="34">
        <v>98.58</v>
      </c>
      <c r="F44" s="34"/>
      <c r="G44" s="34" t="s">
        <v>69</v>
      </c>
      <c r="H44" s="34"/>
      <c r="I44" s="34" t="s">
        <v>134</v>
      </c>
      <c r="J44" s="34" t="s">
        <v>134</v>
      </c>
      <c r="K44" s="34" t="s">
        <v>134</v>
      </c>
      <c r="L44" s="34" t="s">
        <v>134</v>
      </c>
    </row>
    <row r="45" spans="1:12" x14ac:dyDescent="0.25">
      <c r="A45" s="34" t="s">
        <v>219</v>
      </c>
      <c r="B45" s="34" t="s">
        <v>155</v>
      </c>
      <c r="C45" s="34" t="s">
        <v>76</v>
      </c>
      <c r="D45" s="34">
        <v>0</v>
      </c>
      <c r="E45" s="34">
        <v>98.77</v>
      </c>
      <c r="F45" s="34"/>
      <c r="G45" s="34" t="s">
        <v>69</v>
      </c>
      <c r="H45" s="34"/>
      <c r="I45" s="34" t="s">
        <v>134</v>
      </c>
      <c r="J45" s="34" t="s">
        <v>134</v>
      </c>
      <c r="K45" s="34" t="s">
        <v>134</v>
      </c>
      <c r="L45" s="34" t="s">
        <v>134</v>
      </c>
    </row>
    <row r="46" spans="1:12" x14ac:dyDescent="0.25">
      <c r="A46" s="34" t="s">
        <v>220</v>
      </c>
      <c r="B46" s="34" t="s">
        <v>48</v>
      </c>
      <c r="C46" s="34" t="s">
        <v>49</v>
      </c>
      <c r="D46" s="34">
        <v>0</v>
      </c>
      <c r="E46" s="34">
        <v>98.99</v>
      </c>
      <c r="F46" s="34"/>
      <c r="G46" s="34" t="s">
        <v>69</v>
      </c>
      <c r="H46" s="34"/>
      <c r="I46" s="34" t="s">
        <v>75</v>
      </c>
      <c r="J46" s="34" t="s">
        <v>76</v>
      </c>
      <c r="K46" s="34">
        <v>0</v>
      </c>
      <c r="L46" s="34">
        <v>96.76</v>
      </c>
    </row>
    <row r="47" spans="1:12" x14ac:dyDescent="0.25">
      <c r="A47" s="34" t="s">
        <v>221</v>
      </c>
      <c r="B47" s="34" t="s">
        <v>63</v>
      </c>
      <c r="C47" s="34" t="s">
        <v>64</v>
      </c>
      <c r="D47" s="34">
        <v>0</v>
      </c>
      <c r="E47" s="34">
        <v>99.08</v>
      </c>
      <c r="F47" s="34"/>
      <c r="G47" s="34" t="s">
        <v>69</v>
      </c>
      <c r="H47" s="34"/>
      <c r="I47" s="34" t="s">
        <v>134</v>
      </c>
      <c r="J47" s="34" t="s">
        <v>134</v>
      </c>
      <c r="K47" s="34" t="s">
        <v>134</v>
      </c>
      <c r="L47" s="34" t="s">
        <v>134</v>
      </c>
    </row>
    <row r="48" spans="1:12" x14ac:dyDescent="0.25">
      <c r="A48" s="34" t="s">
        <v>222</v>
      </c>
      <c r="B48" s="34" t="s">
        <v>223</v>
      </c>
      <c r="C48" s="34" t="s">
        <v>224</v>
      </c>
      <c r="D48" s="34">
        <v>0</v>
      </c>
      <c r="E48" s="34">
        <v>97.43</v>
      </c>
      <c r="F48" s="34">
        <v>12</v>
      </c>
      <c r="G48" s="34" t="s">
        <v>225</v>
      </c>
      <c r="H48" s="34" t="s">
        <v>226</v>
      </c>
      <c r="I48" s="34" t="s">
        <v>223</v>
      </c>
      <c r="J48" s="34" t="s">
        <v>224</v>
      </c>
      <c r="K48" s="34">
        <v>0</v>
      </c>
      <c r="L48" s="34">
        <v>97.59</v>
      </c>
    </row>
    <row r="49" spans="1:12" x14ac:dyDescent="0.25">
      <c r="A49" s="34" t="s">
        <v>227</v>
      </c>
      <c r="B49" s="34" t="s">
        <v>228</v>
      </c>
      <c r="C49" s="34" t="s">
        <v>19</v>
      </c>
      <c r="D49" s="34">
        <v>0</v>
      </c>
      <c r="E49" s="34">
        <v>96.31</v>
      </c>
      <c r="F49" s="34"/>
      <c r="G49" s="34" t="s">
        <v>225</v>
      </c>
      <c r="H49" s="34"/>
      <c r="I49" s="34" t="s">
        <v>228</v>
      </c>
      <c r="J49" s="34" t="s">
        <v>19</v>
      </c>
      <c r="K49" s="34">
        <v>0</v>
      </c>
      <c r="L49" s="34">
        <v>97.11</v>
      </c>
    </row>
    <row r="50" spans="1:12" x14ac:dyDescent="0.25">
      <c r="A50" s="34" t="s">
        <v>229</v>
      </c>
      <c r="B50" s="34" t="s">
        <v>230</v>
      </c>
      <c r="C50" s="34" t="s">
        <v>231</v>
      </c>
      <c r="D50" s="34">
        <v>0</v>
      </c>
      <c r="E50" s="34">
        <v>96.6</v>
      </c>
      <c r="F50" s="34"/>
      <c r="G50" s="34" t="s">
        <v>225</v>
      </c>
      <c r="H50" s="34"/>
      <c r="I50" s="34" t="s">
        <v>232</v>
      </c>
      <c r="J50" s="34" t="s">
        <v>233</v>
      </c>
      <c r="K50" s="34">
        <v>0</v>
      </c>
      <c r="L50" s="34">
        <v>98.88</v>
      </c>
    </row>
    <row r="51" spans="1:12" x14ac:dyDescent="0.25">
      <c r="A51" s="34" t="s">
        <v>234</v>
      </c>
      <c r="B51" s="34" t="s">
        <v>99</v>
      </c>
      <c r="C51" s="34" t="s">
        <v>7</v>
      </c>
      <c r="D51" s="34">
        <v>0</v>
      </c>
      <c r="E51" s="34">
        <v>96.62</v>
      </c>
      <c r="F51" s="34"/>
      <c r="G51" s="34" t="s">
        <v>225</v>
      </c>
      <c r="H51" s="34"/>
      <c r="I51" s="34" t="s">
        <v>235</v>
      </c>
      <c r="J51" s="34" t="s">
        <v>7</v>
      </c>
      <c r="K51" s="34">
        <v>0</v>
      </c>
      <c r="L51" s="34">
        <v>93.61</v>
      </c>
    </row>
    <row r="52" spans="1:12" x14ac:dyDescent="0.25">
      <c r="A52" s="34" t="s">
        <v>236</v>
      </c>
      <c r="B52" s="34" t="s">
        <v>237</v>
      </c>
      <c r="C52" s="34" t="s">
        <v>19</v>
      </c>
      <c r="D52" s="34">
        <v>0</v>
      </c>
      <c r="E52" s="34">
        <v>97.17</v>
      </c>
      <c r="F52" s="34"/>
      <c r="G52" s="34" t="s">
        <v>225</v>
      </c>
      <c r="H52" s="34"/>
      <c r="I52" s="34" t="s">
        <v>238</v>
      </c>
      <c r="J52" s="34" t="s">
        <v>19</v>
      </c>
      <c r="K52" s="34">
        <v>0</v>
      </c>
      <c r="L52" s="34">
        <v>99.08</v>
      </c>
    </row>
    <row r="53" spans="1:12" x14ac:dyDescent="0.25">
      <c r="A53" s="34" t="s">
        <v>239</v>
      </c>
      <c r="B53" s="34" t="s">
        <v>99</v>
      </c>
      <c r="C53" s="34" t="s">
        <v>7</v>
      </c>
      <c r="D53" s="34">
        <v>0</v>
      </c>
      <c r="E53" s="34">
        <v>97.19</v>
      </c>
      <c r="F53" s="34"/>
      <c r="G53" s="34" t="s">
        <v>225</v>
      </c>
      <c r="H53" s="34"/>
      <c r="I53" s="34" t="s">
        <v>101</v>
      </c>
      <c r="J53" s="34" t="s">
        <v>7</v>
      </c>
      <c r="K53" s="34">
        <v>0</v>
      </c>
      <c r="L53" s="34">
        <v>99.11</v>
      </c>
    </row>
    <row r="54" spans="1:12" x14ac:dyDescent="0.25">
      <c r="A54" s="34" t="s">
        <v>240</v>
      </c>
      <c r="B54" s="34" t="s">
        <v>99</v>
      </c>
      <c r="C54" s="34" t="s">
        <v>7</v>
      </c>
      <c r="D54" s="34">
        <v>0</v>
      </c>
      <c r="E54" s="34">
        <v>97.42</v>
      </c>
      <c r="F54" s="34"/>
      <c r="G54" s="34" t="s">
        <v>225</v>
      </c>
      <c r="H54" s="34"/>
      <c r="I54" s="34" t="s">
        <v>101</v>
      </c>
      <c r="J54" s="34" t="s">
        <v>7</v>
      </c>
      <c r="K54" s="34">
        <v>0</v>
      </c>
      <c r="L54" s="34">
        <v>99.33</v>
      </c>
    </row>
    <row r="55" spans="1:12" x14ac:dyDescent="0.25">
      <c r="A55" s="34" t="s">
        <v>241</v>
      </c>
      <c r="B55" s="34" t="s">
        <v>93</v>
      </c>
      <c r="C55" s="34" t="s">
        <v>94</v>
      </c>
      <c r="D55" s="34">
        <v>0</v>
      </c>
      <c r="E55" s="34">
        <v>97.58</v>
      </c>
      <c r="F55" s="34"/>
      <c r="G55" s="34" t="s">
        <v>225</v>
      </c>
      <c r="H55" s="34"/>
      <c r="I55" s="34" t="s">
        <v>96</v>
      </c>
      <c r="J55" s="34" t="s">
        <v>97</v>
      </c>
      <c r="K55" s="34">
        <v>0</v>
      </c>
      <c r="L55" s="34">
        <v>98.56</v>
      </c>
    </row>
    <row r="56" spans="1:12" x14ac:dyDescent="0.25">
      <c r="A56" s="34" t="s">
        <v>242</v>
      </c>
      <c r="B56" s="34" t="s">
        <v>99</v>
      </c>
      <c r="C56" s="34" t="s">
        <v>7</v>
      </c>
      <c r="D56" s="34">
        <v>0</v>
      </c>
      <c r="E56" s="34">
        <v>97.67</v>
      </c>
      <c r="F56" s="34"/>
      <c r="G56" s="34" t="s">
        <v>225</v>
      </c>
      <c r="H56" s="34"/>
      <c r="I56" s="34" t="s">
        <v>101</v>
      </c>
      <c r="J56" s="34" t="s">
        <v>7</v>
      </c>
      <c r="K56" s="34">
        <v>0</v>
      </c>
      <c r="L56" s="34">
        <v>97.69</v>
      </c>
    </row>
    <row r="57" spans="1:12" x14ac:dyDescent="0.25">
      <c r="A57" s="34" t="s">
        <v>243</v>
      </c>
      <c r="B57" s="34" t="s">
        <v>99</v>
      </c>
      <c r="C57" s="34" t="s">
        <v>7</v>
      </c>
      <c r="D57" s="34">
        <v>0</v>
      </c>
      <c r="E57" s="34">
        <v>97.95</v>
      </c>
      <c r="F57" s="34"/>
      <c r="G57" s="34" t="s">
        <v>225</v>
      </c>
      <c r="H57" s="34"/>
      <c r="I57" s="34" t="s">
        <v>101</v>
      </c>
      <c r="J57" s="34" t="s">
        <v>7</v>
      </c>
      <c r="K57" s="34">
        <v>0</v>
      </c>
      <c r="L57" s="34">
        <v>98.68</v>
      </c>
    </row>
    <row r="58" spans="1:12" x14ac:dyDescent="0.25">
      <c r="A58" s="34" t="s">
        <v>244</v>
      </c>
      <c r="B58" s="34" t="s">
        <v>99</v>
      </c>
      <c r="C58" s="34" t="s">
        <v>7</v>
      </c>
      <c r="D58" s="34">
        <v>0</v>
      </c>
      <c r="E58" s="34">
        <v>98.2</v>
      </c>
      <c r="F58" s="34"/>
      <c r="G58" s="34" t="s">
        <v>225</v>
      </c>
      <c r="H58" s="34"/>
      <c r="I58" s="34" t="s">
        <v>101</v>
      </c>
      <c r="J58" s="34" t="s">
        <v>7</v>
      </c>
      <c r="K58" s="34">
        <v>0</v>
      </c>
      <c r="L58" s="34">
        <v>98.04</v>
      </c>
    </row>
    <row r="59" spans="1:12" x14ac:dyDescent="0.25">
      <c r="A59" s="34" t="s">
        <v>245</v>
      </c>
      <c r="B59" s="34" t="s">
        <v>237</v>
      </c>
      <c r="C59" s="34" t="s">
        <v>19</v>
      </c>
      <c r="D59" s="34">
        <v>0</v>
      </c>
      <c r="E59" s="34">
        <v>98.38</v>
      </c>
      <c r="F59" s="34"/>
      <c r="G59" s="34" t="s">
        <v>225</v>
      </c>
      <c r="H59" s="34"/>
      <c r="I59" s="34" t="s">
        <v>238</v>
      </c>
      <c r="J59" s="34" t="s">
        <v>19</v>
      </c>
      <c r="K59" s="34">
        <v>0</v>
      </c>
      <c r="L59" s="34">
        <v>98.95</v>
      </c>
    </row>
    <row r="60" spans="1:12" x14ac:dyDescent="0.25">
      <c r="A60" s="34" t="s">
        <v>246</v>
      </c>
      <c r="B60" s="34" t="s">
        <v>247</v>
      </c>
      <c r="C60" s="34" t="s">
        <v>248</v>
      </c>
      <c r="D60" s="34">
        <v>0</v>
      </c>
      <c r="E60" s="34">
        <v>97.09</v>
      </c>
      <c r="F60" s="34">
        <v>2</v>
      </c>
      <c r="G60" s="34" t="s">
        <v>56</v>
      </c>
      <c r="H60" s="34"/>
      <c r="I60" s="34" t="s">
        <v>247</v>
      </c>
      <c r="J60" s="34" t="s">
        <v>248</v>
      </c>
      <c r="K60" s="34">
        <v>0</v>
      </c>
      <c r="L60" s="34">
        <v>98.9</v>
      </c>
    </row>
    <row r="61" spans="1:12" x14ac:dyDescent="0.25">
      <c r="A61" s="34" t="s">
        <v>249</v>
      </c>
      <c r="B61" s="34" t="s">
        <v>250</v>
      </c>
      <c r="C61" s="34" t="s">
        <v>248</v>
      </c>
      <c r="D61" s="34">
        <v>0</v>
      </c>
      <c r="E61" s="34">
        <v>98.01</v>
      </c>
      <c r="F61" s="34"/>
      <c r="G61" s="34" t="s">
        <v>56</v>
      </c>
      <c r="H61" s="34"/>
      <c r="I61" s="34" t="s">
        <v>251</v>
      </c>
      <c r="J61" s="34" t="s">
        <v>7</v>
      </c>
      <c r="K61" s="34">
        <v>0</v>
      </c>
      <c r="L61" s="34">
        <v>94.85</v>
      </c>
    </row>
    <row r="62" spans="1:12" x14ac:dyDescent="0.25">
      <c r="A62" s="34" t="s">
        <v>252</v>
      </c>
      <c r="B62" s="34" t="s">
        <v>253</v>
      </c>
      <c r="C62" s="34" t="s">
        <v>254</v>
      </c>
      <c r="D62" s="34">
        <v>0</v>
      </c>
      <c r="E62" s="34">
        <v>97.29</v>
      </c>
      <c r="F62" s="34">
        <v>5</v>
      </c>
      <c r="G62" s="34" t="s">
        <v>255</v>
      </c>
      <c r="H62" s="34" t="s">
        <v>256</v>
      </c>
      <c r="I62" s="34" t="s">
        <v>253</v>
      </c>
      <c r="J62" s="34" t="s">
        <v>254</v>
      </c>
      <c r="K62" s="34">
        <v>0</v>
      </c>
      <c r="L62" s="34">
        <v>98.53</v>
      </c>
    </row>
    <row r="63" spans="1:12" x14ac:dyDescent="0.25">
      <c r="A63" s="34" t="s">
        <v>257</v>
      </c>
      <c r="B63" s="34" t="s">
        <v>253</v>
      </c>
      <c r="C63" s="34" t="s">
        <v>254</v>
      </c>
      <c r="D63" s="34">
        <v>0</v>
      </c>
      <c r="E63" s="34">
        <v>97.77</v>
      </c>
      <c r="F63" s="34"/>
      <c r="G63" s="34" t="s">
        <v>255</v>
      </c>
      <c r="H63" s="34" t="s">
        <v>256</v>
      </c>
      <c r="I63" s="34" t="s">
        <v>253</v>
      </c>
      <c r="J63" s="34" t="s">
        <v>254</v>
      </c>
      <c r="K63" s="34">
        <v>0</v>
      </c>
      <c r="L63" s="34">
        <v>98.21</v>
      </c>
    </row>
    <row r="64" spans="1:12" x14ac:dyDescent="0.25">
      <c r="A64" s="34" t="s">
        <v>258</v>
      </c>
      <c r="B64" s="34" t="s">
        <v>253</v>
      </c>
      <c r="C64" s="34" t="s">
        <v>254</v>
      </c>
      <c r="D64" s="34">
        <v>0</v>
      </c>
      <c r="E64" s="34">
        <v>96.49</v>
      </c>
      <c r="F64" s="34"/>
      <c r="G64" s="34" t="s">
        <v>255</v>
      </c>
      <c r="H64" s="34"/>
      <c r="I64" s="34" t="s">
        <v>134</v>
      </c>
      <c r="J64" s="34" t="s">
        <v>134</v>
      </c>
      <c r="K64" s="34" t="s">
        <v>134</v>
      </c>
      <c r="L64" s="34" t="s">
        <v>134</v>
      </c>
    </row>
    <row r="65" spans="1:12" x14ac:dyDescent="0.25">
      <c r="A65" s="34" t="s">
        <v>259</v>
      </c>
      <c r="B65" s="34" t="s">
        <v>253</v>
      </c>
      <c r="C65" s="34" t="s">
        <v>254</v>
      </c>
      <c r="D65" s="35">
        <v>4.0000000000000002E-173</v>
      </c>
      <c r="E65" s="34">
        <v>96.66</v>
      </c>
      <c r="F65" s="34"/>
      <c r="G65" s="34" t="s">
        <v>255</v>
      </c>
      <c r="H65" s="34"/>
      <c r="I65" s="34" t="s">
        <v>253</v>
      </c>
      <c r="J65" s="34" t="s">
        <v>254</v>
      </c>
      <c r="K65" s="34">
        <v>0</v>
      </c>
      <c r="L65" s="34">
        <v>97.24</v>
      </c>
    </row>
    <row r="66" spans="1:12" x14ac:dyDescent="0.25">
      <c r="A66" s="34" t="s">
        <v>260</v>
      </c>
      <c r="B66" s="34" t="s">
        <v>253</v>
      </c>
      <c r="C66" s="34" t="s">
        <v>254</v>
      </c>
      <c r="D66" s="34">
        <v>0</v>
      </c>
      <c r="E66" s="34">
        <v>97.09</v>
      </c>
      <c r="F66" s="34"/>
      <c r="G66" s="34" t="s">
        <v>255</v>
      </c>
      <c r="H66" s="34"/>
      <c r="I66" s="34" t="s">
        <v>134</v>
      </c>
      <c r="J66" s="34" t="s">
        <v>134</v>
      </c>
      <c r="K66" s="34" t="s">
        <v>134</v>
      </c>
      <c r="L66" s="34" t="s">
        <v>134</v>
      </c>
    </row>
    <row r="67" spans="1:12" x14ac:dyDescent="0.25">
      <c r="A67" s="34" t="s">
        <v>261</v>
      </c>
      <c r="B67" s="34" t="s">
        <v>262</v>
      </c>
      <c r="C67" s="34" t="s">
        <v>263</v>
      </c>
      <c r="D67" s="34">
        <v>0</v>
      </c>
      <c r="E67" s="34">
        <v>95.85</v>
      </c>
      <c r="F67" s="34">
        <v>1</v>
      </c>
      <c r="G67" s="34" t="s">
        <v>88</v>
      </c>
      <c r="H67" s="34" t="s">
        <v>264</v>
      </c>
      <c r="I67" s="34" t="s">
        <v>262</v>
      </c>
      <c r="J67" s="34" t="s">
        <v>263</v>
      </c>
      <c r="K67" s="34">
        <v>0</v>
      </c>
      <c r="L67" s="34">
        <v>97.87</v>
      </c>
    </row>
    <row r="68" spans="1:12" x14ac:dyDescent="0.25">
      <c r="A68" s="34" t="s">
        <v>265</v>
      </c>
      <c r="B68" s="34" t="s">
        <v>266</v>
      </c>
      <c r="C68" s="34" t="s">
        <v>267</v>
      </c>
      <c r="D68" s="34">
        <v>0</v>
      </c>
      <c r="E68" s="34">
        <v>96.68</v>
      </c>
      <c r="F68" s="34">
        <v>3</v>
      </c>
      <c r="G68" s="34" t="s">
        <v>85</v>
      </c>
      <c r="H68" s="34"/>
      <c r="I68" s="34" t="s">
        <v>268</v>
      </c>
      <c r="J68" s="34" t="s">
        <v>269</v>
      </c>
      <c r="K68" s="34">
        <v>0</v>
      </c>
      <c r="L68" s="34">
        <v>98.58</v>
      </c>
    </row>
    <row r="69" spans="1:12" x14ac:dyDescent="0.25">
      <c r="A69" s="34" t="s">
        <v>270</v>
      </c>
      <c r="B69" s="34" t="s">
        <v>266</v>
      </c>
      <c r="C69" s="34" t="s">
        <v>267</v>
      </c>
      <c r="D69" s="34">
        <v>0</v>
      </c>
      <c r="E69" s="34">
        <v>97.3</v>
      </c>
      <c r="F69" s="34"/>
      <c r="G69" s="34" t="s">
        <v>85</v>
      </c>
      <c r="H69" s="34"/>
      <c r="I69" s="34" t="s">
        <v>268</v>
      </c>
      <c r="J69" s="34" t="s">
        <v>269</v>
      </c>
      <c r="K69" s="34">
        <v>0</v>
      </c>
      <c r="L69" s="34">
        <v>99.15</v>
      </c>
    </row>
    <row r="70" spans="1:12" x14ac:dyDescent="0.25">
      <c r="A70" s="34" t="s">
        <v>271</v>
      </c>
      <c r="B70" s="34" t="s">
        <v>266</v>
      </c>
      <c r="C70" s="34" t="s">
        <v>267</v>
      </c>
      <c r="D70" s="34">
        <v>0</v>
      </c>
      <c r="E70" s="34">
        <v>97.49</v>
      </c>
      <c r="F70" s="34"/>
      <c r="G70" s="34" t="s">
        <v>85</v>
      </c>
      <c r="H70" s="34"/>
      <c r="I70" s="34" t="s">
        <v>268</v>
      </c>
      <c r="J70" s="34" t="s">
        <v>269</v>
      </c>
      <c r="K70" s="34">
        <v>0</v>
      </c>
      <c r="L70" s="34">
        <v>97.6</v>
      </c>
    </row>
    <row r="71" spans="1:12" x14ac:dyDescent="0.25">
      <c r="A71" s="34" t="s">
        <v>272</v>
      </c>
      <c r="B71" s="34" t="s">
        <v>273</v>
      </c>
      <c r="C71" s="34" t="s">
        <v>274</v>
      </c>
      <c r="D71" s="34">
        <v>0</v>
      </c>
      <c r="E71" s="34">
        <v>97.9</v>
      </c>
      <c r="F71" s="34">
        <v>1</v>
      </c>
      <c r="G71" s="34" t="s">
        <v>71</v>
      </c>
      <c r="H71" s="34"/>
      <c r="I71" s="34" t="s">
        <v>275</v>
      </c>
      <c r="J71" s="34" t="s">
        <v>276</v>
      </c>
      <c r="K71" s="35">
        <v>9.9999999999999996E-165</v>
      </c>
      <c r="L71" s="34">
        <v>94.57</v>
      </c>
    </row>
    <row r="72" spans="1:12" x14ac:dyDescent="0.25">
      <c r="A72" s="34" t="s">
        <v>277</v>
      </c>
      <c r="B72" s="34" t="s">
        <v>111</v>
      </c>
      <c r="C72" s="34" t="s">
        <v>112</v>
      </c>
      <c r="D72" s="34">
        <v>0</v>
      </c>
      <c r="E72" s="34">
        <v>98.18</v>
      </c>
      <c r="F72" s="34">
        <v>2</v>
      </c>
      <c r="G72" s="34" t="s">
        <v>278</v>
      </c>
      <c r="H72" s="34"/>
      <c r="I72" s="34" t="s">
        <v>111</v>
      </c>
      <c r="J72" s="34" t="s">
        <v>112</v>
      </c>
      <c r="K72" s="34">
        <v>0</v>
      </c>
      <c r="L72" s="34">
        <v>98.34</v>
      </c>
    </row>
    <row r="73" spans="1:12" x14ac:dyDescent="0.25">
      <c r="A73" s="34" t="s">
        <v>279</v>
      </c>
      <c r="B73" s="34" t="s">
        <v>111</v>
      </c>
      <c r="C73" s="34" t="s">
        <v>112</v>
      </c>
      <c r="D73" s="34">
        <v>0</v>
      </c>
      <c r="E73" s="34">
        <v>98.69</v>
      </c>
      <c r="F73" s="34"/>
      <c r="G73" s="34" t="s">
        <v>278</v>
      </c>
      <c r="H73" s="34"/>
      <c r="I73" s="34" t="s">
        <v>134</v>
      </c>
      <c r="J73" s="34" t="s">
        <v>134</v>
      </c>
      <c r="K73" s="34" t="s">
        <v>134</v>
      </c>
      <c r="L73" s="3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D5" workbookViewId="0">
      <selection activeCell="S15" sqref="S15"/>
    </sheetView>
  </sheetViews>
  <sheetFormatPr defaultRowHeight="15" x14ac:dyDescent="0.25"/>
  <cols>
    <col min="3" max="3" width="46" bestFit="1" customWidth="1"/>
    <col min="4" max="4" width="3" bestFit="1" customWidth="1"/>
    <col min="6" max="6" width="16" bestFit="1" customWidth="1"/>
    <col min="10" max="10" width="34.28515625" bestFit="1" customWidth="1"/>
  </cols>
  <sheetData>
    <row r="1" spans="1:18" x14ac:dyDescent="0.25">
      <c r="A1" s="55" t="s">
        <v>485</v>
      </c>
    </row>
    <row r="3" spans="1:18" ht="26.25" x14ac:dyDescent="0.4">
      <c r="A3" s="55"/>
      <c r="B3" s="55"/>
      <c r="C3" s="70" t="s">
        <v>280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5" spans="1:18" x14ac:dyDescent="0.25">
      <c r="A5" s="56" t="s">
        <v>483</v>
      </c>
      <c r="B5" s="56" t="s">
        <v>18</v>
      </c>
      <c r="C5" s="56" t="s">
        <v>19</v>
      </c>
      <c r="D5" s="56">
        <v>16</v>
      </c>
      <c r="E5" s="56" t="s">
        <v>118</v>
      </c>
      <c r="F5" s="56" t="s">
        <v>469</v>
      </c>
      <c r="G5" s="56">
        <v>0</v>
      </c>
      <c r="H5" s="56">
        <v>98.9</v>
      </c>
      <c r="I5" s="56" t="s">
        <v>20</v>
      </c>
      <c r="J5" s="56" t="s">
        <v>21</v>
      </c>
      <c r="K5" s="56">
        <v>0</v>
      </c>
      <c r="L5" s="56">
        <v>97.99</v>
      </c>
      <c r="M5" s="55"/>
      <c r="N5" s="58" t="s">
        <v>22</v>
      </c>
      <c r="O5" s="55"/>
      <c r="P5" s="55"/>
      <c r="Q5" s="55"/>
      <c r="R5" s="55"/>
    </row>
    <row r="6" spans="1:18" x14ac:dyDescent="0.25">
      <c r="A6" s="56" t="s">
        <v>484</v>
      </c>
      <c r="B6" s="56" t="s">
        <v>18</v>
      </c>
      <c r="C6" s="56" t="s">
        <v>19</v>
      </c>
      <c r="D6" s="56"/>
      <c r="E6" s="56" t="s">
        <v>118</v>
      </c>
      <c r="F6" s="56" t="s">
        <v>469</v>
      </c>
      <c r="G6" s="56">
        <v>0</v>
      </c>
      <c r="H6" s="56">
        <v>96.38</v>
      </c>
      <c r="I6" s="56" t="s">
        <v>20</v>
      </c>
      <c r="J6" s="56" t="s">
        <v>21</v>
      </c>
      <c r="K6" s="56">
        <v>0</v>
      </c>
      <c r="L6" s="56">
        <v>98.77</v>
      </c>
      <c r="M6" s="55"/>
      <c r="N6" s="55"/>
      <c r="O6" s="55"/>
      <c r="P6" s="55"/>
      <c r="Q6" s="55" t="s">
        <v>485</v>
      </c>
      <c r="R6" s="55" t="s">
        <v>127</v>
      </c>
    </row>
    <row r="7" spans="1:18" x14ac:dyDescent="0.25">
      <c r="A7" s="56" t="s">
        <v>486</v>
      </c>
      <c r="B7" s="56" t="s">
        <v>18</v>
      </c>
      <c r="C7" s="56" t="s">
        <v>19</v>
      </c>
      <c r="D7" s="56"/>
      <c r="E7" s="56" t="s">
        <v>118</v>
      </c>
      <c r="F7" s="56" t="s">
        <v>469</v>
      </c>
      <c r="G7" s="56">
        <v>0</v>
      </c>
      <c r="H7" s="56">
        <v>96.57</v>
      </c>
      <c r="I7" s="56" t="s">
        <v>20</v>
      </c>
      <c r="J7" s="56" t="s">
        <v>21</v>
      </c>
      <c r="K7" s="56">
        <v>0</v>
      </c>
      <c r="L7" s="56">
        <v>98.38</v>
      </c>
      <c r="M7" s="55"/>
      <c r="N7" s="64" t="s">
        <v>24</v>
      </c>
      <c r="O7" s="64" t="s">
        <v>25</v>
      </c>
      <c r="P7" s="59" t="s">
        <v>26</v>
      </c>
      <c r="Q7" s="55">
        <v>51</v>
      </c>
      <c r="R7" s="71">
        <v>0.41129032258064518</v>
      </c>
    </row>
    <row r="8" spans="1:18" x14ac:dyDescent="0.25">
      <c r="A8" s="56" t="s">
        <v>487</v>
      </c>
      <c r="B8" s="56" t="s">
        <v>18</v>
      </c>
      <c r="C8" s="56" t="s">
        <v>19</v>
      </c>
      <c r="D8" s="56"/>
      <c r="E8" s="56" t="s">
        <v>118</v>
      </c>
      <c r="F8" s="56" t="s">
        <v>469</v>
      </c>
      <c r="G8" s="56">
        <v>0</v>
      </c>
      <c r="H8" s="56">
        <v>96.71</v>
      </c>
      <c r="I8" s="56" t="s">
        <v>20</v>
      </c>
      <c r="J8" s="56" t="s">
        <v>21</v>
      </c>
      <c r="K8" s="56">
        <v>0</v>
      </c>
      <c r="L8" s="56">
        <v>97.08</v>
      </c>
      <c r="M8" s="55"/>
      <c r="N8" s="65"/>
      <c r="O8" s="65"/>
      <c r="P8" s="60" t="s">
        <v>30</v>
      </c>
      <c r="Q8" s="55">
        <v>12</v>
      </c>
      <c r="R8" s="71">
        <v>9.6774193548387094E-2</v>
      </c>
    </row>
    <row r="9" spans="1:18" x14ac:dyDescent="0.25">
      <c r="A9" s="56" t="s">
        <v>488</v>
      </c>
      <c r="B9" s="56" t="s">
        <v>18</v>
      </c>
      <c r="C9" s="56" t="s">
        <v>19</v>
      </c>
      <c r="D9" s="56"/>
      <c r="E9" s="56" t="s">
        <v>118</v>
      </c>
      <c r="F9" s="56" t="s">
        <v>469</v>
      </c>
      <c r="G9" s="56">
        <v>0</v>
      </c>
      <c r="H9" s="56">
        <v>97.18</v>
      </c>
      <c r="I9" s="56" t="s">
        <v>20</v>
      </c>
      <c r="J9" s="56" t="s">
        <v>21</v>
      </c>
      <c r="K9" s="56">
        <v>0</v>
      </c>
      <c r="L9" s="56">
        <v>96.57</v>
      </c>
      <c r="M9" s="55"/>
      <c r="N9" s="65"/>
      <c r="O9" s="65"/>
      <c r="P9" s="60" t="s">
        <v>36</v>
      </c>
      <c r="Q9" s="55">
        <v>2</v>
      </c>
      <c r="R9" s="71">
        <v>1.6129032258064516E-2</v>
      </c>
    </row>
    <row r="10" spans="1:18" x14ac:dyDescent="0.25">
      <c r="A10" s="56" t="s">
        <v>489</v>
      </c>
      <c r="B10" s="56" t="s">
        <v>18</v>
      </c>
      <c r="C10" s="56" t="s">
        <v>19</v>
      </c>
      <c r="D10" s="56"/>
      <c r="E10" s="56" t="s">
        <v>118</v>
      </c>
      <c r="F10" s="56" t="s">
        <v>469</v>
      </c>
      <c r="G10" s="56">
        <v>0</v>
      </c>
      <c r="H10" s="56">
        <v>97.27</v>
      </c>
      <c r="I10" s="56" t="s">
        <v>20</v>
      </c>
      <c r="J10" s="56" t="s">
        <v>21</v>
      </c>
      <c r="K10" s="56">
        <v>0</v>
      </c>
      <c r="L10" s="56">
        <v>98.8</v>
      </c>
      <c r="M10" s="55"/>
      <c r="N10" s="65"/>
      <c r="O10" s="65"/>
      <c r="P10" s="61" t="s">
        <v>37</v>
      </c>
      <c r="Q10" s="55">
        <v>1</v>
      </c>
      <c r="R10" s="71">
        <v>8.0645161290322578E-3</v>
      </c>
    </row>
    <row r="11" spans="1:18" x14ac:dyDescent="0.25">
      <c r="A11" s="56" t="s">
        <v>490</v>
      </c>
      <c r="B11" s="56" t="s">
        <v>18</v>
      </c>
      <c r="C11" s="56" t="s">
        <v>19</v>
      </c>
      <c r="D11" s="56"/>
      <c r="E11" s="56" t="s">
        <v>118</v>
      </c>
      <c r="F11" s="56" t="s">
        <v>469</v>
      </c>
      <c r="G11" s="56">
        <v>0</v>
      </c>
      <c r="H11" s="56">
        <v>97.69</v>
      </c>
      <c r="I11" s="56" t="s">
        <v>20</v>
      </c>
      <c r="J11" s="56" t="s">
        <v>21</v>
      </c>
      <c r="K11" s="56">
        <v>0</v>
      </c>
      <c r="L11" s="56">
        <v>97.88</v>
      </c>
      <c r="M11" s="55"/>
      <c r="N11" s="65"/>
      <c r="O11" s="65"/>
      <c r="P11" s="61" t="s">
        <v>41</v>
      </c>
      <c r="Q11" s="55">
        <v>0</v>
      </c>
      <c r="R11" s="71">
        <v>0</v>
      </c>
    </row>
    <row r="12" spans="1:18" x14ac:dyDescent="0.25">
      <c r="A12" s="56" t="s">
        <v>491</v>
      </c>
      <c r="B12" s="56" t="s">
        <v>492</v>
      </c>
      <c r="C12" s="56" t="s">
        <v>19</v>
      </c>
      <c r="D12" s="56"/>
      <c r="E12" s="56" t="s">
        <v>118</v>
      </c>
      <c r="F12" s="56" t="s">
        <v>469</v>
      </c>
      <c r="G12" s="56">
        <v>0</v>
      </c>
      <c r="H12" s="56">
        <v>97.77</v>
      </c>
      <c r="I12" s="56" t="s">
        <v>493</v>
      </c>
      <c r="J12" s="56" t="s">
        <v>19</v>
      </c>
      <c r="K12" s="56">
        <v>0</v>
      </c>
      <c r="L12" s="56">
        <v>99.1</v>
      </c>
      <c r="M12" s="55"/>
      <c r="N12" s="65"/>
      <c r="O12" s="65"/>
      <c r="P12" s="61" t="s">
        <v>146</v>
      </c>
      <c r="Q12" s="55">
        <v>6</v>
      </c>
      <c r="R12" s="71">
        <v>4.8387096774193547E-2</v>
      </c>
    </row>
    <row r="13" spans="1:18" x14ac:dyDescent="0.25">
      <c r="A13" s="56" t="s">
        <v>494</v>
      </c>
      <c r="B13" s="56" t="s">
        <v>11</v>
      </c>
      <c r="C13" s="56" t="s">
        <v>12</v>
      </c>
      <c r="D13" s="56"/>
      <c r="E13" s="56" t="s">
        <v>118</v>
      </c>
      <c r="F13" s="56" t="s">
        <v>495</v>
      </c>
      <c r="G13" s="56">
        <v>0</v>
      </c>
      <c r="H13" s="56">
        <v>95.96</v>
      </c>
      <c r="I13" s="56" t="s">
        <v>16</v>
      </c>
      <c r="J13" s="56" t="s">
        <v>17</v>
      </c>
      <c r="K13" s="56">
        <v>0</v>
      </c>
      <c r="L13" s="56">
        <v>96.99</v>
      </c>
      <c r="M13" s="55"/>
      <c r="N13" s="65"/>
      <c r="O13" s="65"/>
      <c r="P13" s="60" t="s">
        <v>47</v>
      </c>
      <c r="Q13" s="55">
        <v>1</v>
      </c>
      <c r="R13" s="71">
        <v>8.0645161290322578E-3</v>
      </c>
    </row>
    <row r="14" spans="1:18" x14ac:dyDescent="0.25">
      <c r="A14" s="56" t="s">
        <v>496</v>
      </c>
      <c r="B14" s="56" t="s">
        <v>11</v>
      </c>
      <c r="C14" s="56" t="s">
        <v>12</v>
      </c>
      <c r="D14" s="56"/>
      <c r="E14" s="56" t="s">
        <v>118</v>
      </c>
      <c r="F14" s="56" t="s">
        <v>495</v>
      </c>
      <c r="G14" s="56">
        <v>0</v>
      </c>
      <c r="H14" s="56">
        <v>95.99</v>
      </c>
      <c r="I14" s="56" t="s">
        <v>16</v>
      </c>
      <c r="J14" s="56" t="s">
        <v>17</v>
      </c>
      <c r="K14" s="56">
        <v>0</v>
      </c>
      <c r="L14" s="56">
        <v>96.87</v>
      </c>
      <c r="M14" s="55"/>
      <c r="N14" s="65"/>
      <c r="O14" s="66"/>
      <c r="P14" s="62" t="s">
        <v>51</v>
      </c>
      <c r="Q14" s="55">
        <v>0</v>
      </c>
      <c r="R14" s="71">
        <v>0</v>
      </c>
    </row>
    <row r="15" spans="1:18" x14ac:dyDescent="0.25">
      <c r="A15" s="56" t="s">
        <v>497</v>
      </c>
      <c r="B15" s="56" t="s">
        <v>285</v>
      </c>
      <c r="C15" s="56" t="s">
        <v>286</v>
      </c>
      <c r="D15" s="56"/>
      <c r="E15" s="56" t="s">
        <v>118</v>
      </c>
      <c r="F15" s="56" t="s">
        <v>495</v>
      </c>
      <c r="G15" s="56">
        <v>0</v>
      </c>
      <c r="H15" s="56">
        <v>96.57</v>
      </c>
      <c r="I15" s="56" t="s">
        <v>498</v>
      </c>
      <c r="J15" s="56" t="s">
        <v>499</v>
      </c>
      <c r="K15" s="56">
        <v>0</v>
      </c>
      <c r="L15" s="56">
        <v>97.23</v>
      </c>
      <c r="M15" s="55"/>
      <c r="N15" s="65"/>
      <c r="O15" s="64" t="s">
        <v>56</v>
      </c>
      <c r="P15" s="59" t="s">
        <v>57</v>
      </c>
      <c r="Q15" s="55">
        <v>3</v>
      </c>
      <c r="R15" s="71">
        <v>2.4193548387096774E-2</v>
      </c>
    </row>
    <row r="16" spans="1:18" x14ac:dyDescent="0.25">
      <c r="A16" s="56" t="s">
        <v>500</v>
      </c>
      <c r="B16" s="56" t="s">
        <v>441</v>
      </c>
      <c r="C16" s="56" t="s">
        <v>7</v>
      </c>
      <c r="D16" s="56"/>
      <c r="E16" s="56" t="s">
        <v>118</v>
      </c>
      <c r="F16" s="56"/>
      <c r="G16" s="56">
        <v>0</v>
      </c>
      <c r="H16" s="56">
        <v>96.81</v>
      </c>
      <c r="I16" s="56" t="s">
        <v>441</v>
      </c>
      <c r="J16" s="56" t="s">
        <v>7</v>
      </c>
      <c r="K16" s="56">
        <v>0</v>
      </c>
      <c r="L16" s="56">
        <v>97.77</v>
      </c>
      <c r="M16" s="55"/>
      <c r="N16" s="65"/>
      <c r="O16" s="64" t="s">
        <v>62</v>
      </c>
      <c r="P16" s="67" t="s">
        <v>8</v>
      </c>
      <c r="Q16" s="55">
        <v>16</v>
      </c>
      <c r="R16" s="71">
        <v>0.12903225806451613</v>
      </c>
    </row>
    <row r="17" spans="1:18" x14ac:dyDescent="0.25">
      <c r="A17" s="56" t="s">
        <v>501</v>
      </c>
      <c r="B17" s="56" t="s">
        <v>502</v>
      </c>
      <c r="C17" s="56" t="s">
        <v>19</v>
      </c>
      <c r="D17" s="56"/>
      <c r="E17" s="56" t="s">
        <v>118</v>
      </c>
      <c r="F17" s="56"/>
      <c r="G17" s="56">
        <v>0</v>
      </c>
      <c r="H17" s="56">
        <v>96.96</v>
      </c>
      <c r="I17" s="56" t="s">
        <v>503</v>
      </c>
      <c r="J17" s="56" t="s">
        <v>19</v>
      </c>
      <c r="K17" s="56">
        <v>0</v>
      </c>
      <c r="L17" s="56">
        <v>98.06</v>
      </c>
      <c r="M17" s="55"/>
      <c r="N17" s="65"/>
      <c r="O17" s="65"/>
      <c r="P17" s="60" t="s">
        <v>66</v>
      </c>
      <c r="Q17" s="55">
        <v>4</v>
      </c>
      <c r="R17" s="71">
        <v>3.2258064516129031E-2</v>
      </c>
    </row>
    <row r="18" spans="1:18" x14ac:dyDescent="0.25">
      <c r="A18" s="56" t="s">
        <v>504</v>
      </c>
      <c r="B18" s="56" t="s">
        <v>441</v>
      </c>
      <c r="C18" s="56" t="s">
        <v>7</v>
      </c>
      <c r="D18" s="56"/>
      <c r="E18" s="56" t="s">
        <v>118</v>
      </c>
      <c r="F18" s="56"/>
      <c r="G18" s="56">
        <v>0</v>
      </c>
      <c r="H18" s="56">
        <v>97.3</v>
      </c>
      <c r="I18" s="56" t="s">
        <v>441</v>
      </c>
      <c r="J18" s="56" t="s">
        <v>7</v>
      </c>
      <c r="K18" s="56">
        <v>0</v>
      </c>
      <c r="L18" s="56">
        <v>98.37</v>
      </c>
      <c r="M18" s="55"/>
      <c r="N18" s="65"/>
      <c r="O18" s="65"/>
      <c r="P18" s="60" t="s">
        <v>71</v>
      </c>
      <c r="Q18" s="55">
        <v>4</v>
      </c>
      <c r="R18" s="71">
        <v>3.2258064516129031E-2</v>
      </c>
    </row>
    <row r="19" spans="1:18" x14ac:dyDescent="0.25">
      <c r="A19" s="56" t="s">
        <v>505</v>
      </c>
      <c r="B19" s="56" t="s">
        <v>470</v>
      </c>
      <c r="C19" s="56" t="s">
        <v>7</v>
      </c>
      <c r="D19" s="56"/>
      <c r="E19" s="56" t="s">
        <v>118</v>
      </c>
      <c r="F19" s="56"/>
      <c r="G19" s="56">
        <v>0</v>
      </c>
      <c r="H19" s="56">
        <v>97.68</v>
      </c>
      <c r="I19" s="56" t="s">
        <v>134</v>
      </c>
      <c r="J19" s="56" t="s">
        <v>134</v>
      </c>
      <c r="K19" s="56" t="s">
        <v>134</v>
      </c>
      <c r="L19" s="56" t="s">
        <v>134</v>
      </c>
      <c r="M19" s="55"/>
      <c r="N19" s="65"/>
      <c r="O19" s="65"/>
      <c r="P19" s="60" t="s">
        <v>74</v>
      </c>
      <c r="Q19" s="55">
        <v>2</v>
      </c>
      <c r="R19" s="71">
        <v>1.6129032258064516E-2</v>
      </c>
    </row>
    <row r="20" spans="1:18" x14ac:dyDescent="0.25">
      <c r="A20" s="56" t="s">
        <v>506</v>
      </c>
      <c r="B20" s="56" t="s">
        <v>507</v>
      </c>
      <c r="C20" s="56" t="s">
        <v>297</v>
      </c>
      <c r="D20" s="56"/>
      <c r="E20" s="56" t="s">
        <v>8</v>
      </c>
      <c r="F20" s="56" t="s">
        <v>226</v>
      </c>
      <c r="G20" s="56">
        <v>0</v>
      </c>
      <c r="H20" s="56">
        <v>96.59</v>
      </c>
      <c r="I20" s="56" t="s">
        <v>507</v>
      </c>
      <c r="J20" s="56" t="s">
        <v>297</v>
      </c>
      <c r="K20" s="56">
        <v>0</v>
      </c>
      <c r="L20" s="56">
        <v>98.68</v>
      </c>
      <c r="M20" s="55"/>
      <c r="N20" s="66"/>
      <c r="O20" s="66"/>
      <c r="P20" s="63" t="s">
        <v>78</v>
      </c>
      <c r="Q20" s="55">
        <v>8</v>
      </c>
      <c r="R20" s="71">
        <v>6.4516129032258063E-2</v>
      </c>
    </row>
    <row r="21" spans="1:18" x14ac:dyDescent="0.25">
      <c r="A21" s="56" t="s">
        <v>508</v>
      </c>
      <c r="B21" s="56" t="s">
        <v>471</v>
      </c>
      <c r="C21" s="56" t="s">
        <v>19</v>
      </c>
      <c r="D21" s="56">
        <v>4</v>
      </c>
      <c r="E21" s="56" t="s">
        <v>66</v>
      </c>
      <c r="F21" s="56"/>
      <c r="G21" s="56">
        <v>0</v>
      </c>
      <c r="H21" s="56">
        <v>97.01</v>
      </c>
      <c r="I21" s="56" t="s">
        <v>473</v>
      </c>
      <c r="J21" s="56" t="s">
        <v>7</v>
      </c>
      <c r="K21" s="56">
        <v>0</v>
      </c>
      <c r="L21" s="56">
        <v>96.76</v>
      </c>
      <c r="M21" s="55"/>
      <c r="N21" s="64" t="s">
        <v>83</v>
      </c>
      <c r="O21" s="64" t="s">
        <v>84</v>
      </c>
      <c r="P21" s="59" t="s">
        <v>40</v>
      </c>
      <c r="Q21" s="55">
        <v>6</v>
      </c>
      <c r="R21" s="71">
        <v>4.8387096774193547E-2</v>
      </c>
    </row>
    <row r="22" spans="1:18" x14ac:dyDescent="0.25">
      <c r="A22" s="56" t="s">
        <v>509</v>
      </c>
      <c r="B22" s="56" t="s">
        <v>132</v>
      </c>
      <c r="C22" s="56" t="s">
        <v>133</v>
      </c>
      <c r="D22" s="56"/>
      <c r="E22" s="56" t="s">
        <v>66</v>
      </c>
      <c r="F22" s="56"/>
      <c r="G22" s="56">
        <v>0</v>
      </c>
      <c r="H22" s="56">
        <v>97.07</v>
      </c>
      <c r="I22" s="56" t="s">
        <v>138</v>
      </c>
      <c r="J22" s="56" t="s">
        <v>133</v>
      </c>
      <c r="K22" s="56">
        <v>0</v>
      </c>
      <c r="L22" s="56">
        <v>92.42</v>
      </c>
      <c r="M22" s="55"/>
      <c r="N22" s="65"/>
      <c r="O22" s="66"/>
      <c r="P22" s="63" t="s">
        <v>85</v>
      </c>
      <c r="Q22" s="55">
        <v>3</v>
      </c>
      <c r="R22" s="71">
        <v>2.4193548387096774E-2</v>
      </c>
    </row>
    <row r="23" spans="1:18" x14ac:dyDescent="0.25">
      <c r="A23" s="56" t="s">
        <v>510</v>
      </c>
      <c r="B23" s="56" t="s">
        <v>132</v>
      </c>
      <c r="C23" s="56" t="s">
        <v>133</v>
      </c>
      <c r="D23" s="56"/>
      <c r="E23" s="56" t="s">
        <v>66</v>
      </c>
      <c r="F23" s="56"/>
      <c r="G23" s="56">
        <v>0</v>
      </c>
      <c r="H23" s="56">
        <v>97.56</v>
      </c>
      <c r="I23" s="56" t="s">
        <v>134</v>
      </c>
      <c r="J23" s="56" t="s">
        <v>134</v>
      </c>
      <c r="K23" s="56" t="s">
        <v>134</v>
      </c>
      <c r="L23" s="56" t="s">
        <v>134</v>
      </c>
      <c r="M23" s="55"/>
      <c r="N23" s="65"/>
      <c r="O23" s="68" t="s">
        <v>88</v>
      </c>
      <c r="P23" s="69" t="s">
        <v>88</v>
      </c>
      <c r="Q23" s="55">
        <v>1</v>
      </c>
      <c r="R23" s="71">
        <v>8.0645161290322578E-3</v>
      </c>
    </row>
    <row r="24" spans="1:18" x14ac:dyDescent="0.25">
      <c r="A24" s="56" t="s">
        <v>511</v>
      </c>
      <c r="B24" s="56" t="s">
        <v>471</v>
      </c>
      <c r="C24" s="56" t="s">
        <v>19</v>
      </c>
      <c r="D24" s="56"/>
      <c r="E24" s="56" t="s">
        <v>66</v>
      </c>
      <c r="F24" s="56"/>
      <c r="G24" s="56">
        <v>0</v>
      </c>
      <c r="H24" s="56">
        <v>98.65</v>
      </c>
      <c r="I24" s="56" t="s">
        <v>472</v>
      </c>
      <c r="J24" s="56" t="s">
        <v>7</v>
      </c>
      <c r="K24" s="56">
        <v>0</v>
      </c>
      <c r="L24" s="56">
        <v>97.67</v>
      </c>
      <c r="M24" s="55"/>
      <c r="N24" s="66"/>
      <c r="O24" s="66" t="s">
        <v>89</v>
      </c>
      <c r="P24" s="63" t="s">
        <v>89</v>
      </c>
      <c r="Q24" s="55">
        <v>0</v>
      </c>
      <c r="R24" s="71">
        <v>0</v>
      </c>
    </row>
    <row r="25" spans="1:18" x14ac:dyDescent="0.25">
      <c r="A25" s="56" t="s">
        <v>512</v>
      </c>
      <c r="B25" s="56" t="s">
        <v>31</v>
      </c>
      <c r="C25" s="56" t="s">
        <v>32</v>
      </c>
      <c r="D25" s="56">
        <v>2</v>
      </c>
      <c r="E25" s="56" t="s">
        <v>513</v>
      </c>
      <c r="F25" s="56"/>
      <c r="G25" s="56">
        <v>0</v>
      </c>
      <c r="H25" s="56">
        <v>96.48</v>
      </c>
      <c r="I25" s="56" t="s">
        <v>34</v>
      </c>
      <c r="J25" s="56" t="s">
        <v>35</v>
      </c>
      <c r="K25" s="56">
        <v>0</v>
      </c>
      <c r="L25" s="56">
        <v>97.68</v>
      </c>
      <c r="M25" s="55"/>
      <c r="N25" s="64" t="s">
        <v>91</v>
      </c>
      <c r="O25" s="64" t="s">
        <v>91</v>
      </c>
      <c r="P25" s="59" t="s">
        <v>92</v>
      </c>
      <c r="Q25" s="55">
        <v>2</v>
      </c>
      <c r="R25" s="71">
        <v>1.6129032258064516E-2</v>
      </c>
    </row>
    <row r="26" spans="1:18" x14ac:dyDescent="0.25">
      <c r="A26" s="56" t="s">
        <v>514</v>
      </c>
      <c r="B26" s="56" t="s">
        <v>515</v>
      </c>
      <c r="C26" s="56" t="s">
        <v>516</v>
      </c>
      <c r="D26" s="56"/>
      <c r="E26" s="56" t="s">
        <v>513</v>
      </c>
      <c r="F26" s="56"/>
      <c r="G26" s="56">
        <v>0</v>
      </c>
      <c r="H26" s="56">
        <v>96.58</v>
      </c>
      <c r="I26" s="56" t="s">
        <v>517</v>
      </c>
      <c r="J26" s="56" t="s">
        <v>518</v>
      </c>
      <c r="K26" s="56">
        <v>0</v>
      </c>
      <c r="L26" s="56">
        <v>97.72</v>
      </c>
      <c r="M26" s="55"/>
      <c r="N26" s="66"/>
      <c r="O26" s="66"/>
      <c r="P26" s="63" t="s">
        <v>98</v>
      </c>
      <c r="Q26" s="55">
        <v>2</v>
      </c>
      <c r="R26" s="71">
        <v>1.6129032258064516E-2</v>
      </c>
    </row>
    <row r="27" spans="1:18" x14ac:dyDescent="0.25">
      <c r="A27" s="56" t="s">
        <v>519</v>
      </c>
      <c r="B27" s="56" t="s">
        <v>443</v>
      </c>
      <c r="C27" s="56" t="s">
        <v>444</v>
      </c>
      <c r="D27" s="56">
        <v>6</v>
      </c>
      <c r="E27" s="56" t="s">
        <v>146</v>
      </c>
      <c r="F27" s="56"/>
      <c r="G27" s="56">
        <v>0</v>
      </c>
      <c r="H27" s="56">
        <v>96.12</v>
      </c>
      <c r="I27" s="56" t="s">
        <v>134</v>
      </c>
      <c r="J27" s="56" t="s">
        <v>134</v>
      </c>
      <c r="K27" s="56" t="s">
        <v>134</v>
      </c>
      <c r="L27" s="56" t="s">
        <v>134</v>
      </c>
      <c r="M27" s="55"/>
      <c r="N27" s="55"/>
      <c r="O27" s="55"/>
      <c r="P27" s="55"/>
      <c r="Q27" s="55">
        <v>124</v>
      </c>
      <c r="R27" s="55">
        <v>100</v>
      </c>
    </row>
    <row r="28" spans="1:18" x14ac:dyDescent="0.25">
      <c r="A28" s="56" t="s">
        <v>520</v>
      </c>
      <c r="B28" s="56" t="s">
        <v>521</v>
      </c>
      <c r="C28" s="56" t="s">
        <v>19</v>
      </c>
      <c r="D28" s="56"/>
      <c r="E28" s="56" t="s">
        <v>146</v>
      </c>
      <c r="F28" s="56"/>
      <c r="G28" s="56">
        <v>0</v>
      </c>
      <c r="H28" s="56">
        <v>96.52</v>
      </c>
      <c r="I28" s="56" t="s">
        <v>522</v>
      </c>
      <c r="J28" s="56" t="s">
        <v>7</v>
      </c>
      <c r="K28" s="56">
        <v>0</v>
      </c>
      <c r="L28" s="56">
        <v>97.65</v>
      </c>
      <c r="M28" s="55"/>
      <c r="N28" s="55"/>
      <c r="O28" s="55"/>
      <c r="P28" s="55"/>
      <c r="Q28" s="55"/>
      <c r="R28" s="55"/>
    </row>
    <row r="29" spans="1:18" x14ac:dyDescent="0.25">
      <c r="A29" s="56" t="s">
        <v>523</v>
      </c>
      <c r="B29" s="56" t="s">
        <v>142</v>
      </c>
      <c r="C29" s="56" t="s">
        <v>19</v>
      </c>
      <c r="D29" s="56"/>
      <c r="E29" s="56" t="s">
        <v>146</v>
      </c>
      <c r="F29" s="56"/>
      <c r="G29" s="56">
        <v>0</v>
      </c>
      <c r="H29" s="56">
        <v>96.78</v>
      </c>
      <c r="I29" s="56" t="s">
        <v>144</v>
      </c>
      <c r="J29" s="56" t="s">
        <v>145</v>
      </c>
      <c r="K29" s="56">
        <v>0</v>
      </c>
      <c r="L29" s="56">
        <v>95.58</v>
      </c>
    </row>
    <row r="30" spans="1:18" x14ac:dyDescent="0.25">
      <c r="A30" s="56" t="s">
        <v>524</v>
      </c>
      <c r="B30" s="56" t="s">
        <v>148</v>
      </c>
      <c r="C30" s="56" t="s">
        <v>7</v>
      </c>
      <c r="D30" s="56"/>
      <c r="E30" s="56" t="s">
        <v>146</v>
      </c>
      <c r="F30" s="56"/>
      <c r="G30" s="56">
        <v>0</v>
      </c>
      <c r="H30" s="56">
        <v>97.66</v>
      </c>
      <c r="I30" s="56" t="s">
        <v>148</v>
      </c>
      <c r="J30" s="56" t="s">
        <v>7</v>
      </c>
      <c r="K30" s="56">
        <v>0</v>
      </c>
      <c r="L30" s="56">
        <v>97.83</v>
      </c>
    </row>
    <row r="31" spans="1:18" x14ac:dyDescent="0.25">
      <c r="A31" s="56" t="s">
        <v>525</v>
      </c>
      <c r="B31" s="56" t="s">
        <v>148</v>
      </c>
      <c r="C31" s="56" t="s">
        <v>7</v>
      </c>
      <c r="D31" s="56"/>
      <c r="E31" s="56" t="s">
        <v>146</v>
      </c>
      <c r="F31" s="56"/>
      <c r="G31" s="56">
        <v>0</v>
      </c>
      <c r="H31" s="56">
        <v>98.15</v>
      </c>
      <c r="I31" s="56" t="s">
        <v>148</v>
      </c>
      <c r="J31" s="56" t="s">
        <v>7</v>
      </c>
      <c r="K31" s="56">
        <v>0</v>
      </c>
      <c r="L31" s="56">
        <v>95.22</v>
      </c>
    </row>
    <row r="32" spans="1:18" x14ac:dyDescent="0.25">
      <c r="A32" s="56" t="s">
        <v>526</v>
      </c>
      <c r="B32" s="56" t="s">
        <v>527</v>
      </c>
      <c r="C32" s="56" t="s">
        <v>19</v>
      </c>
      <c r="D32" s="56"/>
      <c r="E32" s="56" t="s">
        <v>146</v>
      </c>
      <c r="F32" s="56"/>
      <c r="G32" s="56">
        <v>0</v>
      </c>
      <c r="H32" s="56">
        <v>99.1</v>
      </c>
      <c r="I32" s="56" t="s">
        <v>528</v>
      </c>
      <c r="J32" s="56" t="s">
        <v>19</v>
      </c>
      <c r="K32" s="56">
        <v>0</v>
      </c>
      <c r="L32" s="56">
        <v>97.94</v>
      </c>
    </row>
    <row r="33" spans="1:14" x14ac:dyDescent="0.25">
      <c r="A33" s="56" t="s">
        <v>529</v>
      </c>
      <c r="B33" s="56" t="s">
        <v>38</v>
      </c>
      <c r="C33" s="56" t="s">
        <v>39</v>
      </c>
      <c r="D33" s="56">
        <v>6</v>
      </c>
      <c r="E33" s="56" t="s">
        <v>151</v>
      </c>
      <c r="F33" s="56"/>
      <c r="G33" s="56">
        <v>0</v>
      </c>
      <c r="H33" s="56">
        <v>96.04</v>
      </c>
      <c r="I33" s="56" t="s">
        <v>38</v>
      </c>
      <c r="J33" s="56" t="s">
        <v>39</v>
      </c>
      <c r="K33" s="56">
        <v>0</v>
      </c>
      <c r="L33" s="56">
        <v>95.86</v>
      </c>
    </row>
    <row r="34" spans="1:14" x14ac:dyDescent="0.25">
      <c r="A34" s="56" t="s">
        <v>530</v>
      </c>
      <c r="B34" s="56" t="s">
        <v>42</v>
      </c>
      <c r="C34" s="56" t="s">
        <v>7</v>
      </c>
      <c r="D34" s="56"/>
      <c r="E34" s="56" t="s">
        <v>151</v>
      </c>
      <c r="F34" s="56"/>
      <c r="G34" s="56">
        <v>0</v>
      </c>
      <c r="H34" s="56">
        <v>97.65</v>
      </c>
      <c r="I34" s="56" t="s">
        <v>166</v>
      </c>
      <c r="J34" s="56" t="s">
        <v>167</v>
      </c>
      <c r="K34" s="56">
        <v>0</v>
      </c>
      <c r="L34" s="56">
        <v>98.99</v>
      </c>
    </row>
    <row r="35" spans="1:14" x14ac:dyDescent="0.25">
      <c r="A35" s="56" t="s">
        <v>531</v>
      </c>
      <c r="B35" s="56" t="s">
        <v>42</v>
      </c>
      <c r="C35" s="56" t="s">
        <v>7</v>
      </c>
      <c r="D35" s="56"/>
      <c r="E35" s="56" t="s">
        <v>151</v>
      </c>
      <c r="F35" s="56"/>
      <c r="G35" s="56">
        <v>0</v>
      </c>
      <c r="H35" s="56">
        <v>98.29</v>
      </c>
      <c r="I35" s="56" t="s">
        <v>43</v>
      </c>
      <c r="J35" s="56" t="s">
        <v>7</v>
      </c>
      <c r="K35" s="56">
        <v>0</v>
      </c>
      <c r="L35" s="56">
        <v>97.23</v>
      </c>
    </row>
    <row r="36" spans="1:14" x14ac:dyDescent="0.25">
      <c r="A36" s="56" t="s">
        <v>532</v>
      </c>
      <c r="B36" s="56" t="s">
        <v>42</v>
      </c>
      <c r="C36" s="56" t="s">
        <v>7</v>
      </c>
      <c r="D36" s="56"/>
      <c r="E36" s="56" t="s">
        <v>151</v>
      </c>
      <c r="F36" s="56"/>
      <c r="G36" s="56">
        <v>0</v>
      </c>
      <c r="H36" s="56">
        <v>98.9</v>
      </c>
      <c r="I36" s="56" t="s">
        <v>43</v>
      </c>
      <c r="J36" s="56" t="s">
        <v>7</v>
      </c>
      <c r="K36" s="56">
        <v>0</v>
      </c>
      <c r="L36" s="56">
        <v>97.99</v>
      </c>
    </row>
    <row r="37" spans="1:14" x14ac:dyDescent="0.25">
      <c r="A37" s="56" t="s">
        <v>533</v>
      </c>
      <c r="B37" s="56" t="s">
        <v>42</v>
      </c>
      <c r="C37" s="56" t="s">
        <v>7</v>
      </c>
      <c r="D37" s="56"/>
      <c r="E37" s="56" t="s">
        <v>151</v>
      </c>
      <c r="F37" s="56"/>
      <c r="G37" s="56">
        <v>0</v>
      </c>
      <c r="H37" s="56">
        <v>98.9</v>
      </c>
      <c r="I37" s="56" t="s">
        <v>43</v>
      </c>
      <c r="J37" s="56" t="s">
        <v>7</v>
      </c>
      <c r="K37" s="56">
        <v>0</v>
      </c>
      <c r="L37" s="56">
        <v>98.02</v>
      </c>
    </row>
    <row r="38" spans="1:14" x14ac:dyDescent="0.25">
      <c r="A38" s="56" t="s">
        <v>534</v>
      </c>
      <c r="B38" s="56" t="s">
        <v>42</v>
      </c>
      <c r="C38" s="56" t="s">
        <v>7</v>
      </c>
      <c r="D38" s="56"/>
      <c r="E38" s="56" t="s">
        <v>151</v>
      </c>
      <c r="F38" s="56"/>
      <c r="G38" s="56">
        <v>0</v>
      </c>
      <c r="H38" s="56">
        <v>99.24</v>
      </c>
      <c r="I38" s="56" t="s">
        <v>43</v>
      </c>
      <c r="J38" s="56" t="s">
        <v>7</v>
      </c>
      <c r="K38" s="56">
        <v>0</v>
      </c>
      <c r="L38" s="56">
        <v>98.26</v>
      </c>
    </row>
    <row r="39" spans="1:14" x14ac:dyDescent="0.25">
      <c r="A39" s="56" t="s">
        <v>535</v>
      </c>
      <c r="B39" s="56" t="s">
        <v>536</v>
      </c>
      <c r="C39" s="56" t="s">
        <v>537</v>
      </c>
      <c r="D39" s="56">
        <v>1</v>
      </c>
      <c r="E39" s="56" t="s">
        <v>37</v>
      </c>
      <c r="F39" s="56"/>
      <c r="G39" s="56">
        <v>0</v>
      </c>
      <c r="H39" s="56">
        <v>98.32</v>
      </c>
      <c r="I39" s="56" t="s">
        <v>536</v>
      </c>
      <c r="J39" s="56" t="s">
        <v>537</v>
      </c>
      <c r="K39" s="56">
        <v>0</v>
      </c>
      <c r="L39" s="56">
        <v>99.3</v>
      </c>
    </row>
    <row r="40" spans="1:14" x14ac:dyDescent="0.25">
      <c r="A40" s="56" t="s">
        <v>538</v>
      </c>
      <c r="B40" s="56" t="s">
        <v>155</v>
      </c>
      <c r="C40" s="56" t="s">
        <v>76</v>
      </c>
      <c r="D40" s="56">
        <v>51</v>
      </c>
      <c r="E40" s="56" t="s">
        <v>69</v>
      </c>
      <c r="F40" s="56" t="s">
        <v>77</v>
      </c>
      <c r="G40" s="56">
        <v>0</v>
      </c>
      <c r="H40" s="56">
        <v>98.19</v>
      </c>
      <c r="I40" s="56" t="s">
        <v>75</v>
      </c>
      <c r="J40" s="56" t="s">
        <v>76</v>
      </c>
      <c r="K40" s="56">
        <v>0</v>
      </c>
      <c r="L40" s="56">
        <v>99.65</v>
      </c>
    </row>
    <row r="41" spans="1:14" x14ac:dyDescent="0.25">
      <c r="A41" s="56" t="s">
        <v>539</v>
      </c>
      <c r="B41" s="56" t="s">
        <v>155</v>
      </c>
      <c r="C41" s="56" t="s">
        <v>76</v>
      </c>
      <c r="D41" s="56"/>
      <c r="E41" s="56" t="s">
        <v>69</v>
      </c>
      <c r="F41" s="56" t="s">
        <v>77</v>
      </c>
      <c r="G41" s="56">
        <v>0</v>
      </c>
      <c r="H41" s="56">
        <v>99.52</v>
      </c>
      <c r="I41" s="56" t="s">
        <v>75</v>
      </c>
      <c r="J41" s="56" t="s">
        <v>76</v>
      </c>
      <c r="K41" s="56">
        <v>0</v>
      </c>
      <c r="L41" s="56">
        <v>98.67</v>
      </c>
    </row>
    <row r="42" spans="1:14" x14ac:dyDescent="0.25">
      <c r="A42" s="56" t="s">
        <v>540</v>
      </c>
      <c r="B42" s="56" t="s">
        <v>75</v>
      </c>
      <c r="C42" s="56" t="s">
        <v>76</v>
      </c>
      <c r="D42" s="56"/>
      <c r="E42" s="56" t="s">
        <v>69</v>
      </c>
      <c r="F42" s="56" t="s">
        <v>77</v>
      </c>
      <c r="G42" s="56">
        <v>0</v>
      </c>
      <c r="H42" s="56">
        <v>99.85</v>
      </c>
      <c r="I42" s="56" t="s">
        <v>75</v>
      </c>
      <c r="J42" s="56" t="s">
        <v>76</v>
      </c>
      <c r="K42" s="56">
        <v>0</v>
      </c>
      <c r="L42" s="56">
        <v>97.79</v>
      </c>
    </row>
    <row r="43" spans="1:14" x14ac:dyDescent="0.25">
      <c r="A43" s="56" t="s">
        <v>541</v>
      </c>
      <c r="B43" s="56" t="s">
        <v>542</v>
      </c>
      <c r="C43" s="56" t="s">
        <v>543</v>
      </c>
      <c r="D43" s="56"/>
      <c r="E43" s="56" t="s">
        <v>69</v>
      </c>
      <c r="F43" s="56" t="s">
        <v>359</v>
      </c>
      <c r="G43" s="56">
        <v>0</v>
      </c>
      <c r="H43" s="56">
        <v>98.93</v>
      </c>
      <c r="I43" s="56" t="s">
        <v>542</v>
      </c>
      <c r="J43" s="56" t="s">
        <v>543</v>
      </c>
      <c r="K43" s="56">
        <v>0</v>
      </c>
      <c r="L43" s="56">
        <v>98.98</v>
      </c>
    </row>
    <row r="44" spans="1:14" x14ac:dyDescent="0.25">
      <c r="A44" s="56" t="s">
        <v>544</v>
      </c>
      <c r="B44" s="56" t="s">
        <v>542</v>
      </c>
      <c r="C44" s="56" t="s">
        <v>543</v>
      </c>
      <c r="D44" s="56"/>
      <c r="E44" s="56" t="s">
        <v>69</v>
      </c>
      <c r="F44" s="56" t="s">
        <v>359</v>
      </c>
      <c r="G44" s="56">
        <v>0</v>
      </c>
      <c r="H44" s="56">
        <v>99.2</v>
      </c>
      <c r="I44" s="56" t="s">
        <v>542</v>
      </c>
      <c r="J44" s="56" t="s">
        <v>543</v>
      </c>
      <c r="K44" s="56">
        <v>0</v>
      </c>
      <c r="L44" s="56">
        <v>99.11</v>
      </c>
    </row>
    <row r="45" spans="1:14" x14ac:dyDescent="0.25">
      <c r="A45" s="56" t="s">
        <v>545</v>
      </c>
      <c r="B45" s="56" t="s">
        <v>86</v>
      </c>
      <c r="C45" s="56" t="s">
        <v>87</v>
      </c>
      <c r="D45" s="56"/>
      <c r="E45" s="56" t="s">
        <v>69</v>
      </c>
      <c r="F45" s="56" t="s">
        <v>160</v>
      </c>
      <c r="G45" s="56">
        <v>0</v>
      </c>
      <c r="H45" s="56">
        <v>96.95</v>
      </c>
      <c r="I45" s="56" t="s">
        <v>546</v>
      </c>
      <c r="J45" s="56" t="s">
        <v>547</v>
      </c>
      <c r="K45" s="56">
        <v>0</v>
      </c>
      <c r="L45" s="56">
        <v>97.69</v>
      </c>
    </row>
    <row r="46" spans="1:14" x14ac:dyDescent="0.25">
      <c r="A46" s="56" t="s">
        <v>548</v>
      </c>
      <c r="B46" s="56" t="s">
        <v>86</v>
      </c>
      <c r="C46" s="56" t="s">
        <v>87</v>
      </c>
      <c r="D46" s="56"/>
      <c r="E46" s="56" t="s">
        <v>69</v>
      </c>
      <c r="F46" s="56" t="s">
        <v>160</v>
      </c>
      <c r="G46" s="56">
        <v>0</v>
      </c>
      <c r="H46" s="56">
        <v>98.14</v>
      </c>
      <c r="I46" s="56" t="s">
        <v>86</v>
      </c>
      <c r="J46" s="56" t="s">
        <v>87</v>
      </c>
      <c r="K46" s="56">
        <v>0</v>
      </c>
      <c r="L46" s="56">
        <v>98.54</v>
      </c>
      <c r="N46">
        <f>2*100/51</f>
        <v>3.9215686274509802</v>
      </c>
    </row>
    <row r="47" spans="1:14" x14ac:dyDescent="0.25">
      <c r="A47" s="56" t="s">
        <v>549</v>
      </c>
      <c r="B47" s="56" t="s">
        <v>86</v>
      </c>
      <c r="C47" s="56" t="s">
        <v>87</v>
      </c>
      <c r="D47" s="56"/>
      <c r="E47" s="56" t="s">
        <v>69</v>
      </c>
      <c r="F47" s="56" t="s">
        <v>160</v>
      </c>
      <c r="G47" s="56">
        <v>0</v>
      </c>
      <c r="H47" s="56">
        <v>98.25</v>
      </c>
      <c r="I47" s="56" t="s">
        <v>86</v>
      </c>
      <c r="J47" s="56" t="s">
        <v>87</v>
      </c>
      <c r="K47" s="56">
        <v>0</v>
      </c>
      <c r="L47" s="56">
        <v>98.93</v>
      </c>
    </row>
    <row r="48" spans="1:14" x14ac:dyDescent="0.25">
      <c r="A48" s="56" t="s">
        <v>550</v>
      </c>
      <c r="B48" s="56" t="s">
        <v>86</v>
      </c>
      <c r="C48" s="56" t="s">
        <v>87</v>
      </c>
      <c r="D48" s="56"/>
      <c r="E48" s="56" t="s">
        <v>69</v>
      </c>
      <c r="F48" s="56" t="s">
        <v>160</v>
      </c>
      <c r="G48" s="56">
        <v>0</v>
      </c>
      <c r="H48" s="56">
        <v>98.26</v>
      </c>
      <c r="I48" s="56" t="s">
        <v>86</v>
      </c>
      <c r="J48" s="56" t="s">
        <v>87</v>
      </c>
      <c r="K48" s="56">
        <v>0</v>
      </c>
      <c r="L48" s="56">
        <v>98.51</v>
      </c>
    </row>
    <row r="49" spans="1:12" x14ac:dyDescent="0.25">
      <c r="A49" s="56" t="s">
        <v>551</v>
      </c>
      <c r="B49" s="56" t="s">
        <v>86</v>
      </c>
      <c r="C49" s="56" t="s">
        <v>87</v>
      </c>
      <c r="D49" s="56"/>
      <c r="E49" s="56" t="s">
        <v>69</v>
      </c>
      <c r="F49" s="56" t="s">
        <v>160</v>
      </c>
      <c r="G49" s="56">
        <v>0</v>
      </c>
      <c r="H49" s="56">
        <v>98.66</v>
      </c>
      <c r="I49" s="56" t="s">
        <v>86</v>
      </c>
      <c r="J49" s="56" t="s">
        <v>87</v>
      </c>
      <c r="K49" s="56">
        <v>0</v>
      </c>
      <c r="L49" s="56">
        <v>99.11</v>
      </c>
    </row>
    <row r="50" spans="1:12" x14ac:dyDescent="0.25">
      <c r="A50" s="56" t="s">
        <v>552</v>
      </c>
      <c r="B50" s="56" t="s">
        <v>86</v>
      </c>
      <c r="C50" s="56" t="s">
        <v>87</v>
      </c>
      <c r="D50" s="56"/>
      <c r="E50" s="56" t="s">
        <v>69</v>
      </c>
      <c r="F50" s="56" t="s">
        <v>160</v>
      </c>
      <c r="G50" s="56">
        <v>0</v>
      </c>
      <c r="H50" s="56">
        <v>98.8</v>
      </c>
      <c r="I50" s="56" t="s">
        <v>86</v>
      </c>
      <c r="J50" s="56" t="s">
        <v>87</v>
      </c>
      <c r="K50" s="56">
        <v>0</v>
      </c>
      <c r="L50" s="56">
        <v>99.34</v>
      </c>
    </row>
    <row r="51" spans="1:12" x14ac:dyDescent="0.25">
      <c r="A51" s="56" t="s">
        <v>553</v>
      </c>
      <c r="B51" s="56" t="s">
        <v>86</v>
      </c>
      <c r="C51" s="56" t="s">
        <v>87</v>
      </c>
      <c r="D51" s="56"/>
      <c r="E51" s="56" t="s">
        <v>69</v>
      </c>
      <c r="F51" s="56" t="s">
        <v>160</v>
      </c>
      <c r="G51" s="56">
        <v>0</v>
      </c>
      <c r="H51" s="56">
        <v>99.08</v>
      </c>
      <c r="I51" s="56" t="s">
        <v>86</v>
      </c>
      <c r="J51" s="56" t="s">
        <v>87</v>
      </c>
      <c r="K51" s="56">
        <v>0</v>
      </c>
      <c r="L51" s="56">
        <v>99.65</v>
      </c>
    </row>
    <row r="52" spans="1:12" x14ac:dyDescent="0.25">
      <c r="A52" s="56" t="s">
        <v>554</v>
      </c>
      <c r="B52" s="56" t="s">
        <v>86</v>
      </c>
      <c r="C52" s="56" t="s">
        <v>87</v>
      </c>
      <c r="D52" s="56"/>
      <c r="E52" s="56" t="s">
        <v>69</v>
      </c>
      <c r="F52" s="56" t="s">
        <v>160</v>
      </c>
      <c r="G52" s="56">
        <v>0</v>
      </c>
      <c r="H52" s="56">
        <v>99.14</v>
      </c>
      <c r="I52" s="56" t="s">
        <v>86</v>
      </c>
      <c r="J52" s="56" t="s">
        <v>87</v>
      </c>
      <c r="K52" s="56">
        <v>0</v>
      </c>
      <c r="L52" s="56">
        <v>99.11</v>
      </c>
    </row>
    <row r="53" spans="1:12" x14ac:dyDescent="0.25">
      <c r="A53" s="56" t="s">
        <v>555</v>
      </c>
      <c r="B53" s="56" t="s">
        <v>86</v>
      </c>
      <c r="C53" s="56" t="s">
        <v>87</v>
      </c>
      <c r="D53" s="56"/>
      <c r="E53" s="56" t="s">
        <v>69</v>
      </c>
      <c r="F53" s="56" t="s">
        <v>160</v>
      </c>
      <c r="G53" s="56">
        <v>0</v>
      </c>
      <c r="H53" s="56">
        <v>99.43</v>
      </c>
      <c r="I53" s="56" t="s">
        <v>134</v>
      </c>
      <c r="J53" s="56" t="s">
        <v>134</v>
      </c>
      <c r="K53" s="56" t="s">
        <v>134</v>
      </c>
      <c r="L53" s="56" t="s">
        <v>134</v>
      </c>
    </row>
    <row r="54" spans="1:12" x14ac:dyDescent="0.25">
      <c r="A54" s="56" t="s">
        <v>556</v>
      </c>
      <c r="B54" s="56" t="s">
        <v>203</v>
      </c>
      <c r="C54" s="56" t="s">
        <v>204</v>
      </c>
      <c r="D54" s="56"/>
      <c r="E54" s="56" t="s">
        <v>69</v>
      </c>
      <c r="F54" s="56" t="s">
        <v>164</v>
      </c>
      <c r="G54" s="56">
        <v>0</v>
      </c>
      <c r="H54" s="56">
        <v>97.15</v>
      </c>
      <c r="I54" s="56" t="s">
        <v>162</v>
      </c>
      <c r="J54" s="56" t="s">
        <v>163</v>
      </c>
      <c r="K54" s="56">
        <v>0</v>
      </c>
      <c r="L54" s="56">
        <v>98.15</v>
      </c>
    </row>
    <row r="55" spans="1:12" x14ac:dyDescent="0.25">
      <c r="A55" s="56" t="s">
        <v>557</v>
      </c>
      <c r="B55" s="56" t="s">
        <v>52</v>
      </c>
      <c r="C55" s="56" t="s">
        <v>53</v>
      </c>
      <c r="D55" s="56"/>
      <c r="E55" s="56" t="s">
        <v>69</v>
      </c>
      <c r="F55" s="56" t="s">
        <v>476</v>
      </c>
      <c r="G55" s="56">
        <v>0</v>
      </c>
      <c r="H55" s="56">
        <v>98.84</v>
      </c>
      <c r="I55" s="56" t="s">
        <v>52</v>
      </c>
      <c r="J55" s="56" t="s">
        <v>53</v>
      </c>
      <c r="K55" s="56">
        <v>0</v>
      </c>
      <c r="L55" s="56">
        <v>98.81</v>
      </c>
    </row>
    <row r="56" spans="1:12" x14ac:dyDescent="0.25">
      <c r="A56" s="56" t="s">
        <v>558</v>
      </c>
      <c r="B56" s="56" t="s">
        <v>52</v>
      </c>
      <c r="C56" s="56" t="s">
        <v>53</v>
      </c>
      <c r="D56" s="56"/>
      <c r="E56" s="56" t="s">
        <v>69</v>
      </c>
      <c r="F56" s="56" t="s">
        <v>476</v>
      </c>
      <c r="G56" s="56">
        <v>0</v>
      </c>
      <c r="H56" s="56">
        <v>98.95</v>
      </c>
      <c r="I56" s="56" t="s">
        <v>52</v>
      </c>
      <c r="J56" s="56" t="s">
        <v>53</v>
      </c>
      <c r="K56" s="56">
        <v>0</v>
      </c>
      <c r="L56" s="56">
        <v>98.75</v>
      </c>
    </row>
    <row r="57" spans="1:12" x14ac:dyDescent="0.25">
      <c r="A57" s="56" t="s">
        <v>559</v>
      </c>
      <c r="B57" s="56" t="s">
        <v>52</v>
      </c>
      <c r="C57" s="56" t="s">
        <v>53</v>
      </c>
      <c r="D57" s="56"/>
      <c r="E57" s="56" t="s">
        <v>69</v>
      </c>
      <c r="F57" s="56" t="s">
        <v>476</v>
      </c>
      <c r="G57" s="56">
        <v>0</v>
      </c>
      <c r="H57" s="56">
        <v>99.08</v>
      </c>
      <c r="I57" s="56" t="s">
        <v>134</v>
      </c>
      <c r="J57" s="56" t="s">
        <v>134</v>
      </c>
      <c r="K57" s="56" t="s">
        <v>134</v>
      </c>
      <c r="L57" s="56" t="s">
        <v>134</v>
      </c>
    </row>
    <row r="58" spans="1:12" x14ac:dyDescent="0.25">
      <c r="A58" s="56" t="s">
        <v>560</v>
      </c>
      <c r="B58" s="56" t="s">
        <v>477</v>
      </c>
      <c r="C58" s="56" t="s">
        <v>478</v>
      </c>
      <c r="D58" s="56"/>
      <c r="E58" s="56" t="s">
        <v>69</v>
      </c>
      <c r="F58" s="56" t="s">
        <v>466</v>
      </c>
      <c r="G58" s="56">
        <v>0</v>
      </c>
      <c r="H58" s="56">
        <v>97.1</v>
      </c>
      <c r="I58" s="56" t="s">
        <v>477</v>
      </c>
      <c r="J58" s="56" t="s">
        <v>478</v>
      </c>
      <c r="K58" s="56">
        <v>0</v>
      </c>
      <c r="L58" s="56">
        <v>98.43</v>
      </c>
    </row>
    <row r="59" spans="1:12" x14ac:dyDescent="0.25">
      <c r="A59" s="56" t="s">
        <v>561</v>
      </c>
      <c r="B59" s="56" t="s">
        <v>562</v>
      </c>
      <c r="C59" s="56" t="s">
        <v>563</v>
      </c>
      <c r="D59" s="56"/>
      <c r="E59" s="56" t="s">
        <v>69</v>
      </c>
      <c r="F59" s="56" t="s">
        <v>564</v>
      </c>
      <c r="G59" s="56">
        <v>0</v>
      </c>
      <c r="H59" s="56">
        <v>96.58</v>
      </c>
      <c r="I59" s="56" t="s">
        <v>562</v>
      </c>
      <c r="J59" s="56" t="s">
        <v>563</v>
      </c>
      <c r="K59" s="56">
        <v>0</v>
      </c>
      <c r="L59" s="56">
        <v>97.93</v>
      </c>
    </row>
    <row r="60" spans="1:12" x14ac:dyDescent="0.25">
      <c r="A60" s="56" t="s">
        <v>565</v>
      </c>
      <c r="B60" s="56" t="s">
        <v>562</v>
      </c>
      <c r="C60" s="56" t="s">
        <v>563</v>
      </c>
      <c r="D60" s="56"/>
      <c r="E60" s="56" t="s">
        <v>69</v>
      </c>
      <c r="F60" s="56" t="s">
        <v>564</v>
      </c>
      <c r="G60" s="56">
        <v>0</v>
      </c>
      <c r="H60" s="56">
        <v>96.78</v>
      </c>
      <c r="I60" s="56" t="s">
        <v>562</v>
      </c>
      <c r="J60" s="56" t="s">
        <v>563</v>
      </c>
      <c r="K60" s="56">
        <v>0</v>
      </c>
      <c r="L60" s="56">
        <v>98.65</v>
      </c>
    </row>
    <row r="61" spans="1:12" x14ac:dyDescent="0.25">
      <c r="A61" s="56" t="s">
        <v>566</v>
      </c>
      <c r="B61" s="56" t="s">
        <v>567</v>
      </c>
      <c r="C61" s="56" t="s">
        <v>568</v>
      </c>
      <c r="D61" s="56"/>
      <c r="E61" s="56" t="s">
        <v>69</v>
      </c>
      <c r="F61" s="56" t="s">
        <v>168</v>
      </c>
      <c r="G61" s="56">
        <v>0</v>
      </c>
      <c r="H61" s="56">
        <v>98.15</v>
      </c>
      <c r="I61" s="56" t="s">
        <v>569</v>
      </c>
      <c r="J61" s="56" t="s">
        <v>568</v>
      </c>
      <c r="K61" s="56">
        <v>0</v>
      </c>
      <c r="L61" s="56">
        <v>97.36</v>
      </c>
    </row>
    <row r="62" spans="1:12" x14ac:dyDescent="0.25">
      <c r="A62" s="56" t="s">
        <v>570</v>
      </c>
      <c r="B62" s="56" t="s">
        <v>567</v>
      </c>
      <c r="C62" s="56" t="s">
        <v>568</v>
      </c>
      <c r="D62" s="56"/>
      <c r="E62" s="56" t="s">
        <v>69</v>
      </c>
      <c r="F62" s="56" t="s">
        <v>168</v>
      </c>
      <c r="G62" s="56">
        <v>0</v>
      </c>
      <c r="H62" s="56">
        <v>98.59</v>
      </c>
      <c r="I62" s="56" t="s">
        <v>569</v>
      </c>
      <c r="J62" s="56" t="s">
        <v>568</v>
      </c>
      <c r="K62" s="56">
        <v>0</v>
      </c>
      <c r="L62" s="56">
        <v>98.12</v>
      </c>
    </row>
    <row r="63" spans="1:12" x14ac:dyDescent="0.25">
      <c r="A63" s="56" t="s">
        <v>571</v>
      </c>
      <c r="B63" s="56" t="s">
        <v>58</v>
      </c>
      <c r="C63" s="56" t="s">
        <v>59</v>
      </c>
      <c r="D63" s="56"/>
      <c r="E63" s="56" t="s">
        <v>69</v>
      </c>
      <c r="F63" s="56" t="s">
        <v>572</v>
      </c>
      <c r="G63" s="56">
        <v>0</v>
      </c>
      <c r="H63" s="56">
        <v>97.19</v>
      </c>
      <c r="I63" s="56" t="s">
        <v>60</v>
      </c>
      <c r="J63" s="56" t="s">
        <v>61</v>
      </c>
      <c r="K63" s="56">
        <v>0</v>
      </c>
      <c r="L63" s="56">
        <v>98.57</v>
      </c>
    </row>
    <row r="64" spans="1:12" x14ac:dyDescent="0.25">
      <c r="A64" s="56" t="s">
        <v>573</v>
      </c>
      <c r="B64" s="56" t="s">
        <v>182</v>
      </c>
      <c r="C64" s="56" t="s">
        <v>183</v>
      </c>
      <c r="D64" s="56"/>
      <c r="E64" s="56" t="s">
        <v>69</v>
      </c>
      <c r="F64" s="56" t="s">
        <v>175</v>
      </c>
      <c r="G64" s="56">
        <v>0</v>
      </c>
      <c r="H64" s="56">
        <v>97.01</v>
      </c>
      <c r="I64" s="56" t="s">
        <v>134</v>
      </c>
      <c r="J64" s="56" t="s">
        <v>134</v>
      </c>
      <c r="K64" s="56" t="s">
        <v>134</v>
      </c>
      <c r="L64" s="56" t="s">
        <v>134</v>
      </c>
    </row>
    <row r="65" spans="1:12" x14ac:dyDescent="0.25">
      <c r="A65" s="56" t="s">
        <v>574</v>
      </c>
      <c r="B65" s="56" t="s">
        <v>196</v>
      </c>
      <c r="C65" s="56" t="s">
        <v>186</v>
      </c>
      <c r="D65" s="56"/>
      <c r="E65" s="56" t="s">
        <v>69</v>
      </c>
      <c r="F65" s="56" t="s">
        <v>175</v>
      </c>
      <c r="G65" s="56">
        <v>0</v>
      </c>
      <c r="H65" s="56">
        <v>97.07</v>
      </c>
      <c r="I65" s="56" t="s">
        <v>179</v>
      </c>
      <c r="J65" s="56" t="s">
        <v>180</v>
      </c>
      <c r="K65" s="56">
        <v>0</v>
      </c>
      <c r="L65" s="56">
        <v>97.76</v>
      </c>
    </row>
    <row r="66" spans="1:12" x14ac:dyDescent="0.25">
      <c r="A66" s="56" t="s">
        <v>575</v>
      </c>
      <c r="B66" s="56" t="s">
        <v>67</v>
      </c>
      <c r="C66" s="56" t="s">
        <v>68</v>
      </c>
      <c r="D66" s="56"/>
      <c r="E66" s="56" t="s">
        <v>69</v>
      </c>
      <c r="F66" s="56" t="s">
        <v>175</v>
      </c>
      <c r="G66" s="56">
        <v>0</v>
      </c>
      <c r="H66" s="56">
        <v>97.19</v>
      </c>
      <c r="I66" s="56" t="s">
        <v>67</v>
      </c>
      <c r="J66" s="56" t="s">
        <v>68</v>
      </c>
      <c r="K66" s="56">
        <v>0</v>
      </c>
      <c r="L66" s="56">
        <v>96.34</v>
      </c>
    </row>
    <row r="67" spans="1:12" x14ac:dyDescent="0.25">
      <c r="A67" s="56" t="s">
        <v>576</v>
      </c>
      <c r="B67" s="56" t="s">
        <v>67</v>
      </c>
      <c r="C67" s="56" t="s">
        <v>68</v>
      </c>
      <c r="D67" s="56"/>
      <c r="E67" s="56" t="s">
        <v>69</v>
      </c>
      <c r="F67" s="56" t="s">
        <v>175</v>
      </c>
      <c r="G67" s="56">
        <v>0</v>
      </c>
      <c r="H67" s="56">
        <v>97.32</v>
      </c>
      <c r="I67" s="56" t="s">
        <v>179</v>
      </c>
      <c r="J67" s="56" t="s">
        <v>180</v>
      </c>
      <c r="K67" s="56">
        <v>0</v>
      </c>
      <c r="L67" s="56">
        <v>97.25</v>
      </c>
    </row>
    <row r="68" spans="1:12" x14ac:dyDescent="0.25">
      <c r="A68" s="56" t="s">
        <v>577</v>
      </c>
      <c r="B68" s="56" t="s">
        <v>67</v>
      </c>
      <c r="C68" s="56" t="s">
        <v>68</v>
      </c>
      <c r="D68" s="56"/>
      <c r="E68" s="56" t="s">
        <v>69</v>
      </c>
      <c r="F68" s="56" t="s">
        <v>175</v>
      </c>
      <c r="G68" s="56">
        <v>0</v>
      </c>
      <c r="H68" s="56">
        <v>97.34</v>
      </c>
      <c r="I68" s="56" t="s">
        <v>179</v>
      </c>
      <c r="J68" s="56" t="s">
        <v>180</v>
      </c>
      <c r="K68" s="56">
        <v>0</v>
      </c>
      <c r="L68" s="56">
        <v>98.08</v>
      </c>
    </row>
    <row r="69" spans="1:12" x14ac:dyDescent="0.25">
      <c r="A69" s="56" t="s">
        <v>578</v>
      </c>
      <c r="B69" s="56" t="s">
        <v>67</v>
      </c>
      <c r="C69" s="56" t="s">
        <v>68</v>
      </c>
      <c r="D69" s="56"/>
      <c r="E69" s="56" t="s">
        <v>69</v>
      </c>
      <c r="F69" s="56" t="s">
        <v>175</v>
      </c>
      <c r="G69" s="56">
        <v>0</v>
      </c>
      <c r="H69" s="56">
        <v>97.65</v>
      </c>
      <c r="I69" s="56" t="s">
        <v>179</v>
      </c>
      <c r="J69" s="56" t="s">
        <v>180</v>
      </c>
      <c r="K69" s="56">
        <v>0</v>
      </c>
      <c r="L69" s="56">
        <v>97.92</v>
      </c>
    </row>
    <row r="70" spans="1:12" x14ac:dyDescent="0.25">
      <c r="A70" s="56" t="s">
        <v>579</v>
      </c>
      <c r="B70" s="56" t="s">
        <v>67</v>
      </c>
      <c r="C70" s="56" t="s">
        <v>68</v>
      </c>
      <c r="D70" s="56"/>
      <c r="E70" s="56" t="s">
        <v>69</v>
      </c>
      <c r="F70" s="56" t="s">
        <v>175</v>
      </c>
      <c r="G70" s="56">
        <v>0</v>
      </c>
      <c r="H70" s="56">
        <v>97.8</v>
      </c>
      <c r="I70" s="56" t="s">
        <v>179</v>
      </c>
      <c r="J70" s="56" t="s">
        <v>180</v>
      </c>
      <c r="K70" s="56">
        <v>0</v>
      </c>
      <c r="L70" s="56">
        <v>97.98</v>
      </c>
    </row>
    <row r="71" spans="1:12" x14ac:dyDescent="0.25">
      <c r="A71" s="56" t="s">
        <v>580</v>
      </c>
      <c r="B71" s="56" t="s">
        <v>182</v>
      </c>
      <c r="C71" s="56" t="s">
        <v>183</v>
      </c>
      <c r="D71" s="56"/>
      <c r="E71" s="56" t="s">
        <v>69</v>
      </c>
      <c r="F71" s="56" t="s">
        <v>175</v>
      </c>
      <c r="G71" s="56">
        <v>0</v>
      </c>
      <c r="H71" s="56">
        <v>97.8</v>
      </c>
      <c r="I71" s="56" t="s">
        <v>179</v>
      </c>
      <c r="J71" s="56" t="s">
        <v>180</v>
      </c>
      <c r="K71" s="56">
        <v>0</v>
      </c>
      <c r="L71" s="56">
        <v>97.35</v>
      </c>
    </row>
    <row r="72" spans="1:12" x14ac:dyDescent="0.25">
      <c r="A72" s="56" t="s">
        <v>581</v>
      </c>
      <c r="B72" s="56" t="s">
        <v>67</v>
      </c>
      <c r="C72" s="56" t="s">
        <v>68</v>
      </c>
      <c r="D72" s="56"/>
      <c r="E72" s="56" t="s">
        <v>69</v>
      </c>
      <c r="F72" s="56" t="s">
        <v>175</v>
      </c>
      <c r="G72" s="56">
        <v>0</v>
      </c>
      <c r="H72" s="56">
        <v>97.83</v>
      </c>
      <c r="I72" s="56" t="s">
        <v>179</v>
      </c>
      <c r="J72" s="56" t="s">
        <v>180</v>
      </c>
      <c r="K72" s="56">
        <v>0</v>
      </c>
      <c r="L72" s="56">
        <v>97.76</v>
      </c>
    </row>
    <row r="73" spans="1:12" x14ac:dyDescent="0.25">
      <c r="A73" s="56" t="s">
        <v>582</v>
      </c>
      <c r="B73" s="56" t="s">
        <v>67</v>
      </c>
      <c r="C73" s="56" t="s">
        <v>68</v>
      </c>
      <c r="D73" s="56"/>
      <c r="E73" s="56" t="s">
        <v>69</v>
      </c>
      <c r="F73" s="56" t="s">
        <v>175</v>
      </c>
      <c r="G73" s="56">
        <v>0</v>
      </c>
      <c r="H73" s="56">
        <v>97.89</v>
      </c>
      <c r="I73" s="56" t="s">
        <v>179</v>
      </c>
      <c r="J73" s="56" t="s">
        <v>180</v>
      </c>
      <c r="K73" s="56">
        <v>0</v>
      </c>
      <c r="L73" s="56">
        <v>97.98</v>
      </c>
    </row>
    <row r="74" spans="1:12" x14ac:dyDescent="0.25">
      <c r="A74" s="56" t="s">
        <v>583</v>
      </c>
      <c r="B74" s="56" t="s">
        <v>584</v>
      </c>
      <c r="C74" s="56" t="s">
        <v>585</v>
      </c>
      <c r="D74" s="56"/>
      <c r="E74" s="56" t="s">
        <v>69</v>
      </c>
      <c r="F74" s="56" t="s">
        <v>175</v>
      </c>
      <c r="G74" s="56">
        <v>0</v>
      </c>
      <c r="H74" s="56">
        <v>97.9</v>
      </c>
      <c r="I74" s="56" t="s">
        <v>185</v>
      </c>
      <c r="J74" s="56" t="s">
        <v>186</v>
      </c>
      <c r="K74" s="56">
        <v>0</v>
      </c>
      <c r="L74" s="56">
        <v>98.4</v>
      </c>
    </row>
    <row r="75" spans="1:12" x14ac:dyDescent="0.25">
      <c r="A75" s="56" t="s">
        <v>586</v>
      </c>
      <c r="B75" s="56" t="s">
        <v>67</v>
      </c>
      <c r="C75" s="56" t="s">
        <v>68</v>
      </c>
      <c r="D75" s="56"/>
      <c r="E75" s="56" t="s">
        <v>69</v>
      </c>
      <c r="F75" s="56" t="s">
        <v>175</v>
      </c>
      <c r="G75" s="56">
        <v>0</v>
      </c>
      <c r="H75" s="56">
        <v>98</v>
      </c>
      <c r="I75" s="56" t="s">
        <v>67</v>
      </c>
      <c r="J75" s="56" t="s">
        <v>68</v>
      </c>
      <c r="K75" s="56">
        <v>0</v>
      </c>
      <c r="L75" s="56">
        <v>97.67</v>
      </c>
    </row>
    <row r="76" spans="1:12" x14ac:dyDescent="0.25">
      <c r="A76" s="56" t="s">
        <v>587</v>
      </c>
      <c r="B76" s="56" t="s">
        <v>182</v>
      </c>
      <c r="C76" s="56" t="s">
        <v>183</v>
      </c>
      <c r="D76" s="56"/>
      <c r="E76" s="56" t="s">
        <v>69</v>
      </c>
      <c r="F76" s="56" t="s">
        <v>175</v>
      </c>
      <c r="G76" s="56">
        <v>0</v>
      </c>
      <c r="H76" s="56">
        <v>98.01</v>
      </c>
      <c r="I76" s="56" t="s">
        <v>179</v>
      </c>
      <c r="J76" s="56" t="s">
        <v>180</v>
      </c>
      <c r="K76" s="56">
        <v>0</v>
      </c>
      <c r="L76" s="56">
        <v>96.9</v>
      </c>
    </row>
    <row r="77" spans="1:12" x14ac:dyDescent="0.25">
      <c r="A77" s="56" t="s">
        <v>588</v>
      </c>
      <c r="B77" s="56" t="s">
        <v>67</v>
      </c>
      <c r="C77" s="56" t="s">
        <v>68</v>
      </c>
      <c r="D77" s="56"/>
      <c r="E77" s="56" t="s">
        <v>69</v>
      </c>
      <c r="F77" s="56" t="s">
        <v>175</v>
      </c>
      <c r="G77" s="56">
        <v>0</v>
      </c>
      <c r="H77" s="56">
        <v>98.16</v>
      </c>
      <c r="I77" s="56" t="s">
        <v>179</v>
      </c>
      <c r="J77" s="56" t="s">
        <v>180</v>
      </c>
      <c r="K77" s="56">
        <v>0</v>
      </c>
      <c r="L77" s="56">
        <v>97.43</v>
      </c>
    </row>
    <row r="78" spans="1:12" x14ac:dyDescent="0.25">
      <c r="A78" s="56" t="s">
        <v>589</v>
      </c>
      <c r="B78" s="56" t="s">
        <v>67</v>
      </c>
      <c r="C78" s="56" t="s">
        <v>68</v>
      </c>
      <c r="D78" s="56"/>
      <c r="E78" s="56" t="s">
        <v>69</v>
      </c>
      <c r="F78" s="56" t="s">
        <v>175</v>
      </c>
      <c r="G78" s="56">
        <v>0</v>
      </c>
      <c r="H78" s="56">
        <v>98.26</v>
      </c>
      <c r="I78" s="56" t="s">
        <v>179</v>
      </c>
      <c r="J78" s="56" t="s">
        <v>180</v>
      </c>
      <c r="K78" s="56">
        <v>0</v>
      </c>
      <c r="L78" s="56">
        <v>97.09</v>
      </c>
    </row>
    <row r="79" spans="1:12" x14ac:dyDescent="0.25">
      <c r="A79" s="56" t="s">
        <v>590</v>
      </c>
      <c r="B79" s="56" t="s">
        <v>173</v>
      </c>
      <c r="C79" s="56" t="s">
        <v>174</v>
      </c>
      <c r="D79" s="56"/>
      <c r="E79" s="56" t="s">
        <v>69</v>
      </c>
      <c r="F79" s="56" t="s">
        <v>175</v>
      </c>
      <c r="G79" s="56">
        <v>0</v>
      </c>
      <c r="H79" s="56">
        <v>98.49</v>
      </c>
      <c r="I79" s="56" t="s">
        <v>173</v>
      </c>
      <c r="J79" s="56" t="s">
        <v>174</v>
      </c>
      <c r="K79" s="56">
        <v>0</v>
      </c>
      <c r="L79" s="56">
        <v>97.76</v>
      </c>
    </row>
    <row r="80" spans="1:12" x14ac:dyDescent="0.25">
      <c r="A80" s="56" t="s">
        <v>591</v>
      </c>
      <c r="B80" s="56" t="s">
        <v>189</v>
      </c>
      <c r="C80" s="56" t="s">
        <v>190</v>
      </c>
      <c r="D80" s="56"/>
      <c r="E80" s="56" t="s">
        <v>69</v>
      </c>
      <c r="F80" s="56" t="s">
        <v>175</v>
      </c>
      <c r="G80" s="56">
        <v>0</v>
      </c>
      <c r="H80" s="56">
        <v>98.79</v>
      </c>
      <c r="I80" s="56" t="s">
        <v>189</v>
      </c>
      <c r="J80" s="56" t="s">
        <v>190</v>
      </c>
      <c r="K80" s="56">
        <v>0</v>
      </c>
      <c r="L80" s="56">
        <v>99.17</v>
      </c>
    </row>
    <row r="81" spans="1:12" x14ac:dyDescent="0.25">
      <c r="A81" s="56" t="s">
        <v>592</v>
      </c>
      <c r="B81" s="56" t="s">
        <v>189</v>
      </c>
      <c r="C81" s="56" t="s">
        <v>190</v>
      </c>
      <c r="D81" s="56"/>
      <c r="E81" s="56" t="s">
        <v>69</v>
      </c>
      <c r="F81" s="56" t="s">
        <v>175</v>
      </c>
      <c r="G81" s="56">
        <v>0</v>
      </c>
      <c r="H81" s="56">
        <v>99.2</v>
      </c>
      <c r="I81" s="56" t="s">
        <v>189</v>
      </c>
      <c r="J81" s="56" t="s">
        <v>190</v>
      </c>
      <c r="K81" s="56">
        <v>0</v>
      </c>
      <c r="L81" s="56">
        <v>99.33</v>
      </c>
    </row>
    <row r="82" spans="1:12" x14ac:dyDescent="0.25">
      <c r="A82" s="56" t="s">
        <v>593</v>
      </c>
      <c r="B82" s="56" t="s">
        <v>377</v>
      </c>
      <c r="C82" s="56" t="s">
        <v>378</v>
      </c>
      <c r="D82" s="56"/>
      <c r="E82" s="56" t="s">
        <v>69</v>
      </c>
      <c r="F82" s="56" t="s">
        <v>175</v>
      </c>
      <c r="G82" s="56">
        <v>0</v>
      </c>
      <c r="H82" s="56">
        <v>99.21</v>
      </c>
      <c r="I82" s="56" t="s">
        <v>377</v>
      </c>
      <c r="J82" s="56" t="s">
        <v>378</v>
      </c>
      <c r="K82" s="56">
        <v>0</v>
      </c>
      <c r="L82" s="56">
        <v>99.23</v>
      </c>
    </row>
    <row r="83" spans="1:12" x14ac:dyDescent="0.25">
      <c r="A83" s="56" t="s">
        <v>594</v>
      </c>
      <c r="B83" s="56" t="s">
        <v>189</v>
      </c>
      <c r="C83" s="56" t="s">
        <v>190</v>
      </c>
      <c r="D83" s="56"/>
      <c r="E83" s="56" t="s">
        <v>69</v>
      </c>
      <c r="F83" s="56" t="s">
        <v>175</v>
      </c>
      <c r="G83" s="56">
        <v>0</v>
      </c>
      <c r="H83" s="56">
        <v>99.41</v>
      </c>
      <c r="I83" s="56" t="s">
        <v>189</v>
      </c>
      <c r="J83" s="56" t="s">
        <v>190</v>
      </c>
      <c r="K83" s="56">
        <v>0</v>
      </c>
      <c r="L83" s="56">
        <v>99.66</v>
      </c>
    </row>
    <row r="84" spans="1:12" x14ac:dyDescent="0.25">
      <c r="A84" s="56" t="s">
        <v>595</v>
      </c>
      <c r="B84" s="56" t="s">
        <v>189</v>
      </c>
      <c r="C84" s="56" t="s">
        <v>190</v>
      </c>
      <c r="D84" s="56"/>
      <c r="E84" s="56" t="s">
        <v>69</v>
      </c>
      <c r="F84" s="56" t="s">
        <v>175</v>
      </c>
      <c r="G84" s="56">
        <v>0</v>
      </c>
      <c r="H84" s="56">
        <v>99.45</v>
      </c>
      <c r="I84" s="56" t="s">
        <v>134</v>
      </c>
      <c r="J84" s="56" t="s">
        <v>134</v>
      </c>
      <c r="K84" s="56" t="s">
        <v>134</v>
      </c>
      <c r="L84" s="56" t="s">
        <v>134</v>
      </c>
    </row>
    <row r="85" spans="1:12" x14ac:dyDescent="0.25">
      <c r="A85" s="56" t="s">
        <v>596</v>
      </c>
      <c r="B85" s="56" t="s">
        <v>189</v>
      </c>
      <c r="C85" s="56" t="s">
        <v>190</v>
      </c>
      <c r="D85" s="56"/>
      <c r="E85" s="56" t="s">
        <v>69</v>
      </c>
      <c r="F85" s="56" t="s">
        <v>175</v>
      </c>
      <c r="G85" s="56">
        <v>0</v>
      </c>
      <c r="H85" s="56">
        <v>99.6</v>
      </c>
      <c r="I85" s="56" t="s">
        <v>189</v>
      </c>
      <c r="J85" s="56" t="s">
        <v>190</v>
      </c>
      <c r="K85" s="56">
        <v>0</v>
      </c>
      <c r="L85" s="56">
        <v>99.53</v>
      </c>
    </row>
    <row r="86" spans="1:12" x14ac:dyDescent="0.25">
      <c r="A86" s="56" t="s">
        <v>597</v>
      </c>
      <c r="B86" s="56" t="s">
        <v>189</v>
      </c>
      <c r="C86" s="56" t="s">
        <v>190</v>
      </c>
      <c r="D86" s="56"/>
      <c r="E86" s="56" t="s">
        <v>69</v>
      </c>
      <c r="F86" s="56" t="s">
        <v>175</v>
      </c>
      <c r="G86" s="56">
        <v>0</v>
      </c>
      <c r="H86" s="56">
        <v>100</v>
      </c>
      <c r="I86" s="56" t="s">
        <v>598</v>
      </c>
      <c r="J86" s="56" t="s">
        <v>7</v>
      </c>
      <c r="K86" s="56">
        <v>0</v>
      </c>
      <c r="L86" s="56">
        <v>98.62</v>
      </c>
    </row>
    <row r="87" spans="1:12" x14ac:dyDescent="0.25">
      <c r="A87" s="56" t="s">
        <v>599</v>
      </c>
      <c r="B87" s="56" t="s">
        <v>67</v>
      </c>
      <c r="C87" s="56" t="s">
        <v>68</v>
      </c>
      <c r="D87" s="56"/>
      <c r="E87" s="56" t="s">
        <v>69</v>
      </c>
      <c r="F87" s="56" t="s">
        <v>197</v>
      </c>
      <c r="G87" s="56">
        <v>0</v>
      </c>
      <c r="H87" s="56">
        <v>98.2</v>
      </c>
      <c r="I87" s="56" t="s">
        <v>179</v>
      </c>
      <c r="J87" s="56" t="s">
        <v>180</v>
      </c>
      <c r="K87" s="56">
        <v>0</v>
      </c>
      <c r="L87" s="56">
        <v>97.72</v>
      </c>
    </row>
    <row r="88" spans="1:12" x14ac:dyDescent="0.25">
      <c r="A88" s="56" t="s">
        <v>600</v>
      </c>
      <c r="B88" s="56" t="s">
        <v>155</v>
      </c>
      <c r="C88" s="56" t="s">
        <v>76</v>
      </c>
      <c r="D88" s="56"/>
      <c r="E88" s="56" t="s">
        <v>69</v>
      </c>
      <c r="F88" s="56" t="s">
        <v>482</v>
      </c>
      <c r="G88" s="56">
        <v>0</v>
      </c>
      <c r="H88" s="56">
        <v>97.04</v>
      </c>
      <c r="I88" s="56" t="s">
        <v>155</v>
      </c>
      <c r="J88" s="56" t="s">
        <v>76</v>
      </c>
      <c r="K88" s="56">
        <v>0</v>
      </c>
      <c r="L88" s="56">
        <v>97.28</v>
      </c>
    </row>
    <row r="89" spans="1:12" x14ac:dyDescent="0.25">
      <c r="A89" s="56" t="s">
        <v>601</v>
      </c>
      <c r="B89" s="56" t="s">
        <v>45</v>
      </c>
      <c r="C89" s="56" t="s">
        <v>46</v>
      </c>
      <c r="D89" s="56"/>
      <c r="E89" s="56" t="s">
        <v>69</v>
      </c>
      <c r="F89" s="56" t="s">
        <v>466</v>
      </c>
      <c r="G89" s="56">
        <v>0</v>
      </c>
      <c r="H89" s="56">
        <v>97.52</v>
      </c>
      <c r="I89" s="56" t="s">
        <v>45</v>
      </c>
      <c r="J89" s="56" t="s">
        <v>46</v>
      </c>
      <c r="K89" s="56">
        <v>0</v>
      </c>
      <c r="L89" s="56">
        <v>97.95</v>
      </c>
    </row>
    <row r="90" spans="1:12" x14ac:dyDescent="0.25">
      <c r="A90" s="56" t="s">
        <v>602</v>
      </c>
      <c r="B90" s="56" t="s">
        <v>75</v>
      </c>
      <c r="C90" s="56" t="s">
        <v>76</v>
      </c>
      <c r="D90" s="56"/>
      <c r="E90" s="56" t="s">
        <v>69</v>
      </c>
      <c r="F90" s="56" t="s">
        <v>77</v>
      </c>
      <c r="G90" s="56">
        <v>0</v>
      </c>
      <c r="H90" s="56">
        <v>98.83</v>
      </c>
      <c r="I90" s="56" t="s">
        <v>216</v>
      </c>
      <c r="J90" s="56" t="s">
        <v>217</v>
      </c>
      <c r="K90" s="56">
        <v>0</v>
      </c>
      <c r="L90" s="56">
        <v>99.05</v>
      </c>
    </row>
    <row r="91" spans="1:12" x14ac:dyDescent="0.25">
      <c r="A91" s="56" t="s">
        <v>603</v>
      </c>
      <c r="B91" s="56" t="s">
        <v>604</v>
      </c>
      <c r="C91" s="56" t="s">
        <v>605</v>
      </c>
      <c r="D91" s="56">
        <v>1</v>
      </c>
      <c r="E91" s="56" t="s">
        <v>47</v>
      </c>
      <c r="F91" s="56"/>
      <c r="G91" s="56">
        <v>0</v>
      </c>
      <c r="H91" s="56">
        <v>97.24</v>
      </c>
      <c r="I91" s="56" t="s">
        <v>90</v>
      </c>
      <c r="J91" s="56" t="s">
        <v>19</v>
      </c>
      <c r="K91" s="56">
        <v>0</v>
      </c>
      <c r="L91" s="56">
        <v>95.6</v>
      </c>
    </row>
    <row r="92" spans="1:12" x14ac:dyDescent="0.25">
      <c r="A92" s="56" t="s">
        <v>606</v>
      </c>
      <c r="B92" s="56" t="s">
        <v>607</v>
      </c>
      <c r="C92" s="56" t="s">
        <v>608</v>
      </c>
      <c r="D92" s="56">
        <v>12</v>
      </c>
      <c r="E92" s="56" t="s">
        <v>225</v>
      </c>
      <c r="F92" s="56" t="s">
        <v>609</v>
      </c>
      <c r="G92" s="56">
        <v>0</v>
      </c>
      <c r="H92" s="56">
        <v>98.11</v>
      </c>
      <c r="I92" s="56" t="s">
        <v>610</v>
      </c>
      <c r="J92" s="56" t="s">
        <v>608</v>
      </c>
      <c r="K92" s="56">
        <v>0</v>
      </c>
      <c r="L92" s="56">
        <v>97.83</v>
      </c>
    </row>
    <row r="93" spans="1:12" x14ac:dyDescent="0.25">
      <c r="A93" s="56" t="s">
        <v>611</v>
      </c>
      <c r="B93" s="56" t="s">
        <v>228</v>
      </c>
      <c r="C93" s="56" t="s">
        <v>19</v>
      </c>
      <c r="D93" s="56"/>
      <c r="E93" s="56" t="s">
        <v>225</v>
      </c>
      <c r="F93" s="56"/>
      <c r="G93" s="56">
        <v>0</v>
      </c>
      <c r="H93" s="56">
        <v>96.87</v>
      </c>
      <c r="I93" s="56" t="s">
        <v>228</v>
      </c>
      <c r="J93" s="56" t="s">
        <v>19</v>
      </c>
      <c r="K93" s="56">
        <v>0</v>
      </c>
      <c r="L93" s="56">
        <v>96.96</v>
      </c>
    </row>
    <row r="94" spans="1:12" x14ac:dyDescent="0.25">
      <c r="A94" s="56" t="s">
        <v>612</v>
      </c>
      <c r="B94" s="56" t="s">
        <v>99</v>
      </c>
      <c r="C94" s="56" t="s">
        <v>7</v>
      </c>
      <c r="D94" s="56"/>
      <c r="E94" s="56" t="s">
        <v>225</v>
      </c>
      <c r="F94" s="56"/>
      <c r="G94" s="56">
        <v>0</v>
      </c>
      <c r="H94" s="56">
        <v>97.26</v>
      </c>
      <c r="I94" s="56" t="s">
        <v>101</v>
      </c>
      <c r="J94" s="56" t="s">
        <v>7</v>
      </c>
      <c r="K94" s="56">
        <v>0</v>
      </c>
      <c r="L94" s="56">
        <v>97.4</v>
      </c>
    </row>
    <row r="95" spans="1:12" x14ac:dyDescent="0.25">
      <c r="A95" s="56" t="s">
        <v>613</v>
      </c>
      <c r="B95" s="56" t="s">
        <v>99</v>
      </c>
      <c r="C95" s="56" t="s">
        <v>7</v>
      </c>
      <c r="D95" s="56"/>
      <c r="E95" s="56" t="s">
        <v>225</v>
      </c>
      <c r="F95" s="56"/>
      <c r="G95" s="56">
        <v>0</v>
      </c>
      <c r="H95" s="56">
        <v>97.83</v>
      </c>
      <c r="I95" s="56" t="s">
        <v>101</v>
      </c>
      <c r="J95" s="56" t="s">
        <v>7</v>
      </c>
      <c r="K95" s="56">
        <v>0</v>
      </c>
      <c r="L95" s="56">
        <v>98.97</v>
      </c>
    </row>
    <row r="96" spans="1:12" x14ac:dyDescent="0.25">
      <c r="A96" s="56" t="s">
        <v>614</v>
      </c>
      <c r="B96" s="56" t="s">
        <v>405</v>
      </c>
      <c r="C96" s="56" t="s">
        <v>406</v>
      </c>
      <c r="D96" s="56"/>
      <c r="E96" s="56" t="s">
        <v>225</v>
      </c>
      <c r="F96" s="56"/>
      <c r="G96" s="56">
        <v>0</v>
      </c>
      <c r="H96" s="56">
        <v>98.14</v>
      </c>
      <c r="I96" s="56" t="s">
        <v>405</v>
      </c>
      <c r="J96" s="56" t="s">
        <v>406</v>
      </c>
      <c r="K96" s="56">
        <v>0</v>
      </c>
      <c r="L96" s="56">
        <v>99.34</v>
      </c>
    </row>
    <row r="97" spans="1:12" x14ac:dyDescent="0.25">
      <c r="A97" s="56" t="s">
        <v>615</v>
      </c>
      <c r="B97" s="56" t="s">
        <v>237</v>
      </c>
      <c r="C97" s="56" t="s">
        <v>19</v>
      </c>
      <c r="D97" s="56"/>
      <c r="E97" s="56" t="s">
        <v>225</v>
      </c>
      <c r="F97" s="56"/>
      <c r="G97" s="56">
        <v>0</v>
      </c>
      <c r="H97" s="56">
        <v>98.44</v>
      </c>
      <c r="I97" s="56" t="s">
        <v>238</v>
      </c>
      <c r="J97" s="56" t="s">
        <v>19</v>
      </c>
      <c r="K97" s="56">
        <v>0</v>
      </c>
      <c r="L97" s="56">
        <v>99.01</v>
      </c>
    </row>
    <row r="98" spans="1:12" x14ac:dyDescent="0.25">
      <c r="A98" s="56" t="s">
        <v>616</v>
      </c>
      <c r="B98" s="56" t="s">
        <v>405</v>
      </c>
      <c r="C98" s="56" t="s">
        <v>406</v>
      </c>
      <c r="D98" s="56"/>
      <c r="E98" s="56" t="s">
        <v>225</v>
      </c>
      <c r="F98" s="56"/>
      <c r="G98" s="56">
        <v>0</v>
      </c>
      <c r="H98" s="56">
        <v>98.51</v>
      </c>
      <c r="I98" s="56" t="s">
        <v>405</v>
      </c>
      <c r="J98" s="56" t="s">
        <v>406</v>
      </c>
      <c r="K98" s="56">
        <v>0</v>
      </c>
      <c r="L98" s="56">
        <v>99.41</v>
      </c>
    </row>
    <row r="99" spans="1:12" x14ac:dyDescent="0.25">
      <c r="A99" s="56" t="s">
        <v>617</v>
      </c>
      <c r="B99" s="56" t="s">
        <v>618</v>
      </c>
      <c r="C99" s="56" t="s">
        <v>19</v>
      </c>
      <c r="D99" s="56"/>
      <c r="E99" s="56" t="s">
        <v>225</v>
      </c>
      <c r="F99" s="56"/>
      <c r="G99" s="56">
        <v>0</v>
      </c>
      <c r="H99" s="56">
        <v>98.9</v>
      </c>
      <c r="I99" s="56" t="s">
        <v>238</v>
      </c>
      <c r="J99" s="56" t="s">
        <v>19</v>
      </c>
      <c r="K99" s="56">
        <v>0</v>
      </c>
      <c r="L99" s="56">
        <v>98.16</v>
      </c>
    </row>
    <row r="100" spans="1:12" x14ac:dyDescent="0.25">
      <c r="A100" s="56" t="s">
        <v>619</v>
      </c>
      <c r="B100" s="56" t="s">
        <v>399</v>
      </c>
      <c r="C100" s="56" t="s">
        <v>19</v>
      </c>
      <c r="D100" s="56"/>
      <c r="E100" s="56" t="s">
        <v>225</v>
      </c>
      <c r="F100" s="56"/>
      <c r="G100" s="56">
        <v>0</v>
      </c>
      <c r="H100" s="56">
        <v>98.91</v>
      </c>
      <c r="I100" s="56" t="s">
        <v>400</v>
      </c>
      <c r="J100" s="56" t="s">
        <v>401</v>
      </c>
      <c r="K100" s="56">
        <v>0</v>
      </c>
      <c r="L100" s="56">
        <v>99.11</v>
      </c>
    </row>
    <row r="101" spans="1:12" x14ac:dyDescent="0.25">
      <c r="A101" s="56" t="s">
        <v>620</v>
      </c>
      <c r="B101" s="56" t="s">
        <v>405</v>
      </c>
      <c r="C101" s="56" t="s">
        <v>406</v>
      </c>
      <c r="D101" s="56"/>
      <c r="E101" s="56" t="s">
        <v>225</v>
      </c>
      <c r="F101" s="56"/>
      <c r="G101" s="56">
        <v>0</v>
      </c>
      <c r="H101" s="56">
        <v>99.13</v>
      </c>
      <c r="I101" s="56" t="s">
        <v>405</v>
      </c>
      <c r="J101" s="56" t="s">
        <v>406</v>
      </c>
      <c r="K101" s="56">
        <v>0</v>
      </c>
      <c r="L101" s="56">
        <v>99.2</v>
      </c>
    </row>
    <row r="102" spans="1:12" x14ac:dyDescent="0.25">
      <c r="A102" s="56" t="s">
        <v>621</v>
      </c>
      <c r="B102" s="56" t="s">
        <v>237</v>
      </c>
      <c r="C102" s="56" t="s">
        <v>19</v>
      </c>
      <c r="D102" s="56"/>
      <c r="E102" s="56" t="s">
        <v>225</v>
      </c>
      <c r="F102" s="56"/>
      <c r="G102" s="56">
        <v>0</v>
      </c>
      <c r="H102" s="56">
        <v>99.42</v>
      </c>
      <c r="I102" s="56" t="s">
        <v>238</v>
      </c>
      <c r="J102" s="56" t="s">
        <v>19</v>
      </c>
      <c r="K102" s="56">
        <v>0</v>
      </c>
      <c r="L102" s="56">
        <v>98.53</v>
      </c>
    </row>
    <row r="103" spans="1:12" x14ac:dyDescent="0.25">
      <c r="A103" s="56" t="s">
        <v>622</v>
      </c>
      <c r="B103" s="56" t="s">
        <v>99</v>
      </c>
      <c r="C103" s="56" t="s">
        <v>7</v>
      </c>
      <c r="D103" s="56"/>
      <c r="E103" s="56" t="s">
        <v>225</v>
      </c>
      <c r="F103" s="56"/>
      <c r="G103" s="56">
        <v>0</v>
      </c>
      <c r="H103" s="56">
        <v>99.64</v>
      </c>
      <c r="I103" s="56" t="s">
        <v>134</v>
      </c>
      <c r="J103" s="56" t="s">
        <v>134</v>
      </c>
      <c r="K103" s="56" t="s">
        <v>134</v>
      </c>
      <c r="L103" s="56" t="s">
        <v>134</v>
      </c>
    </row>
    <row r="104" spans="1:12" x14ac:dyDescent="0.25">
      <c r="A104" s="56" t="s">
        <v>623</v>
      </c>
      <c r="B104" s="56" t="s">
        <v>624</v>
      </c>
      <c r="C104" s="56" t="s">
        <v>625</v>
      </c>
      <c r="D104" s="56">
        <v>3</v>
      </c>
      <c r="E104" s="56" t="s">
        <v>56</v>
      </c>
      <c r="F104" s="56"/>
      <c r="G104" s="56">
        <v>0</v>
      </c>
      <c r="H104" s="56">
        <v>96.09</v>
      </c>
      <c r="I104" s="56" t="s">
        <v>626</v>
      </c>
      <c r="J104" s="56" t="s">
        <v>627</v>
      </c>
      <c r="K104" s="56">
        <v>0</v>
      </c>
      <c r="L104" s="56">
        <v>94.09</v>
      </c>
    </row>
    <row r="105" spans="1:12" x14ac:dyDescent="0.25">
      <c r="A105" s="56" t="s">
        <v>628</v>
      </c>
      <c r="B105" s="56" t="s">
        <v>250</v>
      </c>
      <c r="C105" s="56" t="s">
        <v>248</v>
      </c>
      <c r="D105" s="56"/>
      <c r="E105" s="56" t="s">
        <v>56</v>
      </c>
      <c r="F105" s="56"/>
      <c r="G105" s="56">
        <v>0</v>
      </c>
      <c r="H105" s="56">
        <v>97.22</v>
      </c>
      <c r="I105" s="56" t="s">
        <v>251</v>
      </c>
      <c r="J105" s="56" t="s">
        <v>7</v>
      </c>
      <c r="K105" s="56">
        <v>0</v>
      </c>
      <c r="L105" s="56">
        <v>93.83</v>
      </c>
    </row>
    <row r="106" spans="1:12" x14ac:dyDescent="0.25">
      <c r="A106" s="56" t="s">
        <v>629</v>
      </c>
      <c r="B106" s="56" t="s">
        <v>247</v>
      </c>
      <c r="C106" s="56" t="s">
        <v>248</v>
      </c>
      <c r="D106" s="56"/>
      <c r="E106" s="56" t="s">
        <v>56</v>
      </c>
      <c r="F106" s="56"/>
      <c r="G106" s="56">
        <v>0</v>
      </c>
      <c r="H106" s="56">
        <v>97.83</v>
      </c>
      <c r="I106" s="56" t="s">
        <v>247</v>
      </c>
      <c r="J106" s="56" t="s">
        <v>248</v>
      </c>
      <c r="K106" s="56">
        <v>0</v>
      </c>
      <c r="L106" s="56">
        <v>98.57</v>
      </c>
    </row>
    <row r="107" spans="1:12" x14ac:dyDescent="0.25">
      <c r="A107" s="56" t="s">
        <v>630</v>
      </c>
      <c r="B107" s="56" t="s">
        <v>253</v>
      </c>
      <c r="C107" s="56" t="s">
        <v>254</v>
      </c>
      <c r="D107" s="56">
        <v>8</v>
      </c>
      <c r="E107" s="56" t="s">
        <v>255</v>
      </c>
      <c r="F107" s="56"/>
      <c r="G107" s="56">
        <v>0</v>
      </c>
      <c r="H107" s="56">
        <v>97</v>
      </c>
      <c r="I107" s="56" t="s">
        <v>253</v>
      </c>
      <c r="J107" s="56" t="s">
        <v>254</v>
      </c>
      <c r="K107" s="56">
        <v>0</v>
      </c>
      <c r="L107" s="56">
        <v>98.17</v>
      </c>
    </row>
    <row r="108" spans="1:12" x14ac:dyDescent="0.25">
      <c r="A108" s="56" t="s">
        <v>631</v>
      </c>
      <c r="B108" s="56" t="s">
        <v>253</v>
      </c>
      <c r="C108" s="56" t="s">
        <v>254</v>
      </c>
      <c r="D108" s="56"/>
      <c r="E108" s="56" t="s">
        <v>255</v>
      </c>
      <c r="F108" s="56"/>
      <c r="G108" s="56">
        <v>0</v>
      </c>
      <c r="H108" s="56">
        <v>97.36</v>
      </c>
      <c r="I108" s="56" t="s">
        <v>253</v>
      </c>
      <c r="J108" s="56" t="s">
        <v>254</v>
      </c>
      <c r="K108" s="56">
        <v>0</v>
      </c>
      <c r="L108" s="56">
        <v>98.39</v>
      </c>
    </row>
    <row r="109" spans="1:12" x14ac:dyDescent="0.25">
      <c r="A109" s="56" t="s">
        <v>632</v>
      </c>
      <c r="B109" s="56" t="s">
        <v>253</v>
      </c>
      <c r="C109" s="56" t="s">
        <v>254</v>
      </c>
      <c r="D109" s="56"/>
      <c r="E109" s="56" t="s">
        <v>255</v>
      </c>
      <c r="F109" s="56"/>
      <c r="G109" s="56">
        <v>0</v>
      </c>
      <c r="H109" s="56">
        <v>97.36</v>
      </c>
      <c r="I109" s="56" t="s">
        <v>253</v>
      </c>
      <c r="J109" s="56" t="s">
        <v>254</v>
      </c>
      <c r="K109" s="56">
        <v>0</v>
      </c>
      <c r="L109" s="56">
        <v>97.19</v>
      </c>
    </row>
    <row r="110" spans="1:12" x14ac:dyDescent="0.25">
      <c r="A110" s="56" t="s">
        <v>633</v>
      </c>
      <c r="B110" s="56" t="s">
        <v>253</v>
      </c>
      <c r="C110" s="56" t="s">
        <v>254</v>
      </c>
      <c r="D110" s="56"/>
      <c r="E110" s="56" t="s">
        <v>255</v>
      </c>
      <c r="F110" s="56"/>
      <c r="G110" s="56">
        <v>0</v>
      </c>
      <c r="H110" s="56">
        <v>97.78</v>
      </c>
      <c r="I110" s="56" t="s">
        <v>134</v>
      </c>
      <c r="J110" s="56" t="s">
        <v>134</v>
      </c>
      <c r="K110" s="56" t="s">
        <v>134</v>
      </c>
      <c r="L110" s="56" t="s">
        <v>134</v>
      </c>
    </row>
    <row r="111" spans="1:12" x14ac:dyDescent="0.25">
      <c r="A111" s="56" t="s">
        <v>634</v>
      </c>
      <c r="B111" s="56" t="s">
        <v>253</v>
      </c>
      <c r="C111" s="56" t="s">
        <v>254</v>
      </c>
      <c r="D111" s="56"/>
      <c r="E111" s="56" t="s">
        <v>255</v>
      </c>
      <c r="F111" s="56"/>
      <c r="G111" s="56">
        <v>0</v>
      </c>
      <c r="H111" s="56">
        <v>97.79</v>
      </c>
      <c r="I111" s="56" t="s">
        <v>253</v>
      </c>
      <c r="J111" s="56" t="s">
        <v>254</v>
      </c>
      <c r="K111" s="56">
        <v>0</v>
      </c>
      <c r="L111" s="56">
        <v>98.75</v>
      </c>
    </row>
    <row r="112" spans="1:12" x14ac:dyDescent="0.25">
      <c r="A112" s="56" t="s">
        <v>635</v>
      </c>
      <c r="B112" s="56" t="s">
        <v>253</v>
      </c>
      <c r="C112" s="56" t="s">
        <v>254</v>
      </c>
      <c r="D112" s="56"/>
      <c r="E112" s="56" t="s">
        <v>255</v>
      </c>
      <c r="F112" s="56"/>
      <c r="G112" s="56">
        <v>0</v>
      </c>
      <c r="H112" s="56">
        <v>98.35</v>
      </c>
      <c r="I112" s="56" t="s">
        <v>253</v>
      </c>
      <c r="J112" s="56" t="s">
        <v>254</v>
      </c>
      <c r="K112" s="56">
        <v>0</v>
      </c>
      <c r="L112" s="56">
        <v>98.43</v>
      </c>
    </row>
    <row r="113" spans="1:12" x14ac:dyDescent="0.25">
      <c r="A113" s="56" t="s">
        <v>636</v>
      </c>
      <c r="B113" s="56" t="s">
        <v>253</v>
      </c>
      <c r="C113" s="56" t="s">
        <v>254</v>
      </c>
      <c r="D113" s="56"/>
      <c r="E113" s="56" t="s">
        <v>255</v>
      </c>
      <c r="F113" s="56"/>
      <c r="G113" s="56">
        <v>0</v>
      </c>
      <c r="H113" s="56">
        <v>98.48</v>
      </c>
      <c r="I113" s="56" t="s">
        <v>253</v>
      </c>
      <c r="J113" s="56" t="s">
        <v>254</v>
      </c>
      <c r="K113" s="56">
        <v>0</v>
      </c>
      <c r="L113" s="56">
        <v>98.62</v>
      </c>
    </row>
    <row r="114" spans="1:12" x14ac:dyDescent="0.25">
      <c r="A114" s="56" t="s">
        <v>637</v>
      </c>
      <c r="B114" s="56" t="s">
        <v>253</v>
      </c>
      <c r="C114" s="56" t="s">
        <v>254</v>
      </c>
      <c r="D114" s="56"/>
      <c r="E114" s="56" t="s">
        <v>255</v>
      </c>
      <c r="F114" s="56"/>
      <c r="G114" s="56">
        <v>0</v>
      </c>
      <c r="H114" s="56">
        <v>98.54</v>
      </c>
      <c r="I114" s="56" t="s">
        <v>253</v>
      </c>
      <c r="J114" s="56" t="s">
        <v>254</v>
      </c>
      <c r="K114" s="56">
        <v>0</v>
      </c>
      <c r="L114" s="56">
        <v>98.77</v>
      </c>
    </row>
    <row r="115" spans="1:12" x14ac:dyDescent="0.25">
      <c r="A115" s="56" t="s">
        <v>638</v>
      </c>
      <c r="B115" s="56" t="s">
        <v>639</v>
      </c>
      <c r="C115" s="56" t="s">
        <v>640</v>
      </c>
      <c r="D115" s="56">
        <v>1</v>
      </c>
      <c r="E115" s="56" t="s">
        <v>88</v>
      </c>
      <c r="F115" s="56" t="s">
        <v>641</v>
      </c>
      <c r="G115" s="56">
        <v>0</v>
      </c>
      <c r="H115" s="56">
        <v>98.67</v>
      </c>
      <c r="I115" s="56" t="s">
        <v>642</v>
      </c>
      <c r="J115" s="56" t="s">
        <v>643</v>
      </c>
      <c r="K115" s="56">
        <v>0</v>
      </c>
      <c r="L115" s="56">
        <v>98.88</v>
      </c>
    </row>
    <row r="116" spans="1:12" x14ac:dyDescent="0.25">
      <c r="A116" s="56" t="s">
        <v>644</v>
      </c>
      <c r="B116" s="56" t="s">
        <v>108</v>
      </c>
      <c r="C116" s="56" t="s">
        <v>109</v>
      </c>
      <c r="D116" s="56">
        <v>2</v>
      </c>
      <c r="E116" s="56" t="s">
        <v>74</v>
      </c>
      <c r="F116" s="56"/>
      <c r="G116" s="56">
        <v>0</v>
      </c>
      <c r="H116" s="56">
        <v>99.04</v>
      </c>
      <c r="I116" s="56" t="s">
        <v>108</v>
      </c>
      <c r="J116" s="56" t="s">
        <v>109</v>
      </c>
      <c r="K116" s="56">
        <v>0</v>
      </c>
      <c r="L116" s="56">
        <v>98.7</v>
      </c>
    </row>
    <row r="117" spans="1:12" x14ac:dyDescent="0.25">
      <c r="A117" s="56" t="s">
        <v>645</v>
      </c>
      <c r="B117" s="56" t="s">
        <v>108</v>
      </c>
      <c r="C117" s="56" t="s">
        <v>109</v>
      </c>
      <c r="D117" s="56"/>
      <c r="E117" s="56" t="s">
        <v>74</v>
      </c>
      <c r="F117" s="56"/>
      <c r="G117" s="56">
        <v>0</v>
      </c>
      <c r="H117" s="56">
        <v>99.14</v>
      </c>
      <c r="I117" s="56" t="s">
        <v>108</v>
      </c>
      <c r="J117" s="56" t="s">
        <v>109</v>
      </c>
      <c r="K117" s="56">
        <v>0</v>
      </c>
      <c r="L117" s="56">
        <v>98.42</v>
      </c>
    </row>
    <row r="118" spans="1:12" x14ac:dyDescent="0.25">
      <c r="A118" s="56" t="s">
        <v>646</v>
      </c>
      <c r="B118" s="56" t="s">
        <v>266</v>
      </c>
      <c r="C118" s="56" t="s">
        <v>267</v>
      </c>
      <c r="D118" s="56">
        <v>3</v>
      </c>
      <c r="E118" s="56" t="s">
        <v>85</v>
      </c>
      <c r="F118" s="56"/>
      <c r="G118" s="56">
        <v>0</v>
      </c>
      <c r="H118" s="56">
        <v>98.12</v>
      </c>
      <c r="I118" s="56" t="s">
        <v>268</v>
      </c>
      <c r="J118" s="56" t="s">
        <v>269</v>
      </c>
      <c r="K118" s="56">
        <v>0</v>
      </c>
      <c r="L118" s="56">
        <v>99</v>
      </c>
    </row>
    <row r="119" spans="1:12" x14ac:dyDescent="0.25">
      <c r="A119" s="56" t="s">
        <v>647</v>
      </c>
      <c r="B119" s="56" t="s">
        <v>266</v>
      </c>
      <c r="C119" s="56" t="s">
        <v>267</v>
      </c>
      <c r="D119" s="56"/>
      <c r="E119" s="56" t="s">
        <v>85</v>
      </c>
      <c r="F119" s="56"/>
      <c r="G119" s="56">
        <v>0</v>
      </c>
      <c r="H119" s="56">
        <v>98.64</v>
      </c>
      <c r="I119" s="56" t="s">
        <v>268</v>
      </c>
      <c r="J119" s="56" t="s">
        <v>269</v>
      </c>
      <c r="K119" s="56">
        <v>0</v>
      </c>
      <c r="L119" s="56">
        <v>95.62</v>
      </c>
    </row>
    <row r="120" spans="1:12" x14ac:dyDescent="0.25">
      <c r="A120" s="56" t="s">
        <v>648</v>
      </c>
      <c r="B120" s="56" t="s">
        <v>266</v>
      </c>
      <c r="C120" s="56" t="s">
        <v>267</v>
      </c>
      <c r="D120" s="56"/>
      <c r="E120" s="56" t="s">
        <v>85</v>
      </c>
      <c r="F120" s="56"/>
      <c r="G120" s="56">
        <v>0</v>
      </c>
      <c r="H120" s="56">
        <v>98.65</v>
      </c>
      <c r="I120" s="56" t="s">
        <v>268</v>
      </c>
      <c r="J120" s="56" t="s">
        <v>269</v>
      </c>
      <c r="K120" s="56">
        <v>0</v>
      </c>
      <c r="L120" s="56">
        <v>98.44</v>
      </c>
    </row>
    <row r="121" spans="1:12" x14ac:dyDescent="0.25">
      <c r="A121" s="56" t="s">
        <v>649</v>
      </c>
      <c r="B121" s="56" t="s">
        <v>650</v>
      </c>
      <c r="C121" s="56" t="s">
        <v>651</v>
      </c>
      <c r="D121" s="56">
        <v>4</v>
      </c>
      <c r="E121" s="56" t="s">
        <v>652</v>
      </c>
      <c r="F121" s="56"/>
      <c r="G121" s="56">
        <v>0</v>
      </c>
      <c r="H121" s="56">
        <v>97.26</v>
      </c>
      <c r="I121" s="56" t="s">
        <v>653</v>
      </c>
      <c r="J121" s="56" t="s">
        <v>7</v>
      </c>
      <c r="K121" s="56">
        <v>0</v>
      </c>
      <c r="L121" s="56">
        <v>99.36</v>
      </c>
    </row>
    <row r="122" spans="1:12" x14ac:dyDescent="0.25">
      <c r="A122" s="56" t="s">
        <v>654</v>
      </c>
      <c r="B122" s="56" t="s">
        <v>655</v>
      </c>
      <c r="C122" s="56" t="s">
        <v>656</v>
      </c>
      <c r="D122" s="56"/>
      <c r="E122" s="56" t="s">
        <v>71</v>
      </c>
      <c r="F122" s="56" t="s">
        <v>657</v>
      </c>
      <c r="G122" s="56">
        <v>0</v>
      </c>
      <c r="H122" s="56">
        <v>96.58</v>
      </c>
      <c r="I122" s="56" t="s">
        <v>658</v>
      </c>
      <c r="J122" s="56" t="s">
        <v>659</v>
      </c>
      <c r="K122" s="56">
        <v>0</v>
      </c>
      <c r="L122" s="56">
        <v>94.72</v>
      </c>
    </row>
    <row r="123" spans="1:12" x14ac:dyDescent="0.25">
      <c r="A123" s="56" t="s">
        <v>660</v>
      </c>
      <c r="B123" s="56" t="s">
        <v>521</v>
      </c>
      <c r="C123" s="56" t="s">
        <v>19</v>
      </c>
      <c r="D123" s="56"/>
      <c r="E123" s="56" t="s">
        <v>71</v>
      </c>
      <c r="F123" s="56"/>
      <c r="G123" s="57">
        <v>3.0000000000000001E-180</v>
      </c>
      <c r="H123" s="56">
        <v>96.34</v>
      </c>
      <c r="I123" s="56" t="s">
        <v>522</v>
      </c>
      <c r="J123" s="56" t="s">
        <v>7</v>
      </c>
      <c r="K123" s="56">
        <v>0</v>
      </c>
      <c r="L123" s="56">
        <v>96.54</v>
      </c>
    </row>
    <row r="124" spans="1:12" x14ac:dyDescent="0.25">
      <c r="A124" s="56" t="s">
        <v>661</v>
      </c>
      <c r="B124" s="56" t="s">
        <v>481</v>
      </c>
      <c r="C124" s="56" t="s">
        <v>19</v>
      </c>
      <c r="D124" s="56"/>
      <c r="E124" s="56" t="s">
        <v>71</v>
      </c>
      <c r="F124" s="56"/>
      <c r="G124" s="56">
        <v>0</v>
      </c>
      <c r="H124" s="56">
        <v>96.44</v>
      </c>
      <c r="I124" s="56" t="s">
        <v>662</v>
      </c>
      <c r="J124" s="56" t="s">
        <v>19</v>
      </c>
      <c r="K124" s="56">
        <v>0</v>
      </c>
      <c r="L124" s="56">
        <v>94.97</v>
      </c>
    </row>
    <row r="125" spans="1:12" x14ac:dyDescent="0.25">
      <c r="A125" s="56" t="s">
        <v>663</v>
      </c>
      <c r="B125" s="56" t="s">
        <v>111</v>
      </c>
      <c r="C125" s="56" t="s">
        <v>112</v>
      </c>
      <c r="D125" s="56">
        <v>2</v>
      </c>
      <c r="E125" s="56" t="s">
        <v>98</v>
      </c>
      <c r="F125" s="56"/>
      <c r="G125" s="56">
        <v>0</v>
      </c>
      <c r="H125" s="56">
        <v>97.27</v>
      </c>
      <c r="I125" s="56" t="s">
        <v>319</v>
      </c>
      <c r="J125" s="56" t="s">
        <v>320</v>
      </c>
      <c r="K125" s="56">
        <v>0</v>
      </c>
      <c r="L125" s="56">
        <v>94.28</v>
      </c>
    </row>
    <row r="126" spans="1:12" x14ac:dyDescent="0.25">
      <c r="A126" s="56" t="s">
        <v>664</v>
      </c>
      <c r="B126" s="56" t="s">
        <v>111</v>
      </c>
      <c r="C126" s="56" t="s">
        <v>112</v>
      </c>
      <c r="D126" s="56"/>
      <c r="E126" s="56" t="s">
        <v>98</v>
      </c>
      <c r="F126" s="56"/>
      <c r="G126" s="56">
        <v>0</v>
      </c>
      <c r="H126" s="56">
        <v>98.79</v>
      </c>
      <c r="I126" s="56" t="s">
        <v>111</v>
      </c>
      <c r="J126" s="56" t="s">
        <v>112</v>
      </c>
      <c r="K126" s="56">
        <v>0</v>
      </c>
      <c r="L126" s="56">
        <v>98.81</v>
      </c>
    </row>
    <row r="127" spans="1:12" x14ac:dyDescent="0.25">
      <c r="A127" s="56" t="s">
        <v>665</v>
      </c>
      <c r="B127" s="56" t="s">
        <v>111</v>
      </c>
      <c r="C127" s="56" t="s">
        <v>112</v>
      </c>
      <c r="D127" s="56">
        <v>2</v>
      </c>
      <c r="E127" s="56" t="s">
        <v>278</v>
      </c>
      <c r="F127" s="56"/>
      <c r="G127" s="56">
        <v>0</v>
      </c>
      <c r="H127" s="56">
        <v>97.87</v>
      </c>
      <c r="I127" s="56" t="s">
        <v>111</v>
      </c>
      <c r="J127" s="56" t="s">
        <v>112</v>
      </c>
      <c r="K127" s="56">
        <v>0</v>
      </c>
      <c r="L127" s="56">
        <v>98.1</v>
      </c>
    </row>
    <row r="128" spans="1:12" x14ac:dyDescent="0.25">
      <c r="A128" s="56" t="s">
        <v>666</v>
      </c>
      <c r="B128" s="56" t="s">
        <v>667</v>
      </c>
      <c r="C128" s="56" t="s">
        <v>19</v>
      </c>
      <c r="D128" s="56"/>
      <c r="E128" s="56" t="s">
        <v>278</v>
      </c>
      <c r="F128" s="56"/>
      <c r="G128" s="56">
        <v>0</v>
      </c>
      <c r="H128" s="56">
        <v>98.2</v>
      </c>
      <c r="I128" s="56" t="s">
        <v>667</v>
      </c>
      <c r="J128" s="56" t="s">
        <v>19</v>
      </c>
      <c r="K128" s="56">
        <v>0</v>
      </c>
      <c r="L128" s="56">
        <v>97.85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workbookViewId="0">
      <selection activeCell="N64" sqref="N64"/>
    </sheetView>
  </sheetViews>
  <sheetFormatPr defaultRowHeight="15" x14ac:dyDescent="0.25"/>
  <cols>
    <col min="6" max="6" width="16.140625" bestFit="1" customWidth="1"/>
  </cols>
  <sheetData>
    <row r="1" spans="1:18" x14ac:dyDescent="0.25">
      <c r="A1" s="56" t="s">
        <v>816</v>
      </c>
    </row>
    <row r="2" spans="1:18" ht="26.25" x14ac:dyDescent="0.4">
      <c r="A2" s="72"/>
      <c r="B2" s="72"/>
      <c r="C2" s="87" t="s">
        <v>280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18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2"/>
      <c r="N3" s="72"/>
      <c r="O3" s="72"/>
      <c r="P3" s="72"/>
      <c r="Q3" s="72"/>
      <c r="R3" s="72"/>
    </row>
    <row r="4" spans="1:18" x14ac:dyDescent="0.25">
      <c r="A4" s="73" t="s">
        <v>668</v>
      </c>
      <c r="B4" s="73" t="s">
        <v>669</v>
      </c>
      <c r="C4" s="73" t="s">
        <v>670</v>
      </c>
      <c r="D4" s="73">
        <v>22</v>
      </c>
      <c r="E4" s="73" t="s">
        <v>118</v>
      </c>
      <c r="F4" s="73" t="s">
        <v>468</v>
      </c>
      <c r="G4" s="73">
        <v>0</v>
      </c>
      <c r="H4" s="73">
        <v>96.7</v>
      </c>
      <c r="I4" s="73" t="s">
        <v>671</v>
      </c>
      <c r="J4" s="73" t="s">
        <v>670</v>
      </c>
      <c r="K4" s="73">
        <v>0</v>
      </c>
      <c r="L4" s="73">
        <v>96.12</v>
      </c>
      <c r="M4" s="72"/>
      <c r="N4" s="75" t="s">
        <v>22</v>
      </c>
      <c r="O4" s="72"/>
      <c r="P4" s="72"/>
      <c r="Q4" s="72"/>
      <c r="R4" s="72"/>
    </row>
    <row r="5" spans="1:18" x14ac:dyDescent="0.25">
      <c r="A5" s="73" t="s">
        <v>672</v>
      </c>
      <c r="B5" s="73" t="s">
        <v>18</v>
      </c>
      <c r="C5" s="73" t="s">
        <v>19</v>
      </c>
      <c r="D5" s="73"/>
      <c r="E5" s="73" t="s">
        <v>118</v>
      </c>
      <c r="F5" s="73" t="s">
        <v>469</v>
      </c>
      <c r="G5" s="73">
        <v>0</v>
      </c>
      <c r="H5" s="73">
        <v>97.29</v>
      </c>
      <c r="I5" s="73" t="s">
        <v>20</v>
      </c>
      <c r="J5" s="73" t="s">
        <v>21</v>
      </c>
      <c r="K5" s="73">
        <v>0</v>
      </c>
      <c r="L5" s="73">
        <v>96.93</v>
      </c>
      <c r="M5" s="72"/>
      <c r="N5" s="72"/>
      <c r="O5" s="72"/>
      <c r="P5" s="72"/>
      <c r="Q5" s="72" t="s">
        <v>126</v>
      </c>
      <c r="R5" s="72" t="s">
        <v>127</v>
      </c>
    </row>
    <row r="6" spans="1:18" x14ac:dyDescent="0.25">
      <c r="A6" s="73" t="s">
        <v>673</v>
      </c>
      <c r="B6" s="73" t="s">
        <v>674</v>
      </c>
      <c r="C6" s="73" t="s">
        <v>145</v>
      </c>
      <c r="D6" s="73"/>
      <c r="E6" s="73" t="s">
        <v>118</v>
      </c>
      <c r="F6" s="73" t="s">
        <v>469</v>
      </c>
      <c r="G6" s="73">
        <v>0</v>
      </c>
      <c r="H6" s="73">
        <v>97.72</v>
      </c>
      <c r="I6" s="73" t="s">
        <v>674</v>
      </c>
      <c r="J6" s="73" t="s">
        <v>145</v>
      </c>
      <c r="K6" s="73">
        <v>0</v>
      </c>
      <c r="L6" s="73">
        <v>97.16</v>
      </c>
      <c r="M6" s="72"/>
      <c r="N6" s="81" t="s">
        <v>24</v>
      </c>
      <c r="O6" s="81" t="s">
        <v>25</v>
      </c>
      <c r="P6" s="76" t="s">
        <v>26</v>
      </c>
      <c r="Q6" s="72">
        <v>27</v>
      </c>
      <c r="R6" s="88">
        <v>0.2967032967032967</v>
      </c>
    </row>
    <row r="7" spans="1:18" x14ac:dyDescent="0.25">
      <c r="A7" s="73" t="s">
        <v>675</v>
      </c>
      <c r="B7" s="73" t="s">
        <v>285</v>
      </c>
      <c r="C7" s="73" t="s">
        <v>286</v>
      </c>
      <c r="D7" s="73"/>
      <c r="E7" s="73" t="s">
        <v>118</v>
      </c>
      <c r="F7" s="73" t="s">
        <v>495</v>
      </c>
      <c r="G7" s="73">
        <v>0</v>
      </c>
      <c r="H7" s="73">
        <v>98.64</v>
      </c>
      <c r="I7" s="73" t="s">
        <v>285</v>
      </c>
      <c r="J7" s="73" t="s">
        <v>286</v>
      </c>
      <c r="K7" s="73">
        <v>0</v>
      </c>
      <c r="L7" s="73">
        <v>96.91</v>
      </c>
      <c r="M7" s="72"/>
      <c r="N7" s="82"/>
      <c r="O7" s="82"/>
      <c r="P7" s="77" t="s">
        <v>30</v>
      </c>
      <c r="Q7" s="72">
        <v>5</v>
      </c>
      <c r="R7" s="88">
        <v>5.4945054945054944E-2</v>
      </c>
    </row>
    <row r="8" spans="1:18" x14ac:dyDescent="0.25">
      <c r="A8" s="73" t="s">
        <v>676</v>
      </c>
      <c r="B8" s="73" t="s">
        <v>677</v>
      </c>
      <c r="C8" s="73" t="s">
        <v>678</v>
      </c>
      <c r="D8" s="73"/>
      <c r="E8" s="73" t="s">
        <v>118</v>
      </c>
      <c r="F8" s="73" t="s">
        <v>495</v>
      </c>
      <c r="G8" s="73">
        <v>0</v>
      </c>
      <c r="H8" s="73">
        <v>98.73</v>
      </c>
      <c r="I8" s="73" t="s">
        <v>679</v>
      </c>
      <c r="J8" s="73" t="s">
        <v>680</v>
      </c>
      <c r="K8" s="73">
        <v>0</v>
      </c>
      <c r="L8" s="73">
        <v>95.76</v>
      </c>
      <c r="M8" s="72"/>
      <c r="N8" s="82"/>
      <c r="O8" s="82"/>
      <c r="P8" s="77" t="s">
        <v>36</v>
      </c>
      <c r="Q8" s="72">
        <v>2</v>
      </c>
      <c r="R8" s="88">
        <v>2.197802197802198E-2</v>
      </c>
    </row>
    <row r="9" spans="1:18" x14ac:dyDescent="0.25">
      <c r="A9" s="73" t="s">
        <v>681</v>
      </c>
      <c r="B9" s="73" t="s">
        <v>677</v>
      </c>
      <c r="C9" s="73" t="s">
        <v>678</v>
      </c>
      <c r="D9" s="73"/>
      <c r="E9" s="73" t="s">
        <v>118</v>
      </c>
      <c r="F9" s="73" t="s">
        <v>495</v>
      </c>
      <c r="G9" s="73">
        <v>0</v>
      </c>
      <c r="H9" s="73">
        <v>99.74</v>
      </c>
      <c r="I9" s="73" t="s">
        <v>677</v>
      </c>
      <c r="J9" s="73" t="s">
        <v>678</v>
      </c>
      <c r="K9" s="73">
        <v>0</v>
      </c>
      <c r="L9" s="73">
        <v>97.39</v>
      </c>
      <c r="M9" s="72"/>
      <c r="N9" s="82"/>
      <c r="O9" s="82"/>
      <c r="P9" s="78" t="s">
        <v>37</v>
      </c>
      <c r="Q9" s="72">
        <v>1</v>
      </c>
      <c r="R9" s="88">
        <v>1.098901098901099E-2</v>
      </c>
    </row>
    <row r="10" spans="1:18" x14ac:dyDescent="0.25">
      <c r="A10" s="73" t="s">
        <v>682</v>
      </c>
      <c r="B10" s="73" t="s">
        <v>285</v>
      </c>
      <c r="C10" s="73" t="s">
        <v>286</v>
      </c>
      <c r="D10" s="73"/>
      <c r="E10" s="73" t="s">
        <v>118</v>
      </c>
      <c r="F10" s="73" t="s">
        <v>683</v>
      </c>
      <c r="G10" s="73">
        <v>0</v>
      </c>
      <c r="H10" s="73">
        <v>98.97</v>
      </c>
      <c r="I10" s="73" t="s">
        <v>285</v>
      </c>
      <c r="J10" s="73" t="s">
        <v>286</v>
      </c>
      <c r="K10" s="73">
        <v>0</v>
      </c>
      <c r="L10" s="73">
        <v>97.04</v>
      </c>
      <c r="M10" s="72"/>
      <c r="N10" s="82"/>
      <c r="O10" s="82"/>
      <c r="P10" s="78" t="s">
        <v>41</v>
      </c>
      <c r="Q10" s="72">
        <v>3</v>
      </c>
      <c r="R10" s="88">
        <v>3.2967032967032968E-2</v>
      </c>
    </row>
    <row r="11" spans="1:18" x14ac:dyDescent="0.25">
      <c r="A11" s="73" t="s">
        <v>684</v>
      </c>
      <c r="B11" s="73" t="s">
        <v>285</v>
      </c>
      <c r="C11" s="73" t="s">
        <v>286</v>
      </c>
      <c r="D11" s="73"/>
      <c r="E11" s="73" t="s">
        <v>118</v>
      </c>
      <c r="F11" s="73" t="s">
        <v>683</v>
      </c>
      <c r="G11" s="73">
        <v>0</v>
      </c>
      <c r="H11" s="73">
        <v>99.12</v>
      </c>
      <c r="I11" s="73" t="s">
        <v>285</v>
      </c>
      <c r="J11" s="73" t="s">
        <v>286</v>
      </c>
      <c r="K11" s="73">
        <v>0</v>
      </c>
      <c r="L11" s="73">
        <v>96.82</v>
      </c>
      <c r="M11" s="72"/>
      <c r="N11" s="82"/>
      <c r="O11" s="82"/>
      <c r="P11" s="78" t="s">
        <v>146</v>
      </c>
      <c r="Q11" s="72">
        <v>2</v>
      </c>
      <c r="R11" s="88">
        <v>2.197802197802198E-2</v>
      </c>
    </row>
    <row r="12" spans="1:18" x14ac:dyDescent="0.25">
      <c r="A12" s="73" t="s">
        <v>685</v>
      </c>
      <c r="B12" s="73" t="s">
        <v>686</v>
      </c>
      <c r="C12" s="73" t="s">
        <v>687</v>
      </c>
      <c r="D12" s="73"/>
      <c r="E12" s="73" t="s">
        <v>118</v>
      </c>
      <c r="F12" s="73"/>
      <c r="G12" s="73">
        <v>0</v>
      </c>
      <c r="H12" s="73">
        <v>96.31</v>
      </c>
      <c r="I12" s="73" t="s">
        <v>686</v>
      </c>
      <c r="J12" s="73" t="s">
        <v>687</v>
      </c>
      <c r="K12" s="73">
        <v>0</v>
      </c>
      <c r="L12" s="73">
        <v>97.61</v>
      </c>
      <c r="M12" s="72"/>
      <c r="N12" s="82"/>
      <c r="O12" s="82"/>
      <c r="P12" s="77" t="s">
        <v>47</v>
      </c>
      <c r="Q12" s="72">
        <v>3</v>
      </c>
      <c r="R12" s="88">
        <v>3.2967032967032968E-2</v>
      </c>
    </row>
    <row r="13" spans="1:18" x14ac:dyDescent="0.25">
      <c r="A13" s="73" t="s">
        <v>688</v>
      </c>
      <c r="B13" s="73" t="s">
        <v>689</v>
      </c>
      <c r="C13" s="73" t="s">
        <v>19</v>
      </c>
      <c r="D13" s="73"/>
      <c r="E13" s="73" t="s">
        <v>118</v>
      </c>
      <c r="F13" s="73"/>
      <c r="G13" s="73">
        <v>0</v>
      </c>
      <c r="H13" s="73">
        <v>96.35</v>
      </c>
      <c r="I13" s="73" t="s">
        <v>502</v>
      </c>
      <c r="J13" s="73" t="s">
        <v>19</v>
      </c>
      <c r="K13" s="73">
        <v>0</v>
      </c>
      <c r="L13" s="73">
        <v>98.31</v>
      </c>
      <c r="M13" s="72"/>
      <c r="N13" s="82"/>
      <c r="O13" s="83"/>
      <c r="P13" s="79" t="s">
        <v>51</v>
      </c>
      <c r="Q13" s="72">
        <v>1</v>
      </c>
      <c r="R13" s="88">
        <v>1.098901098901099E-2</v>
      </c>
    </row>
    <row r="14" spans="1:18" x14ac:dyDescent="0.25">
      <c r="A14" s="73" t="s">
        <v>690</v>
      </c>
      <c r="B14" s="73" t="s">
        <v>691</v>
      </c>
      <c r="C14" s="73" t="s">
        <v>692</v>
      </c>
      <c r="D14" s="73"/>
      <c r="E14" s="73" t="s">
        <v>118</v>
      </c>
      <c r="F14" s="73"/>
      <c r="G14" s="73">
        <v>0</v>
      </c>
      <c r="H14" s="73">
        <v>96.46</v>
      </c>
      <c r="I14" s="73" t="s">
        <v>693</v>
      </c>
      <c r="J14" s="73" t="s">
        <v>694</v>
      </c>
      <c r="K14" s="73">
        <v>0</v>
      </c>
      <c r="L14" s="73">
        <v>97.36</v>
      </c>
      <c r="M14" s="72"/>
      <c r="N14" s="82"/>
      <c r="O14" s="81" t="s">
        <v>56</v>
      </c>
      <c r="P14" s="76" t="s">
        <v>57</v>
      </c>
      <c r="Q14" s="72">
        <v>4</v>
      </c>
      <c r="R14" s="88">
        <v>4.3956043956043959E-2</v>
      </c>
    </row>
    <row r="15" spans="1:18" x14ac:dyDescent="0.25">
      <c r="A15" s="73" t="s">
        <v>695</v>
      </c>
      <c r="B15" s="73" t="s">
        <v>18</v>
      </c>
      <c r="C15" s="73" t="s">
        <v>19</v>
      </c>
      <c r="D15" s="73"/>
      <c r="E15" s="73" t="s">
        <v>118</v>
      </c>
      <c r="F15" s="73"/>
      <c r="G15" s="73">
        <v>0</v>
      </c>
      <c r="H15" s="73">
        <v>96.68</v>
      </c>
      <c r="I15" s="73" t="s">
        <v>20</v>
      </c>
      <c r="J15" s="73" t="s">
        <v>21</v>
      </c>
      <c r="K15" s="73">
        <v>0</v>
      </c>
      <c r="L15" s="73">
        <v>97.8</v>
      </c>
      <c r="M15" s="72"/>
      <c r="N15" s="82"/>
      <c r="O15" s="81" t="s">
        <v>62</v>
      </c>
      <c r="P15" s="84" t="s">
        <v>8</v>
      </c>
      <c r="Q15" s="74">
        <v>22</v>
      </c>
      <c r="R15" s="88">
        <v>0.24175824175824176</v>
      </c>
    </row>
    <row r="16" spans="1:18" x14ac:dyDescent="0.25">
      <c r="A16" s="73" t="s">
        <v>696</v>
      </c>
      <c r="B16" s="73" t="s">
        <v>674</v>
      </c>
      <c r="C16" s="73" t="s">
        <v>145</v>
      </c>
      <c r="D16" s="73"/>
      <c r="E16" s="73" t="s">
        <v>118</v>
      </c>
      <c r="F16" s="73"/>
      <c r="G16" s="73">
        <v>0</v>
      </c>
      <c r="H16" s="73">
        <v>96.74</v>
      </c>
      <c r="I16" s="73" t="s">
        <v>674</v>
      </c>
      <c r="J16" s="73" t="s">
        <v>145</v>
      </c>
      <c r="K16" s="73">
        <v>0</v>
      </c>
      <c r="L16" s="73">
        <v>97.76</v>
      </c>
      <c r="M16" s="72"/>
      <c r="N16" s="82"/>
      <c r="O16" s="82"/>
      <c r="P16" s="77" t="s">
        <v>66</v>
      </c>
      <c r="Q16" s="72">
        <v>5</v>
      </c>
      <c r="R16" s="88">
        <v>5.4945054945054944E-2</v>
      </c>
    </row>
    <row r="17" spans="1:18" x14ac:dyDescent="0.25">
      <c r="A17" s="73" t="s">
        <v>697</v>
      </c>
      <c r="B17" s="73" t="s">
        <v>698</v>
      </c>
      <c r="C17" s="73" t="s">
        <v>297</v>
      </c>
      <c r="D17" s="73"/>
      <c r="E17" s="73" t="s">
        <v>118</v>
      </c>
      <c r="F17" s="73"/>
      <c r="G17" s="73">
        <v>0</v>
      </c>
      <c r="H17" s="73">
        <v>96.81</v>
      </c>
      <c r="I17" s="73" t="s">
        <v>699</v>
      </c>
      <c r="J17" s="73" t="s">
        <v>700</v>
      </c>
      <c r="K17" s="73">
        <v>0</v>
      </c>
      <c r="L17" s="73">
        <v>96.58</v>
      </c>
      <c r="M17" s="72"/>
      <c r="N17" s="82"/>
      <c r="O17" s="82"/>
      <c r="P17" s="77" t="s">
        <v>71</v>
      </c>
      <c r="Q17" s="72">
        <v>5</v>
      </c>
      <c r="R17" s="88">
        <v>5.4945054945054944E-2</v>
      </c>
    </row>
    <row r="18" spans="1:18" x14ac:dyDescent="0.25">
      <c r="A18" s="73" t="s">
        <v>701</v>
      </c>
      <c r="B18" s="73" t="s">
        <v>18</v>
      </c>
      <c r="C18" s="73" t="s">
        <v>19</v>
      </c>
      <c r="D18" s="73"/>
      <c r="E18" s="73" t="s">
        <v>118</v>
      </c>
      <c r="F18" s="73"/>
      <c r="G18" s="73">
        <v>0</v>
      </c>
      <c r="H18" s="73">
        <v>96.95</v>
      </c>
      <c r="I18" s="73" t="s">
        <v>20</v>
      </c>
      <c r="J18" s="73" t="s">
        <v>21</v>
      </c>
      <c r="K18" s="73">
        <v>0</v>
      </c>
      <c r="L18" s="73">
        <v>97.63</v>
      </c>
      <c r="M18" s="72"/>
      <c r="N18" s="82"/>
      <c r="O18" s="82"/>
      <c r="P18" s="77" t="s">
        <v>74</v>
      </c>
      <c r="Q18" s="72">
        <v>5</v>
      </c>
      <c r="R18" s="88">
        <v>5.4945054945054944E-2</v>
      </c>
    </row>
    <row r="19" spans="1:18" x14ac:dyDescent="0.25">
      <c r="A19" s="73" t="s">
        <v>702</v>
      </c>
      <c r="B19" s="73" t="s">
        <v>693</v>
      </c>
      <c r="C19" s="73" t="s">
        <v>694</v>
      </c>
      <c r="D19" s="73"/>
      <c r="E19" s="73" t="s">
        <v>118</v>
      </c>
      <c r="F19" s="73"/>
      <c r="G19" s="73">
        <v>0</v>
      </c>
      <c r="H19" s="73">
        <v>97.08</v>
      </c>
      <c r="I19" s="73" t="s">
        <v>693</v>
      </c>
      <c r="J19" s="73" t="s">
        <v>694</v>
      </c>
      <c r="K19" s="73">
        <v>0</v>
      </c>
      <c r="L19" s="73">
        <v>96.05</v>
      </c>
      <c r="M19" s="72"/>
      <c r="N19" s="83"/>
      <c r="O19" s="83"/>
      <c r="P19" s="80" t="s">
        <v>78</v>
      </c>
      <c r="Q19" s="72">
        <v>1</v>
      </c>
      <c r="R19" s="88">
        <v>1.098901098901099E-2</v>
      </c>
    </row>
    <row r="20" spans="1:18" x14ac:dyDescent="0.25">
      <c r="A20" s="73" t="s">
        <v>703</v>
      </c>
      <c r="B20" s="73" t="s">
        <v>309</v>
      </c>
      <c r="C20" s="73" t="s">
        <v>19</v>
      </c>
      <c r="D20" s="73"/>
      <c r="E20" s="73" t="s">
        <v>118</v>
      </c>
      <c r="F20" s="73"/>
      <c r="G20" s="73">
        <v>0</v>
      </c>
      <c r="H20" s="73">
        <v>97.59</v>
      </c>
      <c r="I20" s="73" t="s">
        <v>20</v>
      </c>
      <c r="J20" s="73" t="s">
        <v>21</v>
      </c>
      <c r="K20" s="73">
        <v>0</v>
      </c>
      <c r="L20" s="73">
        <v>97.12</v>
      </c>
      <c r="M20" s="72"/>
      <c r="N20" s="81" t="s">
        <v>83</v>
      </c>
      <c r="O20" s="81" t="s">
        <v>84</v>
      </c>
      <c r="P20" s="76" t="s">
        <v>40</v>
      </c>
      <c r="Q20" s="72">
        <v>4</v>
      </c>
      <c r="R20" s="88">
        <v>4.3956043956043959E-2</v>
      </c>
    </row>
    <row r="21" spans="1:18" x14ac:dyDescent="0.25">
      <c r="A21" s="73" t="s">
        <v>704</v>
      </c>
      <c r="B21" s="73" t="s">
        <v>698</v>
      </c>
      <c r="C21" s="73" t="s">
        <v>297</v>
      </c>
      <c r="D21" s="73"/>
      <c r="E21" s="73" t="s">
        <v>118</v>
      </c>
      <c r="F21" s="73"/>
      <c r="G21" s="73">
        <v>0</v>
      </c>
      <c r="H21" s="73">
        <v>97.59</v>
      </c>
      <c r="I21" s="73" t="s">
        <v>698</v>
      </c>
      <c r="J21" s="73" t="s">
        <v>297</v>
      </c>
      <c r="K21" s="73">
        <v>0</v>
      </c>
      <c r="L21" s="73">
        <v>96.44</v>
      </c>
      <c r="M21" s="72"/>
      <c r="N21" s="82"/>
      <c r="O21" s="83"/>
      <c r="P21" s="80" t="s">
        <v>85</v>
      </c>
      <c r="Q21" s="72">
        <v>0</v>
      </c>
      <c r="R21" s="88">
        <v>0</v>
      </c>
    </row>
    <row r="22" spans="1:18" x14ac:dyDescent="0.25">
      <c r="A22" s="73" t="s">
        <v>705</v>
      </c>
      <c r="B22" s="73" t="s">
        <v>706</v>
      </c>
      <c r="C22" s="73" t="s">
        <v>707</v>
      </c>
      <c r="D22" s="73"/>
      <c r="E22" s="73" t="s">
        <v>118</v>
      </c>
      <c r="F22" s="73"/>
      <c r="G22" s="73">
        <v>0</v>
      </c>
      <c r="H22" s="73">
        <v>97.81</v>
      </c>
      <c r="I22" s="73" t="s">
        <v>706</v>
      </c>
      <c r="J22" s="73" t="s">
        <v>707</v>
      </c>
      <c r="K22" s="73">
        <v>0</v>
      </c>
      <c r="L22" s="73">
        <v>95.44</v>
      </c>
      <c r="M22" s="72"/>
      <c r="N22" s="82"/>
      <c r="O22" s="85" t="s">
        <v>88</v>
      </c>
      <c r="P22" s="86" t="s">
        <v>88</v>
      </c>
      <c r="Q22" s="72">
        <v>0</v>
      </c>
      <c r="R22" s="88">
        <v>0</v>
      </c>
    </row>
    <row r="23" spans="1:18" x14ac:dyDescent="0.25">
      <c r="A23" s="73" t="s">
        <v>708</v>
      </c>
      <c r="B23" s="73" t="s">
        <v>677</v>
      </c>
      <c r="C23" s="73" t="s">
        <v>678</v>
      </c>
      <c r="D23" s="73"/>
      <c r="E23" s="73" t="s">
        <v>118</v>
      </c>
      <c r="F23" s="73"/>
      <c r="G23" s="73">
        <v>0</v>
      </c>
      <c r="H23" s="73">
        <v>98.04</v>
      </c>
      <c r="I23" s="73" t="s">
        <v>677</v>
      </c>
      <c r="J23" s="73" t="s">
        <v>678</v>
      </c>
      <c r="K23" s="73">
        <v>0</v>
      </c>
      <c r="L23" s="73">
        <v>98.26</v>
      </c>
      <c r="M23" s="72"/>
      <c r="N23" s="83"/>
      <c r="O23" s="83" t="s">
        <v>89</v>
      </c>
      <c r="P23" s="80" t="s">
        <v>89</v>
      </c>
      <c r="Q23" s="72">
        <v>0</v>
      </c>
      <c r="R23" s="88">
        <v>0</v>
      </c>
    </row>
    <row r="24" spans="1:18" x14ac:dyDescent="0.25">
      <c r="A24" s="73" t="s">
        <v>709</v>
      </c>
      <c r="B24" s="73" t="s">
        <v>691</v>
      </c>
      <c r="C24" s="73" t="s">
        <v>692</v>
      </c>
      <c r="D24" s="73"/>
      <c r="E24" s="73" t="s">
        <v>118</v>
      </c>
      <c r="F24" s="73"/>
      <c r="G24" s="73">
        <v>0</v>
      </c>
      <c r="H24" s="73">
        <v>98.16</v>
      </c>
      <c r="I24" s="73" t="s">
        <v>134</v>
      </c>
      <c r="J24" s="73" t="s">
        <v>134</v>
      </c>
      <c r="K24" s="73" t="s">
        <v>134</v>
      </c>
      <c r="L24" s="73" t="s">
        <v>134</v>
      </c>
      <c r="M24" s="72"/>
      <c r="N24" s="81" t="s">
        <v>91</v>
      </c>
      <c r="O24" s="81" t="s">
        <v>91</v>
      </c>
      <c r="P24" s="76" t="s">
        <v>92</v>
      </c>
      <c r="Q24" s="72">
        <v>0</v>
      </c>
      <c r="R24" s="88">
        <v>0</v>
      </c>
    </row>
    <row r="25" spans="1:18" x14ac:dyDescent="0.25">
      <c r="A25" s="73" t="s">
        <v>710</v>
      </c>
      <c r="B25" s="73" t="s">
        <v>711</v>
      </c>
      <c r="C25" s="73" t="s">
        <v>625</v>
      </c>
      <c r="D25" s="73"/>
      <c r="E25" s="73" t="s">
        <v>118</v>
      </c>
      <c r="F25" s="73"/>
      <c r="G25" s="73">
        <v>0</v>
      </c>
      <c r="H25" s="73">
        <v>99.49</v>
      </c>
      <c r="I25" s="73" t="s">
        <v>712</v>
      </c>
      <c r="J25" s="73" t="s">
        <v>19</v>
      </c>
      <c r="K25" s="73">
        <v>0</v>
      </c>
      <c r="L25" s="73">
        <v>97.46</v>
      </c>
      <c r="M25" s="72"/>
      <c r="N25" s="83"/>
      <c r="O25" s="83"/>
      <c r="P25" s="80" t="s">
        <v>98</v>
      </c>
      <c r="Q25" s="72">
        <v>1</v>
      </c>
      <c r="R25" s="88">
        <v>1.098901098901099E-2</v>
      </c>
    </row>
    <row r="26" spans="1:18" x14ac:dyDescent="0.25">
      <c r="A26" s="73" t="s">
        <v>713</v>
      </c>
      <c r="B26" s="73" t="s">
        <v>132</v>
      </c>
      <c r="C26" s="73" t="s">
        <v>133</v>
      </c>
      <c r="D26" s="73">
        <v>5</v>
      </c>
      <c r="E26" s="73" t="s">
        <v>66</v>
      </c>
      <c r="F26" s="73"/>
      <c r="G26" s="73">
        <v>0</v>
      </c>
      <c r="H26" s="73">
        <v>96.86</v>
      </c>
      <c r="I26" s="73" t="s">
        <v>474</v>
      </c>
      <c r="J26" s="73" t="s">
        <v>475</v>
      </c>
      <c r="K26" s="73">
        <v>0</v>
      </c>
      <c r="L26" s="73">
        <v>91.71</v>
      </c>
      <c r="M26" s="72"/>
      <c r="N26" s="72"/>
      <c r="O26" s="72"/>
      <c r="P26" s="72"/>
      <c r="Q26" s="72">
        <v>91</v>
      </c>
      <c r="R26" s="89">
        <v>1</v>
      </c>
    </row>
    <row r="27" spans="1:18" x14ac:dyDescent="0.25">
      <c r="A27" s="73" t="s">
        <v>714</v>
      </c>
      <c r="B27" s="73" t="s">
        <v>132</v>
      </c>
      <c r="C27" s="73" t="s">
        <v>133</v>
      </c>
      <c r="D27" s="73"/>
      <c r="E27" s="73" t="s">
        <v>66</v>
      </c>
      <c r="F27" s="73"/>
      <c r="G27" s="73">
        <v>0</v>
      </c>
      <c r="H27" s="73">
        <v>96.94</v>
      </c>
      <c r="I27" s="73" t="s">
        <v>138</v>
      </c>
      <c r="J27" s="73" t="s">
        <v>133</v>
      </c>
      <c r="K27" s="73">
        <v>0</v>
      </c>
      <c r="L27" s="73">
        <v>92.39</v>
      </c>
      <c r="M27" s="72"/>
      <c r="N27" s="72"/>
      <c r="O27" s="72"/>
      <c r="P27" s="72"/>
      <c r="Q27" s="72"/>
      <c r="R27" s="72"/>
    </row>
    <row r="28" spans="1:18" x14ac:dyDescent="0.25">
      <c r="A28" s="73" t="s">
        <v>715</v>
      </c>
      <c r="B28" s="73" t="s">
        <v>132</v>
      </c>
      <c r="C28" s="73" t="s">
        <v>133</v>
      </c>
      <c r="D28" s="73"/>
      <c r="E28" s="73" t="s">
        <v>66</v>
      </c>
      <c r="F28" s="73"/>
      <c r="G28" s="73">
        <v>0</v>
      </c>
      <c r="H28" s="73">
        <v>97.29</v>
      </c>
      <c r="I28" s="73" t="s">
        <v>138</v>
      </c>
      <c r="J28" s="73" t="s">
        <v>133</v>
      </c>
      <c r="K28" s="73">
        <v>0</v>
      </c>
      <c r="L28" s="73">
        <v>91.94</v>
      </c>
      <c r="M28" s="72"/>
      <c r="N28" s="72"/>
      <c r="O28" s="72"/>
      <c r="P28" s="72"/>
      <c r="Q28" s="72"/>
      <c r="R28" s="72"/>
    </row>
    <row r="29" spans="1:18" x14ac:dyDescent="0.25">
      <c r="A29" s="73" t="s">
        <v>716</v>
      </c>
      <c r="B29" s="73" t="s">
        <v>717</v>
      </c>
      <c r="C29" s="73" t="s">
        <v>7</v>
      </c>
      <c r="D29" s="73"/>
      <c r="E29" s="73" t="s">
        <v>66</v>
      </c>
      <c r="F29" s="73"/>
      <c r="G29" s="73">
        <v>0</v>
      </c>
      <c r="H29" s="73">
        <v>97.63</v>
      </c>
      <c r="I29" s="73" t="s">
        <v>718</v>
      </c>
      <c r="J29" s="73" t="s">
        <v>719</v>
      </c>
      <c r="K29" s="73">
        <v>0</v>
      </c>
      <c r="L29" s="73">
        <v>95.91</v>
      </c>
      <c r="M29" s="72"/>
      <c r="N29" s="72"/>
      <c r="O29" s="72"/>
      <c r="P29" s="72"/>
      <c r="Q29" s="72"/>
      <c r="R29" s="72"/>
    </row>
    <row r="30" spans="1:18" x14ac:dyDescent="0.25">
      <c r="A30" s="73" t="s">
        <v>720</v>
      </c>
      <c r="B30" s="73" t="s">
        <v>721</v>
      </c>
      <c r="C30" s="73" t="s">
        <v>722</v>
      </c>
      <c r="D30" s="73"/>
      <c r="E30" s="73" t="s">
        <v>66</v>
      </c>
      <c r="F30" s="73"/>
      <c r="G30" s="73">
        <v>0</v>
      </c>
      <c r="H30" s="73">
        <v>99.67</v>
      </c>
      <c r="I30" s="73" t="s">
        <v>721</v>
      </c>
      <c r="J30" s="73" t="s">
        <v>722</v>
      </c>
      <c r="K30" s="73">
        <v>0</v>
      </c>
      <c r="L30" s="73">
        <v>98.77</v>
      </c>
      <c r="M30" s="72"/>
      <c r="N30" s="72"/>
      <c r="O30" s="72"/>
      <c r="P30" s="72"/>
      <c r="Q30" s="72"/>
      <c r="R30" s="72"/>
    </row>
    <row r="31" spans="1:18" x14ac:dyDescent="0.25">
      <c r="A31" s="73" t="s">
        <v>723</v>
      </c>
      <c r="B31" s="73" t="s">
        <v>31</v>
      </c>
      <c r="C31" s="73" t="s">
        <v>32</v>
      </c>
      <c r="D31" s="73">
        <v>2</v>
      </c>
      <c r="E31" s="73" t="s">
        <v>513</v>
      </c>
      <c r="F31" s="73" t="s">
        <v>724</v>
      </c>
      <c r="G31" s="73">
        <v>0</v>
      </c>
      <c r="H31" s="73">
        <v>98.71</v>
      </c>
      <c r="I31" s="73" t="s">
        <v>34</v>
      </c>
      <c r="J31" s="73" t="s">
        <v>35</v>
      </c>
      <c r="K31" s="73">
        <v>0</v>
      </c>
      <c r="L31" s="73">
        <v>99.1</v>
      </c>
      <c r="M31" s="72"/>
      <c r="N31" s="72"/>
      <c r="O31" s="72"/>
      <c r="P31" s="72"/>
      <c r="Q31" s="72"/>
      <c r="R31" s="72"/>
    </row>
    <row r="32" spans="1:18" x14ac:dyDescent="0.25">
      <c r="A32" s="73" t="s">
        <v>725</v>
      </c>
      <c r="B32" s="73" t="s">
        <v>726</v>
      </c>
      <c r="C32" s="73" t="s">
        <v>727</v>
      </c>
      <c r="D32" s="73"/>
      <c r="E32" s="73" t="s">
        <v>513</v>
      </c>
      <c r="F32" s="73"/>
      <c r="G32" s="73">
        <v>0</v>
      </c>
      <c r="H32" s="73">
        <v>97.62</v>
      </c>
      <c r="I32" s="73" t="s">
        <v>726</v>
      </c>
      <c r="J32" s="73" t="s">
        <v>727</v>
      </c>
      <c r="K32" s="73">
        <v>0</v>
      </c>
      <c r="L32" s="73">
        <v>94.95</v>
      </c>
      <c r="M32" s="72"/>
      <c r="N32" s="72"/>
      <c r="O32" s="72"/>
      <c r="P32" s="72"/>
      <c r="Q32" s="72"/>
      <c r="R32" s="72"/>
    </row>
    <row r="33" spans="1:18" x14ac:dyDescent="0.25">
      <c r="A33" s="73" t="s">
        <v>728</v>
      </c>
      <c r="B33" s="73" t="s">
        <v>332</v>
      </c>
      <c r="C33" s="73" t="s">
        <v>145</v>
      </c>
      <c r="D33" s="73">
        <v>2</v>
      </c>
      <c r="E33" s="73" t="s">
        <v>146</v>
      </c>
      <c r="F33" s="73"/>
      <c r="G33" s="73">
        <v>0</v>
      </c>
      <c r="H33" s="73">
        <v>98.57</v>
      </c>
      <c r="I33" s="73" t="s">
        <v>729</v>
      </c>
      <c r="J33" s="73" t="s">
        <v>730</v>
      </c>
      <c r="K33" s="73">
        <v>0</v>
      </c>
      <c r="L33" s="73">
        <v>99.11</v>
      </c>
      <c r="M33" s="72"/>
      <c r="N33" s="72"/>
      <c r="O33" s="72"/>
      <c r="P33" s="72"/>
      <c r="Q33" s="72"/>
      <c r="R33" s="72"/>
    </row>
    <row r="34" spans="1:18" x14ac:dyDescent="0.25">
      <c r="A34" s="73" t="s">
        <v>731</v>
      </c>
      <c r="B34" s="73" t="s">
        <v>332</v>
      </c>
      <c r="C34" s="73" t="s">
        <v>145</v>
      </c>
      <c r="D34" s="73"/>
      <c r="E34" s="73" t="s">
        <v>146</v>
      </c>
      <c r="F34" s="73"/>
      <c r="G34" s="73">
        <v>0</v>
      </c>
      <c r="H34" s="73">
        <v>99.11</v>
      </c>
      <c r="I34" s="73" t="s">
        <v>729</v>
      </c>
      <c r="J34" s="73" t="s">
        <v>730</v>
      </c>
      <c r="K34" s="73">
        <v>0</v>
      </c>
      <c r="L34" s="73">
        <v>99.06</v>
      </c>
    </row>
    <row r="35" spans="1:18" x14ac:dyDescent="0.25">
      <c r="A35" s="73" t="s">
        <v>732</v>
      </c>
      <c r="B35" s="73" t="s">
        <v>38</v>
      </c>
      <c r="C35" s="73" t="s">
        <v>39</v>
      </c>
      <c r="D35" s="73">
        <v>4</v>
      </c>
      <c r="E35" s="73" t="s">
        <v>151</v>
      </c>
      <c r="F35" s="73"/>
      <c r="G35" s="73">
        <v>0</v>
      </c>
      <c r="H35" s="73">
        <v>95.96</v>
      </c>
      <c r="I35" s="73" t="s">
        <v>38</v>
      </c>
      <c r="J35" s="73" t="s">
        <v>39</v>
      </c>
      <c r="K35" s="73">
        <v>0</v>
      </c>
      <c r="L35" s="73">
        <v>95.53</v>
      </c>
    </row>
    <row r="36" spans="1:18" x14ac:dyDescent="0.25">
      <c r="A36" s="73" t="s">
        <v>733</v>
      </c>
      <c r="B36" s="73" t="s">
        <v>38</v>
      </c>
      <c r="C36" s="73" t="s">
        <v>39</v>
      </c>
      <c r="D36" s="73"/>
      <c r="E36" s="73" t="s">
        <v>151</v>
      </c>
      <c r="F36" s="73"/>
      <c r="G36" s="73">
        <v>0</v>
      </c>
      <c r="H36" s="73">
        <v>96.07</v>
      </c>
      <c r="I36" s="73" t="s">
        <v>38</v>
      </c>
      <c r="J36" s="73" t="s">
        <v>39</v>
      </c>
      <c r="K36" s="73">
        <v>0</v>
      </c>
      <c r="L36" s="73">
        <v>95.96</v>
      </c>
    </row>
    <row r="37" spans="1:18" x14ac:dyDescent="0.25">
      <c r="A37" s="73" t="s">
        <v>734</v>
      </c>
      <c r="B37" s="73" t="s">
        <v>42</v>
      </c>
      <c r="C37" s="73" t="s">
        <v>7</v>
      </c>
      <c r="D37" s="73"/>
      <c r="E37" s="73" t="s">
        <v>151</v>
      </c>
      <c r="F37" s="73"/>
      <c r="G37" s="73">
        <v>0</v>
      </c>
      <c r="H37" s="73">
        <v>98.92</v>
      </c>
      <c r="I37" s="73" t="s">
        <v>43</v>
      </c>
      <c r="J37" s="73" t="s">
        <v>7</v>
      </c>
      <c r="K37" s="73">
        <v>0</v>
      </c>
      <c r="L37" s="73">
        <v>98.33</v>
      </c>
    </row>
    <row r="38" spans="1:18" x14ac:dyDescent="0.25">
      <c r="A38" s="73" t="s">
        <v>735</v>
      </c>
      <c r="B38" s="73" t="s">
        <v>736</v>
      </c>
      <c r="C38" s="73" t="s">
        <v>19</v>
      </c>
      <c r="D38" s="73"/>
      <c r="E38" s="73" t="s">
        <v>151</v>
      </c>
      <c r="F38" s="73"/>
      <c r="G38" s="73">
        <v>0</v>
      </c>
      <c r="H38" s="73">
        <v>99.32</v>
      </c>
      <c r="I38" s="73" t="s">
        <v>340</v>
      </c>
      <c r="J38" s="73" t="s">
        <v>7</v>
      </c>
      <c r="K38" s="73">
        <v>0</v>
      </c>
      <c r="L38" s="73">
        <v>96.26</v>
      </c>
    </row>
    <row r="39" spans="1:18" x14ac:dyDescent="0.25">
      <c r="A39" s="73" t="s">
        <v>737</v>
      </c>
      <c r="B39" s="73" t="s">
        <v>738</v>
      </c>
      <c r="C39" s="73" t="s">
        <v>145</v>
      </c>
      <c r="D39" s="73">
        <v>1</v>
      </c>
      <c r="E39" s="73" t="s">
        <v>37</v>
      </c>
      <c r="F39" s="73"/>
      <c r="G39" s="73">
        <v>0</v>
      </c>
      <c r="H39" s="73">
        <v>98.22</v>
      </c>
      <c r="I39" s="73" t="s">
        <v>738</v>
      </c>
      <c r="J39" s="73" t="s">
        <v>145</v>
      </c>
      <c r="K39" s="73">
        <v>0</v>
      </c>
      <c r="L39" s="73">
        <v>98.88</v>
      </c>
    </row>
    <row r="40" spans="1:18" x14ac:dyDescent="0.25">
      <c r="A40" s="73" t="s">
        <v>739</v>
      </c>
      <c r="B40" s="73" t="s">
        <v>357</v>
      </c>
      <c r="C40" s="73" t="s">
        <v>358</v>
      </c>
      <c r="D40" s="73">
        <v>27</v>
      </c>
      <c r="E40" s="73" t="s">
        <v>69</v>
      </c>
      <c r="F40" s="73" t="s">
        <v>359</v>
      </c>
      <c r="G40" s="73">
        <v>0</v>
      </c>
      <c r="H40" s="73">
        <v>97.97</v>
      </c>
      <c r="I40" s="73" t="s">
        <v>360</v>
      </c>
      <c r="J40" s="73" t="s">
        <v>361</v>
      </c>
      <c r="K40" s="73">
        <v>0</v>
      </c>
      <c r="L40" s="73">
        <v>97.41</v>
      </c>
    </row>
    <row r="41" spans="1:18" x14ac:dyDescent="0.25">
      <c r="A41" s="73" t="s">
        <v>740</v>
      </c>
      <c r="B41" s="73" t="s">
        <v>86</v>
      </c>
      <c r="C41" s="73" t="s">
        <v>87</v>
      </c>
      <c r="D41" s="73"/>
      <c r="E41" s="73" t="s">
        <v>69</v>
      </c>
      <c r="F41" s="73" t="s">
        <v>160</v>
      </c>
      <c r="G41" s="73">
        <v>0</v>
      </c>
      <c r="H41" s="73">
        <v>98.07</v>
      </c>
      <c r="I41" s="73" t="s">
        <v>86</v>
      </c>
      <c r="J41" s="73" t="s">
        <v>87</v>
      </c>
      <c r="K41" s="73">
        <v>0</v>
      </c>
      <c r="L41" s="73">
        <v>99.67</v>
      </c>
    </row>
    <row r="42" spans="1:18" x14ac:dyDescent="0.25">
      <c r="A42" s="73" t="s">
        <v>741</v>
      </c>
      <c r="B42" s="73" t="s">
        <v>86</v>
      </c>
      <c r="C42" s="73" t="s">
        <v>87</v>
      </c>
      <c r="D42" s="73"/>
      <c r="E42" s="73" t="s">
        <v>69</v>
      </c>
      <c r="F42" s="73" t="s">
        <v>160</v>
      </c>
      <c r="G42" s="73">
        <v>0</v>
      </c>
      <c r="H42" s="73">
        <v>98.23</v>
      </c>
      <c r="I42" s="73" t="s">
        <v>86</v>
      </c>
      <c r="J42" s="73" t="s">
        <v>87</v>
      </c>
      <c r="K42" s="73">
        <v>0</v>
      </c>
      <c r="L42" s="73">
        <v>98.04</v>
      </c>
      <c r="N42">
        <f>1*100/27</f>
        <v>3.7037037037037037</v>
      </c>
    </row>
    <row r="43" spans="1:18" x14ac:dyDescent="0.25">
      <c r="A43" s="73" t="s">
        <v>742</v>
      </c>
      <c r="B43" s="73" t="s">
        <v>86</v>
      </c>
      <c r="C43" s="73" t="s">
        <v>87</v>
      </c>
      <c r="D43" s="73"/>
      <c r="E43" s="73" t="s">
        <v>69</v>
      </c>
      <c r="F43" s="73" t="s">
        <v>160</v>
      </c>
      <c r="G43" s="73">
        <v>0</v>
      </c>
      <c r="H43" s="73">
        <v>98.37</v>
      </c>
      <c r="I43" s="73" t="s">
        <v>743</v>
      </c>
      <c r="J43" s="73" t="s">
        <v>274</v>
      </c>
      <c r="K43" s="73">
        <v>0</v>
      </c>
      <c r="L43" s="73">
        <v>99.49</v>
      </c>
    </row>
    <row r="44" spans="1:18" x14ac:dyDescent="0.25">
      <c r="A44" s="73" t="s">
        <v>744</v>
      </c>
      <c r="B44" s="73" t="s">
        <v>86</v>
      </c>
      <c r="C44" s="73" t="s">
        <v>87</v>
      </c>
      <c r="D44" s="73"/>
      <c r="E44" s="73" t="s">
        <v>69</v>
      </c>
      <c r="F44" s="73" t="s">
        <v>160</v>
      </c>
      <c r="G44" s="73">
        <v>0</v>
      </c>
      <c r="H44" s="73">
        <v>98.39</v>
      </c>
      <c r="I44" s="73" t="s">
        <v>86</v>
      </c>
      <c r="J44" s="73" t="s">
        <v>87</v>
      </c>
      <c r="K44" s="73">
        <v>0</v>
      </c>
      <c r="L44" s="73">
        <v>98.14</v>
      </c>
    </row>
    <row r="45" spans="1:18" x14ac:dyDescent="0.25">
      <c r="A45" s="73" t="s">
        <v>745</v>
      </c>
      <c r="B45" s="73" t="s">
        <v>86</v>
      </c>
      <c r="C45" s="73" t="s">
        <v>87</v>
      </c>
      <c r="D45" s="73"/>
      <c r="E45" s="73" t="s">
        <v>69</v>
      </c>
      <c r="F45" s="73" t="s">
        <v>160</v>
      </c>
      <c r="G45" s="73">
        <v>0</v>
      </c>
      <c r="H45" s="73">
        <v>98.48</v>
      </c>
      <c r="I45" s="73" t="s">
        <v>86</v>
      </c>
      <c r="J45" s="73" t="s">
        <v>87</v>
      </c>
      <c r="K45" s="73">
        <v>0</v>
      </c>
      <c r="L45" s="73">
        <v>99.13</v>
      </c>
    </row>
    <row r="46" spans="1:18" x14ac:dyDescent="0.25">
      <c r="A46" s="73" t="s">
        <v>746</v>
      </c>
      <c r="B46" s="73" t="s">
        <v>86</v>
      </c>
      <c r="C46" s="73" t="s">
        <v>87</v>
      </c>
      <c r="D46" s="73"/>
      <c r="E46" s="73" t="s">
        <v>69</v>
      </c>
      <c r="F46" s="73" t="s">
        <v>160</v>
      </c>
      <c r="G46" s="73">
        <v>0</v>
      </c>
      <c r="H46" s="73">
        <v>98.61</v>
      </c>
      <c r="I46" s="73" t="s">
        <v>86</v>
      </c>
      <c r="J46" s="73" t="s">
        <v>87</v>
      </c>
      <c r="K46" s="73">
        <v>0</v>
      </c>
      <c r="L46" s="73">
        <v>98.55</v>
      </c>
    </row>
    <row r="47" spans="1:18" x14ac:dyDescent="0.25">
      <c r="A47" s="73" t="s">
        <v>747</v>
      </c>
      <c r="B47" s="73" t="s">
        <v>86</v>
      </c>
      <c r="C47" s="73" t="s">
        <v>87</v>
      </c>
      <c r="D47" s="73"/>
      <c r="E47" s="73" t="s">
        <v>69</v>
      </c>
      <c r="F47" s="73" t="s">
        <v>160</v>
      </c>
      <c r="G47" s="73">
        <v>0</v>
      </c>
      <c r="H47" s="73">
        <v>98.66</v>
      </c>
      <c r="I47" s="73" t="s">
        <v>86</v>
      </c>
      <c r="J47" s="73" t="s">
        <v>87</v>
      </c>
      <c r="K47" s="73">
        <v>0</v>
      </c>
      <c r="L47" s="73">
        <v>98.21</v>
      </c>
    </row>
    <row r="48" spans="1:18" x14ac:dyDescent="0.25">
      <c r="A48" s="73" t="s">
        <v>748</v>
      </c>
      <c r="B48" s="73" t="s">
        <v>86</v>
      </c>
      <c r="C48" s="73" t="s">
        <v>87</v>
      </c>
      <c r="D48" s="73"/>
      <c r="E48" s="73" t="s">
        <v>69</v>
      </c>
      <c r="F48" s="73" t="s">
        <v>160</v>
      </c>
      <c r="G48" s="73">
        <v>0</v>
      </c>
      <c r="H48" s="73">
        <v>98.7</v>
      </c>
      <c r="I48" s="73" t="s">
        <v>86</v>
      </c>
      <c r="J48" s="73" t="s">
        <v>87</v>
      </c>
      <c r="K48" s="73">
        <v>0</v>
      </c>
      <c r="L48" s="73">
        <v>98.11</v>
      </c>
    </row>
    <row r="49" spans="1:12" x14ac:dyDescent="0.25">
      <c r="A49" s="73" t="s">
        <v>749</v>
      </c>
      <c r="B49" s="73" t="s">
        <v>86</v>
      </c>
      <c r="C49" s="73" t="s">
        <v>87</v>
      </c>
      <c r="D49" s="73"/>
      <c r="E49" s="73" t="s">
        <v>69</v>
      </c>
      <c r="F49" s="73" t="s">
        <v>160</v>
      </c>
      <c r="G49" s="73">
        <v>0</v>
      </c>
      <c r="H49" s="73">
        <v>98.88</v>
      </c>
      <c r="I49" s="73" t="s">
        <v>86</v>
      </c>
      <c r="J49" s="73" t="s">
        <v>87</v>
      </c>
      <c r="K49" s="73">
        <v>0</v>
      </c>
      <c r="L49" s="73">
        <v>98.37</v>
      </c>
    </row>
    <row r="50" spans="1:12" x14ac:dyDescent="0.25">
      <c r="A50" s="73" t="s">
        <v>750</v>
      </c>
      <c r="B50" s="73" t="s">
        <v>86</v>
      </c>
      <c r="C50" s="73" t="s">
        <v>87</v>
      </c>
      <c r="D50" s="73"/>
      <c r="E50" s="73" t="s">
        <v>69</v>
      </c>
      <c r="F50" s="73" t="s">
        <v>160</v>
      </c>
      <c r="G50" s="73">
        <v>0</v>
      </c>
      <c r="H50" s="73">
        <v>98.92</v>
      </c>
      <c r="I50" s="73" t="s">
        <v>86</v>
      </c>
      <c r="J50" s="73" t="s">
        <v>87</v>
      </c>
      <c r="K50" s="73">
        <v>0</v>
      </c>
      <c r="L50" s="73">
        <v>98.62</v>
      </c>
    </row>
    <row r="51" spans="1:12" x14ac:dyDescent="0.25">
      <c r="A51" s="73" t="s">
        <v>751</v>
      </c>
      <c r="B51" s="73" t="s">
        <v>86</v>
      </c>
      <c r="C51" s="73" t="s">
        <v>87</v>
      </c>
      <c r="D51" s="73"/>
      <c r="E51" s="73" t="s">
        <v>69</v>
      </c>
      <c r="F51" s="73" t="s">
        <v>160</v>
      </c>
      <c r="G51" s="73">
        <v>0</v>
      </c>
      <c r="H51" s="73">
        <v>99</v>
      </c>
      <c r="I51" s="73" t="s">
        <v>86</v>
      </c>
      <c r="J51" s="73" t="s">
        <v>87</v>
      </c>
      <c r="K51" s="73">
        <v>0</v>
      </c>
      <c r="L51" s="73">
        <v>99.55</v>
      </c>
    </row>
    <row r="52" spans="1:12" x14ac:dyDescent="0.25">
      <c r="A52" s="73" t="s">
        <v>752</v>
      </c>
      <c r="B52" s="73" t="s">
        <v>86</v>
      </c>
      <c r="C52" s="73" t="s">
        <v>87</v>
      </c>
      <c r="D52" s="73"/>
      <c r="E52" s="73" t="s">
        <v>69</v>
      </c>
      <c r="F52" s="73" t="s">
        <v>160</v>
      </c>
      <c r="G52" s="73">
        <v>0</v>
      </c>
      <c r="H52" s="73">
        <v>99.01</v>
      </c>
      <c r="I52" s="73" t="s">
        <v>86</v>
      </c>
      <c r="J52" s="73" t="s">
        <v>87</v>
      </c>
      <c r="K52" s="73">
        <v>0</v>
      </c>
      <c r="L52" s="73">
        <v>98.5</v>
      </c>
    </row>
    <row r="53" spans="1:12" x14ac:dyDescent="0.25">
      <c r="A53" s="73" t="s">
        <v>753</v>
      </c>
      <c r="B53" s="73" t="s">
        <v>86</v>
      </c>
      <c r="C53" s="73" t="s">
        <v>87</v>
      </c>
      <c r="D53" s="73"/>
      <c r="E53" s="73" t="s">
        <v>69</v>
      </c>
      <c r="F53" s="73" t="s">
        <v>160</v>
      </c>
      <c r="G53" s="73">
        <v>0</v>
      </c>
      <c r="H53" s="73">
        <v>99.08</v>
      </c>
      <c r="I53" s="73" t="s">
        <v>86</v>
      </c>
      <c r="J53" s="73" t="s">
        <v>87</v>
      </c>
      <c r="K53" s="73">
        <v>0</v>
      </c>
      <c r="L53" s="73">
        <v>98.56</v>
      </c>
    </row>
    <row r="54" spans="1:12" x14ac:dyDescent="0.25">
      <c r="A54" s="73" t="s">
        <v>754</v>
      </c>
      <c r="B54" s="73" t="s">
        <v>203</v>
      </c>
      <c r="C54" s="73" t="s">
        <v>204</v>
      </c>
      <c r="D54" s="73"/>
      <c r="E54" s="73" t="s">
        <v>69</v>
      </c>
      <c r="F54" s="73" t="s">
        <v>164</v>
      </c>
      <c r="G54" s="73">
        <v>0</v>
      </c>
      <c r="H54" s="73">
        <v>97.16</v>
      </c>
      <c r="I54" s="73" t="s">
        <v>162</v>
      </c>
      <c r="J54" s="73" t="s">
        <v>163</v>
      </c>
      <c r="K54" s="73">
        <v>0</v>
      </c>
      <c r="L54" s="73">
        <v>98.57</v>
      </c>
    </row>
    <row r="55" spans="1:12" x14ac:dyDescent="0.25">
      <c r="A55" s="73" t="s">
        <v>755</v>
      </c>
      <c r="B55" s="73" t="s">
        <v>203</v>
      </c>
      <c r="C55" s="73" t="s">
        <v>204</v>
      </c>
      <c r="D55" s="73"/>
      <c r="E55" s="73" t="s">
        <v>69</v>
      </c>
      <c r="F55" s="73" t="s">
        <v>164</v>
      </c>
      <c r="G55" s="73">
        <v>0</v>
      </c>
      <c r="H55" s="73">
        <v>97.73</v>
      </c>
      <c r="I55" s="73" t="s">
        <v>162</v>
      </c>
      <c r="J55" s="73" t="s">
        <v>163</v>
      </c>
      <c r="K55" s="73">
        <v>0</v>
      </c>
      <c r="L55" s="73">
        <v>98.77</v>
      </c>
    </row>
    <row r="56" spans="1:12" x14ac:dyDescent="0.25">
      <c r="A56" s="73" t="s">
        <v>756</v>
      </c>
      <c r="B56" s="73" t="s">
        <v>567</v>
      </c>
      <c r="C56" s="73" t="s">
        <v>568</v>
      </c>
      <c r="D56" s="73"/>
      <c r="E56" s="73" t="s">
        <v>69</v>
      </c>
      <c r="F56" s="73" t="s">
        <v>168</v>
      </c>
      <c r="G56" s="73">
        <v>0</v>
      </c>
      <c r="H56" s="73">
        <v>98.73</v>
      </c>
      <c r="I56" s="73" t="s">
        <v>569</v>
      </c>
      <c r="J56" s="73" t="s">
        <v>568</v>
      </c>
      <c r="K56" s="73">
        <v>0</v>
      </c>
      <c r="L56" s="73">
        <v>99</v>
      </c>
    </row>
    <row r="57" spans="1:12" x14ac:dyDescent="0.25">
      <c r="A57" s="73" t="s">
        <v>757</v>
      </c>
      <c r="B57" s="73" t="s">
        <v>48</v>
      </c>
      <c r="C57" s="73" t="s">
        <v>49</v>
      </c>
      <c r="D57" s="73"/>
      <c r="E57" s="73" t="s">
        <v>69</v>
      </c>
      <c r="F57" s="73" t="s">
        <v>171</v>
      </c>
      <c r="G57" s="73">
        <v>0</v>
      </c>
      <c r="H57" s="73">
        <v>96.96</v>
      </c>
      <c r="I57" s="73" t="s">
        <v>48</v>
      </c>
      <c r="J57" s="73" t="s">
        <v>49</v>
      </c>
      <c r="K57" s="73">
        <v>0</v>
      </c>
      <c r="L57" s="73">
        <v>97.84</v>
      </c>
    </row>
    <row r="58" spans="1:12" x14ac:dyDescent="0.25">
      <c r="A58" s="73" t="s">
        <v>758</v>
      </c>
      <c r="B58" s="73" t="s">
        <v>48</v>
      </c>
      <c r="C58" s="73" t="s">
        <v>49</v>
      </c>
      <c r="D58" s="73"/>
      <c r="E58" s="73" t="s">
        <v>69</v>
      </c>
      <c r="F58" s="73" t="s">
        <v>171</v>
      </c>
      <c r="G58" s="73">
        <v>0</v>
      </c>
      <c r="H58" s="73">
        <v>97.26</v>
      </c>
      <c r="I58" s="73" t="s">
        <v>48</v>
      </c>
      <c r="J58" s="73" t="s">
        <v>49</v>
      </c>
      <c r="K58" s="73">
        <v>0</v>
      </c>
      <c r="L58" s="73">
        <v>98.39</v>
      </c>
    </row>
    <row r="59" spans="1:12" x14ac:dyDescent="0.25">
      <c r="A59" s="73" t="s">
        <v>759</v>
      </c>
      <c r="B59" s="73" t="s">
        <v>48</v>
      </c>
      <c r="C59" s="73" t="s">
        <v>49</v>
      </c>
      <c r="D59" s="73"/>
      <c r="E59" s="73" t="s">
        <v>69</v>
      </c>
      <c r="F59" s="73" t="s">
        <v>171</v>
      </c>
      <c r="G59" s="73">
        <v>0</v>
      </c>
      <c r="H59" s="73">
        <v>98.45</v>
      </c>
      <c r="I59" s="73" t="s">
        <v>48</v>
      </c>
      <c r="J59" s="73" t="s">
        <v>49</v>
      </c>
      <c r="K59" s="73">
        <v>0</v>
      </c>
      <c r="L59" s="73">
        <v>98.49</v>
      </c>
    </row>
    <row r="60" spans="1:12" x14ac:dyDescent="0.25">
      <c r="A60" s="73" t="s">
        <v>760</v>
      </c>
      <c r="B60" s="73" t="s">
        <v>48</v>
      </c>
      <c r="C60" s="73" t="s">
        <v>49</v>
      </c>
      <c r="D60" s="73"/>
      <c r="E60" s="73" t="s">
        <v>69</v>
      </c>
      <c r="F60" s="73" t="s">
        <v>171</v>
      </c>
      <c r="G60" s="73">
        <v>0</v>
      </c>
      <c r="H60" s="73">
        <v>98.5</v>
      </c>
      <c r="I60" s="73" t="s">
        <v>48</v>
      </c>
      <c r="J60" s="73" t="s">
        <v>49</v>
      </c>
      <c r="K60" s="73">
        <v>0</v>
      </c>
      <c r="L60" s="73">
        <v>97.87</v>
      </c>
    </row>
    <row r="61" spans="1:12" x14ac:dyDescent="0.25">
      <c r="A61" s="73" t="s">
        <v>761</v>
      </c>
      <c r="B61" s="73" t="s">
        <v>762</v>
      </c>
      <c r="C61" s="73" t="s">
        <v>763</v>
      </c>
      <c r="D61" s="73"/>
      <c r="E61" s="73" t="s">
        <v>69</v>
      </c>
      <c r="F61" s="73" t="s">
        <v>175</v>
      </c>
      <c r="G61" s="73">
        <v>0</v>
      </c>
      <c r="H61" s="73">
        <v>97.55</v>
      </c>
      <c r="I61" s="73" t="s">
        <v>762</v>
      </c>
      <c r="J61" s="73" t="s">
        <v>763</v>
      </c>
      <c r="K61" s="73">
        <v>0</v>
      </c>
      <c r="L61" s="73">
        <v>98.67</v>
      </c>
    </row>
    <row r="62" spans="1:12" x14ac:dyDescent="0.25">
      <c r="A62" s="73" t="s">
        <v>764</v>
      </c>
      <c r="B62" s="73" t="s">
        <v>182</v>
      </c>
      <c r="C62" s="73" t="s">
        <v>183</v>
      </c>
      <c r="D62" s="73"/>
      <c r="E62" s="73" t="s">
        <v>69</v>
      </c>
      <c r="F62" s="73" t="s">
        <v>175</v>
      </c>
      <c r="G62" s="73">
        <v>0</v>
      </c>
      <c r="H62" s="73">
        <v>98.52</v>
      </c>
      <c r="I62" s="73" t="s">
        <v>179</v>
      </c>
      <c r="J62" s="73" t="s">
        <v>180</v>
      </c>
      <c r="K62" s="73">
        <v>0</v>
      </c>
      <c r="L62" s="73">
        <v>97.04</v>
      </c>
    </row>
    <row r="63" spans="1:12" x14ac:dyDescent="0.25">
      <c r="A63" s="73" t="s">
        <v>765</v>
      </c>
      <c r="B63" s="73" t="s">
        <v>189</v>
      </c>
      <c r="C63" s="73" t="s">
        <v>190</v>
      </c>
      <c r="D63" s="73"/>
      <c r="E63" s="73" t="s">
        <v>69</v>
      </c>
      <c r="F63" s="73" t="s">
        <v>175</v>
      </c>
      <c r="G63" s="73">
        <v>0</v>
      </c>
      <c r="H63" s="73">
        <v>98.91</v>
      </c>
      <c r="I63" s="73" t="s">
        <v>189</v>
      </c>
      <c r="J63" s="73" t="s">
        <v>190</v>
      </c>
      <c r="K63" s="73">
        <v>0</v>
      </c>
      <c r="L63" s="73">
        <v>99.45</v>
      </c>
    </row>
    <row r="64" spans="1:12" x14ac:dyDescent="0.25">
      <c r="A64" s="73" t="s">
        <v>766</v>
      </c>
      <c r="B64" s="73" t="s">
        <v>67</v>
      </c>
      <c r="C64" s="73" t="s">
        <v>68</v>
      </c>
      <c r="D64" s="73"/>
      <c r="E64" s="73" t="s">
        <v>69</v>
      </c>
      <c r="F64" s="73" t="s">
        <v>175</v>
      </c>
      <c r="G64" s="73">
        <v>0</v>
      </c>
      <c r="H64" s="73">
        <v>99.06</v>
      </c>
      <c r="I64" s="73" t="s">
        <v>67</v>
      </c>
      <c r="J64" s="73" t="s">
        <v>68</v>
      </c>
      <c r="K64" s="73">
        <v>0</v>
      </c>
      <c r="L64" s="73">
        <v>99.17</v>
      </c>
    </row>
    <row r="65" spans="1:12" x14ac:dyDescent="0.25">
      <c r="A65" s="73" t="s">
        <v>767</v>
      </c>
      <c r="B65" s="73" t="s">
        <v>173</v>
      </c>
      <c r="C65" s="73" t="s">
        <v>174</v>
      </c>
      <c r="D65" s="73"/>
      <c r="E65" s="73" t="s">
        <v>69</v>
      </c>
      <c r="F65" s="73"/>
      <c r="G65" s="73">
        <v>0</v>
      </c>
      <c r="H65" s="73">
        <v>97.84</v>
      </c>
      <c r="I65" s="73" t="s">
        <v>208</v>
      </c>
      <c r="J65" s="73" t="s">
        <v>209</v>
      </c>
      <c r="K65" s="73">
        <v>0</v>
      </c>
      <c r="L65" s="73">
        <v>98.98</v>
      </c>
    </row>
    <row r="66" spans="1:12" x14ac:dyDescent="0.25">
      <c r="A66" s="73" t="s">
        <v>768</v>
      </c>
      <c r="B66" s="73" t="s">
        <v>769</v>
      </c>
      <c r="C66" s="73" t="s">
        <v>274</v>
      </c>
      <c r="D66" s="73"/>
      <c r="E66" s="73" t="s">
        <v>69</v>
      </c>
      <c r="F66" s="73"/>
      <c r="G66" s="73">
        <v>0</v>
      </c>
      <c r="H66" s="73">
        <v>98.24</v>
      </c>
      <c r="I66" s="73" t="s">
        <v>770</v>
      </c>
      <c r="J66" s="73" t="s">
        <v>771</v>
      </c>
      <c r="K66" s="73">
        <v>0</v>
      </c>
      <c r="L66" s="73">
        <v>96.35</v>
      </c>
    </row>
    <row r="67" spans="1:12" x14ac:dyDescent="0.25">
      <c r="A67" s="73" t="s">
        <v>772</v>
      </c>
      <c r="B67" s="73" t="s">
        <v>90</v>
      </c>
      <c r="C67" s="73" t="s">
        <v>19</v>
      </c>
      <c r="D67" s="73"/>
      <c r="E67" s="73" t="s">
        <v>47</v>
      </c>
      <c r="F67" s="73"/>
      <c r="G67" s="73">
        <v>0</v>
      </c>
      <c r="H67" s="73">
        <v>96.15</v>
      </c>
      <c r="I67" s="73" t="s">
        <v>90</v>
      </c>
      <c r="J67" s="73" t="s">
        <v>19</v>
      </c>
      <c r="K67" s="73">
        <v>0</v>
      </c>
      <c r="L67" s="73">
        <v>97.28</v>
      </c>
    </row>
    <row r="68" spans="1:12" x14ac:dyDescent="0.25">
      <c r="A68" s="73" t="s">
        <v>773</v>
      </c>
      <c r="B68" s="73" t="s">
        <v>90</v>
      </c>
      <c r="C68" s="73" t="s">
        <v>19</v>
      </c>
      <c r="D68" s="73"/>
      <c r="E68" s="73" t="s">
        <v>47</v>
      </c>
      <c r="F68" s="73"/>
      <c r="G68" s="73">
        <v>0</v>
      </c>
      <c r="H68" s="73">
        <v>96.34</v>
      </c>
      <c r="I68" s="73" t="s">
        <v>90</v>
      </c>
      <c r="J68" s="73" t="s">
        <v>19</v>
      </c>
      <c r="K68" s="73">
        <v>0</v>
      </c>
      <c r="L68" s="73">
        <v>96.69</v>
      </c>
    </row>
    <row r="69" spans="1:12" x14ac:dyDescent="0.25">
      <c r="A69" s="73" t="s">
        <v>774</v>
      </c>
      <c r="B69" s="73" t="s">
        <v>90</v>
      </c>
      <c r="C69" s="73" t="s">
        <v>19</v>
      </c>
      <c r="D69" s="73"/>
      <c r="E69" s="73" t="s">
        <v>47</v>
      </c>
      <c r="F69" s="73"/>
      <c r="G69" s="73">
        <v>0</v>
      </c>
      <c r="H69" s="73">
        <v>96.57</v>
      </c>
      <c r="I69" s="73" t="s">
        <v>90</v>
      </c>
      <c r="J69" s="73" t="s">
        <v>19</v>
      </c>
      <c r="K69" s="73">
        <v>0</v>
      </c>
      <c r="L69" s="73">
        <v>96.46</v>
      </c>
    </row>
    <row r="70" spans="1:12" x14ac:dyDescent="0.25">
      <c r="A70" s="73" t="s">
        <v>775</v>
      </c>
      <c r="B70" s="73" t="s">
        <v>99</v>
      </c>
      <c r="C70" s="73" t="s">
        <v>7</v>
      </c>
      <c r="D70" s="73"/>
      <c r="E70" s="73" t="s">
        <v>225</v>
      </c>
      <c r="F70" s="73"/>
      <c r="G70" s="73">
        <v>0</v>
      </c>
      <c r="H70" s="73">
        <v>96.8</v>
      </c>
      <c r="I70" s="73" t="s">
        <v>101</v>
      </c>
      <c r="J70" s="73" t="s">
        <v>7</v>
      </c>
      <c r="K70" s="73">
        <v>0</v>
      </c>
      <c r="L70" s="73">
        <v>98.79</v>
      </c>
    </row>
    <row r="71" spans="1:12" x14ac:dyDescent="0.25">
      <c r="A71" s="73" t="s">
        <v>776</v>
      </c>
      <c r="B71" s="73" t="s">
        <v>99</v>
      </c>
      <c r="C71" s="73" t="s">
        <v>7</v>
      </c>
      <c r="D71" s="73"/>
      <c r="E71" s="73" t="s">
        <v>225</v>
      </c>
      <c r="F71" s="73"/>
      <c r="G71" s="73">
        <v>0</v>
      </c>
      <c r="H71" s="73">
        <v>97.3</v>
      </c>
      <c r="I71" s="73" t="s">
        <v>134</v>
      </c>
      <c r="J71" s="73" t="s">
        <v>134</v>
      </c>
      <c r="K71" s="73" t="s">
        <v>134</v>
      </c>
      <c r="L71" s="73" t="s">
        <v>134</v>
      </c>
    </row>
    <row r="72" spans="1:12" x14ac:dyDescent="0.25">
      <c r="A72" s="73" t="s">
        <v>777</v>
      </c>
      <c r="B72" s="73" t="s">
        <v>778</v>
      </c>
      <c r="C72" s="73" t="s">
        <v>19</v>
      </c>
      <c r="D72" s="73"/>
      <c r="E72" s="73" t="s">
        <v>225</v>
      </c>
      <c r="F72" s="73"/>
      <c r="G72" s="73">
        <v>0</v>
      </c>
      <c r="H72" s="73">
        <v>98.31</v>
      </c>
      <c r="I72" s="73" t="s">
        <v>779</v>
      </c>
      <c r="J72" s="73" t="s">
        <v>7</v>
      </c>
      <c r="K72" s="73">
        <v>0</v>
      </c>
      <c r="L72" s="73">
        <v>97.83</v>
      </c>
    </row>
    <row r="73" spans="1:12" x14ac:dyDescent="0.25">
      <c r="A73" s="73" t="s">
        <v>780</v>
      </c>
      <c r="B73" s="73" t="s">
        <v>403</v>
      </c>
      <c r="C73" s="73" t="s">
        <v>19</v>
      </c>
      <c r="D73" s="73"/>
      <c r="E73" s="73" t="s">
        <v>225</v>
      </c>
      <c r="F73" s="73"/>
      <c r="G73" s="73">
        <v>0</v>
      </c>
      <c r="H73" s="73">
        <v>98.48</v>
      </c>
      <c r="I73" s="73" t="s">
        <v>238</v>
      </c>
      <c r="J73" s="73" t="s">
        <v>19</v>
      </c>
      <c r="K73" s="73">
        <v>0</v>
      </c>
      <c r="L73" s="73">
        <v>98.24</v>
      </c>
    </row>
    <row r="74" spans="1:12" x14ac:dyDescent="0.25">
      <c r="A74" s="73" t="s">
        <v>781</v>
      </c>
      <c r="B74" s="73" t="s">
        <v>479</v>
      </c>
      <c r="C74" s="73" t="s">
        <v>480</v>
      </c>
      <c r="D74" s="73"/>
      <c r="E74" s="73" t="s">
        <v>225</v>
      </c>
      <c r="F74" s="73"/>
      <c r="G74" s="73">
        <v>0</v>
      </c>
      <c r="H74" s="73">
        <v>99.23</v>
      </c>
      <c r="I74" s="73" t="s">
        <v>479</v>
      </c>
      <c r="J74" s="73" t="s">
        <v>480</v>
      </c>
      <c r="K74" s="73">
        <v>0</v>
      </c>
      <c r="L74" s="73">
        <v>99.23</v>
      </c>
    </row>
    <row r="75" spans="1:12" x14ac:dyDescent="0.25">
      <c r="A75" s="73" t="s">
        <v>782</v>
      </c>
      <c r="B75" s="73" t="s">
        <v>250</v>
      </c>
      <c r="C75" s="73" t="s">
        <v>248</v>
      </c>
      <c r="D75" s="73"/>
      <c r="E75" s="73" t="s">
        <v>56</v>
      </c>
      <c r="F75" s="73"/>
      <c r="G75" s="73">
        <v>0</v>
      </c>
      <c r="H75" s="73">
        <v>98.01</v>
      </c>
      <c r="I75" s="73" t="s">
        <v>251</v>
      </c>
      <c r="J75" s="73" t="s">
        <v>7</v>
      </c>
      <c r="K75" s="73">
        <v>0</v>
      </c>
      <c r="L75" s="73">
        <v>93.79</v>
      </c>
    </row>
    <row r="76" spans="1:12" x14ac:dyDescent="0.25">
      <c r="A76" s="73" t="s">
        <v>783</v>
      </c>
      <c r="B76" s="73" t="s">
        <v>250</v>
      </c>
      <c r="C76" s="73" t="s">
        <v>248</v>
      </c>
      <c r="D76" s="73"/>
      <c r="E76" s="73" t="s">
        <v>56</v>
      </c>
      <c r="F76" s="73"/>
      <c r="G76" s="73">
        <v>0</v>
      </c>
      <c r="H76" s="73">
        <v>98.14</v>
      </c>
      <c r="I76" s="73" t="s">
        <v>251</v>
      </c>
      <c r="J76" s="73" t="s">
        <v>7</v>
      </c>
      <c r="K76" s="73">
        <v>0</v>
      </c>
      <c r="L76" s="73">
        <v>94.78</v>
      </c>
    </row>
    <row r="77" spans="1:12" x14ac:dyDescent="0.25">
      <c r="A77" s="73" t="s">
        <v>784</v>
      </c>
      <c r="B77" s="73" t="s">
        <v>250</v>
      </c>
      <c r="C77" s="73" t="s">
        <v>248</v>
      </c>
      <c r="D77" s="73"/>
      <c r="E77" s="73" t="s">
        <v>56</v>
      </c>
      <c r="F77" s="73"/>
      <c r="G77" s="73">
        <v>0</v>
      </c>
      <c r="H77" s="73">
        <v>98.28</v>
      </c>
      <c r="I77" s="73" t="s">
        <v>251</v>
      </c>
      <c r="J77" s="73" t="s">
        <v>7</v>
      </c>
      <c r="K77" s="73">
        <v>0</v>
      </c>
      <c r="L77" s="73">
        <v>94.91</v>
      </c>
    </row>
    <row r="78" spans="1:12" x14ac:dyDescent="0.25">
      <c r="A78" s="73" t="s">
        <v>785</v>
      </c>
      <c r="B78" s="73" t="s">
        <v>786</v>
      </c>
      <c r="C78" s="73" t="s">
        <v>248</v>
      </c>
      <c r="D78" s="73"/>
      <c r="E78" s="73" t="s">
        <v>56</v>
      </c>
      <c r="F78" s="73"/>
      <c r="G78" s="73">
        <v>0</v>
      </c>
      <c r="H78" s="73">
        <v>98.43</v>
      </c>
      <c r="I78" s="73" t="s">
        <v>787</v>
      </c>
      <c r="J78" s="73" t="s">
        <v>7</v>
      </c>
      <c r="K78" s="73">
        <v>0</v>
      </c>
      <c r="L78" s="73">
        <v>98.4</v>
      </c>
    </row>
    <row r="79" spans="1:12" x14ac:dyDescent="0.25">
      <c r="A79" s="73" t="s">
        <v>788</v>
      </c>
      <c r="B79" s="73" t="s">
        <v>253</v>
      </c>
      <c r="C79" s="73" t="s">
        <v>254</v>
      </c>
      <c r="D79" s="73"/>
      <c r="E79" s="73" t="s">
        <v>255</v>
      </c>
      <c r="F79" s="73"/>
      <c r="G79" s="73">
        <v>0</v>
      </c>
      <c r="H79" s="73">
        <v>98</v>
      </c>
      <c r="I79" s="73" t="s">
        <v>101</v>
      </c>
      <c r="J79" s="73" t="s">
        <v>7</v>
      </c>
      <c r="K79" s="73">
        <v>0</v>
      </c>
      <c r="L79" s="73">
        <v>96.23</v>
      </c>
    </row>
    <row r="80" spans="1:12" x14ac:dyDescent="0.25">
      <c r="A80" s="73" t="s">
        <v>789</v>
      </c>
      <c r="B80" s="73" t="s">
        <v>108</v>
      </c>
      <c r="C80" s="73" t="s">
        <v>109</v>
      </c>
      <c r="D80" s="73"/>
      <c r="E80" s="73" t="s">
        <v>74</v>
      </c>
      <c r="F80" s="73"/>
      <c r="G80" s="73">
        <v>0</v>
      </c>
      <c r="H80" s="73">
        <v>98.59</v>
      </c>
      <c r="I80" s="73" t="s">
        <v>108</v>
      </c>
      <c r="J80" s="73" t="s">
        <v>109</v>
      </c>
      <c r="K80" s="73">
        <v>0</v>
      </c>
      <c r="L80" s="73">
        <v>99.54</v>
      </c>
    </row>
    <row r="81" spans="1:12" x14ac:dyDescent="0.25">
      <c r="A81" s="73" t="s">
        <v>790</v>
      </c>
      <c r="B81" s="73" t="s">
        <v>108</v>
      </c>
      <c r="C81" s="73" t="s">
        <v>109</v>
      </c>
      <c r="D81" s="73"/>
      <c r="E81" s="73" t="s">
        <v>74</v>
      </c>
      <c r="F81" s="73"/>
      <c r="G81" s="73">
        <v>0</v>
      </c>
      <c r="H81" s="73">
        <v>98.67</v>
      </c>
      <c r="I81" s="73" t="s">
        <v>108</v>
      </c>
      <c r="J81" s="73" t="s">
        <v>109</v>
      </c>
      <c r="K81" s="73">
        <v>0</v>
      </c>
      <c r="L81" s="73">
        <v>97.89</v>
      </c>
    </row>
    <row r="82" spans="1:12" x14ac:dyDescent="0.25">
      <c r="A82" s="73" t="s">
        <v>791</v>
      </c>
      <c r="B82" s="73" t="s">
        <v>108</v>
      </c>
      <c r="C82" s="73" t="s">
        <v>109</v>
      </c>
      <c r="D82" s="73"/>
      <c r="E82" s="73" t="s">
        <v>74</v>
      </c>
      <c r="F82" s="73"/>
      <c r="G82" s="73">
        <v>0</v>
      </c>
      <c r="H82" s="73">
        <v>98.74</v>
      </c>
      <c r="I82" s="73" t="s">
        <v>108</v>
      </c>
      <c r="J82" s="73" t="s">
        <v>109</v>
      </c>
      <c r="K82" s="73">
        <v>0</v>
      </c>
      <c r="L82" s="73">
        <v>99.66</v>
      </c>
    </row>
    <row r="83" spans="1:12" x14ac:dyDescent="0.25">
      <c r="A83" s="73" t="s">
        <v>792</v>
      </c>
      <c r="B83" s="73" t="s">
        <v>108</v>
      </c>
      <c r="C83" s="73" t="s">
        <v>109</v>
      </c>
      <c r="D83" s="73"/>
      <c r="E83" s="73" t="s">
        <v>74</v>
      </c>
      <c r="F83" s="73"/>
      <c r="G83" s="73">
        <v>0</v>
      </c>
      <c r="H83" s="73">
        <v>99.4</v>
      </c>
      <c r="I83" s="73" t="s">
        <v>108</v>
      </c>
      <c r="J83" s="73" t="s">
        <v>109</v>
      </c>
      <c r="K83" s="73">
        <v>0</v>
      </c>
      <c r="L83" s="73">
        <v>99.56</v>
      </c>
    </row>
    <row r="84" spans="1:12" x14ac:dyDescent="0.25">
      <c r="A84" s="73" t="s">
        <v>793</v>
      </c>
      <c r="B84" s="73" t="s">
        <v>108</v>
      </c>
      <c r="C84" s="73" t="s">
        <v>109</v>
      </c>
      <c r="D84" s="73"/>
      <c r="E84" s="73" t="s">
        <v>74</v>
      </c>
      <c r="F84" s="73"/>
      <c r="G84" s="73">
        <v>0</v>
      </c>
      <c r="H84" s="73">
        <v>99.56</v>
      </c>
      <c r="I84" s="73" t="s">
        <v>108</v>
      </c>
      <c r="J84" s="73" t="s">
        <v>109</v>
      </c>
      <c r="K84" s="73">
        <v>0</v>
      </c>
      <c r="L84" s="73">
        <v>99.02</v>
      </c>
    </row>
    <row r="85" spans="1:12" x14ac:dyDescent="0.25">
      <c r="A85" s="73" t="s">
        <v>794</v>
      </c>
      <c r="B85" s="73" t="s">
        <v>795</v>
      </c>
      <c r="C85" s="73" t="s">
        <v>19</v>
      </c>
      <c r="D85" s="73"/>
      <c r="E85" s="73" t="s">
        <v>796</v>
      </c>
      <c r="F85" s="73" t="s">
        <v>797</v>
      </c>
      <c r="G85" s="73">
        <v>0</v>
      </c>
      <c r="H85" s="73">
        <v>98.34</v>
      </c>
      <c r="I85" s="73" t="s">
        <v>798</v>
      </c>
      <c r="J85" s="73" t="s">
        <v>799</v>
      </c>
      <c r="K85" s="73">
        <v>0</v>
      </c>
      <c r="L85" s="73">
        <v>98.19</v>
      </c>
    </row>
    <row r="86" spans="1:12" x14ac:dyDescent="0.25">
      <c r="A86" s="73" t="s">
        <v>800</v>
      </c>
      <c r="B86" s="73" t="s">
        <v>801</v>
      </c>
      <c r="C86" s="73" t="s">
        <v>145</v>
      </c>
      <c r="D86" s="73"/>
      <c r="E86" s="73" t="s">
        <v>71</v>
      </c>
      <c r="F86" s="73" t="s">
        <v>657</v>
      </c>
      <c r="G86" s="73">
        <v>0</v>
      </c>
      <c r="H86" s="73">
        <v>96.34</v>
      </c>
      <c r="I86" s="73" t="s">
        <v>802</v>
      </c>
      <c r="J86" s="73" t="s">
        <v>803</v>
      </c>
      <c r="K86" s="73">
        <v>0</v>
      </c>
      <c r="L86" s="73">
        <v>95.99</v>
      </c>
    </row>
    <row r="87" spans="1:12" x14ac:dyDescent="0.25">
      <c r="A87" s="73" t="s">
        <v>804</v>
      </c>
      <c r="B87" s="73" t="s">
        <v>443</v>
      </c>
      <c r="C87" s="73" t="s">
        <v>444</v>
      </c>
      <c r="D87" s="73"/>
      <c r="E87" s="73" t="s">
        <v>71</v>
      </c>
      <c r="F87" s="73"/>
      <c r="G87" s="73">
        <v>0</v>
      </c>
      <c r="H87" s="73">
        <v>96.73</v>
      </c>
      <c r="I87" s="73" t="s">
        <v>148</v>
      </c>
      <c r="J87" s="73" t="s">
        <v>7</v>
      </c>
      <c r="K87" s="73">
        <v>0</v>
      </c>
      <c r="L87" s="73">
        <v>98.58</v>
      </c>
    </row>
    <row r="88" spans="1:12" x14ac:dyDescent="0.25">
      <c r="A88" s="73" t="s">
        <v>805</v>
      </c>
      <c r="B88" s="73" t="s">
        <v>441</v>
      </c>
      <c r="C88" s="73" t="s">
        <v>7</v>
      </c>
      <c r="D88" s="73"/>
      <c r="E88" s="73" t="s">
        <v>71</v>
      </c>
      <c r="F88" s="73"/>
      <c r="G88" s="73">
        <v>0</v>
      </c>
      <c r="H88" s="73">
        <v>97.3</v>
      </c>
      <c r="I88" s="73" t="s">
        <v>441</v>
      </c>
      <c r="J88" s="73" t="s">
        <v>7</v>
      </c>
      <c r="K88" s="73">
        <v>0</v>
      </c>
      <c r="L88" s="73">
        <v>98.23</v>
      </c>
    </row>
    <row r="89" spans="1:12" x14ac:dyDescent="0.25">
      <c r="A89" s="73" t="s">
        <v>806</v>
      </c>
      <c r="B89" s="73" t="s">
        <v>441</v>
      </c>
      <c r="C89" s="73" t="s">
        <v>7</v>
      </c>
      <c r="D89" s="73"/>
      <c r="E89" s="73" t="s">
        <v>71</v>
      </c>
      <c r="F89" s="73"/>
      <c r="G89" s="73">
        <v>0</v>
      </c>
      <c r="H89" s="73">
        <v>97.3</v>
      </c>
      <c r="I89" s="73" t="s">
        <v>441</v>
      </c>
      <c r="J89" s="73" t="s">
        <v>7</v>
      </c>
      <c r="K89" s="73">
        <v>0</v>
      </c>
      <c r="L89" s="73">
        <v>96.89</v>
      </c>
    </row>
    <row r="90" spans="1:12" x14ac:dyDescent="0.25">
      <c r="A90" s="73" t="s">
        <v>807</v>
      </c>
      <c r="B90" s="73" t="s">
        <v>808</v>
      </c>
      <c r="C90" s="73" t="s">
        <v>145</v>
      </c>
      <c r="D90" s="73"/>
      <c r="E90" s="73" t="s">
        <v>71</v>
      </c>
      <c r="F90" s="73"/>
      <c r="G90" s="73">
        <v>0</v>
      </c>
      <c r="H90" s="73">
        <v>98.34</v>
      </c>
      <c r="I90" s="73" t="s">
        <v>808</v>
      </c>
      <c r="J90" s="73" t="s">
        <v>145</v>
      </c>
      <c r="K90" s="73">
        <v>0</v>
      </c>
      <c r="L90" s="73">
        <v>98.79</v>
      </c>
    </row>
    <row r="91" spans="1:12" x14ac:dyDescent="0.25">
      <c r="A91" s="73" t="s">
        <v>809</v>
      </c>
      <c r="B91" s="73" t="s">
        <v>456</v>
      </c>
      <c r="C91" s="73" t="s">
        <v>41</v>
      </c>
      <c r="D91" s="73"/>
      <c r="E91" s="73" t="s">
        <v>41</v>
      </c>
      <c r="F91" s="73"/>
      <c r="G91" s="73">
        <v>0</v>
      </c>
      <c r="H91" s="73">
        <v>97.19</v>
      </c>
      <c r="I91" s="73" t="s">
        <v>456</v>
      </c>
      <c r="J91" s="73" t="s">
        <v>41</v>
      </c>
      <c r="K91" s="73">
        <v>0</v>
      </c>
      <c r="L91" s="73">
        <v>97.22</v>
      </c>
    </row>
    <row r="92" spans="1:12" x14ac:dyDescent="0.25">
      <c r="A92" s="73" t="s">
        <v>810</v>
      </c>
      <c r="B92" s="73" t="s">
        <v>456</v>
      </c>
      <c r="C92" s="73" t="s">
        <v>41</v>
      </c>
      <c r="D92" s="73"/>
      <c r="E92" s="73" t="s">
        <v>41</v>
      </c>
      <c r="F92" s="73"/>
      <c r="G92" s="73">
        <v>0</v>
      </c>
      <c r="H92" s="73">
        <v>97.69</v>
      </c>
      <c r="I92" s="73" t="s">
        <v>134</v>
      </c>
      <c r="J92" s="73" t="s">
        <v>134</v>
      </c>
      <c r="K92" s="73" t="s">
        <v>134</v>
      </c>
      <c r="L92" s="73" t="s">
        <v>134</v>
      </c>
    </row>
    <row r="93" spans="1:12" x14ac:dyDescent="0.25">
      <c r="A93" s="73" t="s">
        <v>811</v>
      </c>
      <c r="B93" s="73" t="s">
        <v>812</v>
      </c>
      <c r="C93" s="73" t="s">
        <v>813</v>
      </c>
      <c r="D93" s="73"/>
      <c r="E93" s="73" t="s">
        <v>41</v>
      </c>
      <c r="F93" s="73"/>
      <c r="G93" s="73">
        <v>0</v>
      </c>
      <c r="H93" s="73">
        <v>98.22</v>
      </c>
      <c r="I93" s="73" t="s">
        <v>456</v>
      </c>
      <c r="J93" s="73" t="s">
        <v>41</v>
      </c>
      <c r="K93" s="73">
        <v>0</v>
      </c>
      <c r="L93" s="73">
        <v>97.08</v>
      </c>
    </row>
    <row r="94" spans="1:12" x14ac:dyDescent="0.25">
      <c r="A94" s="73" t="s">
        <v>814</v>
      </c>
      <c r="B94" s="73" t="s">
        <v>474</v>
      </c>
      <c r="C94" s="73" t="s">
        <v>475</v>
      </c>
      <c r="D94" s="73"/>
      <c r="E94" s="73" t="s">
        <v>98</v>
      </c>
      <c r="F94" s="73" t="s">
        <v>815</v>
      </c>
      <c r="G94" s="73">
        <v>0</v>
      </c>
      <c r="H94" s="73">
        <v>97.18</v>
      </c>
      <c r="I94" s="73" t="s">
        <v>29</v>
      </c>
      <c r="J94" s="73" t="s">
        <v>7</v>
      </c>
      <c r="K94" s="73">
        <v>0</v>
      </c>
      <c r="L94" s="73">
        <v>97.6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ETM</vt:lpstr>
      <vt:lpstr>inceasing ETM</vt:lpstr>
      <vt:lpstr>ETM peak</vt:lpstr>
      <vt:lpstr>post ETM</vt:lpstr>
      <vt:lpstr>ETM peak Surface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Lydie Herfort</dc:creator>
  <cp:lastModifiedBy>Rashmi Nandikur</cp:lastModifiedBy>
  <dcterms:created xsi:type="dcterms:W3CDTF">2010-12-01T19:35:43Z</dcterms:created>
  <dcterms:modified xsi:type="dcterms:W3CDTF">2015-01-14T19:29:02Z</dcterms:modified>
</cp:coreProperties>
</file>