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20" i="1" l="1"/>
  <c r="E20" i="1"/>
  <c r="S14" i="1"/>
  <c r="R14" i="1"/>
  <c r="O14" i="1"/>
  <c r="N14" i="1"/>
  <c r="K14" i="1"/>
  <c r="E14" i="1"/>
  <c r="S13" i="1"/>
  <c r="R13" i="1"/>
  <c r="O13" i="1"/>
  <c r="N13" i="1"/>
  <c r="S10" i="1"/>
  <c r="R10" i="1"/>
  <c r="O10" i="1"/>
  <c r="N10" i="1"/>
  <c r="S9" i="1"/>
  <c r="R9" i="1"/>
  <c r="O9" i="1"/>
  <c r="N9" i="1"/>
  <c r="K8" i="1"/>
  <c r="E8" i="1"/>
  <c r="K2" i="1"/>
  <c r="E2" i="1"/>
</calcChain>
</file>

<file path=xl/sharedStrings.xml><?xml version="1.0" encoding="utf-8"?>
<sst xmlns="http://schemas.openxmlformats.org/spreadsheetml/2006/main" count="48" uniqueCount="27">
  <si>
    <t>RNA</t>
  </si>
  <si>
    <t>T (min)</t>
  </si>
  <si>
    <t>WXYZ</t>
  </si>
  <si>
    <t>% WXYZ</t>
  </si>
  <si>
    <t>rate</t>
  </si>
  <si>
    <t>AU</t>
  </si>
  <si>
    <t>CG</t>
  </si>
  <si>
    <t>general payoff matrix</t>
  </si>
  <si>
    <t>A</t>
  </si>
  <si>
    <t>B</t>
  </si>
  <si>
    <t>a</t>
  </si>
  <si>
    <t>b</t>
  </si>
  <si>
    <t>c</t>
  </si>
  <si>
    <t>d</t>
  </si>
  <si>
    <t>payoff matrix (units = pmol)</t>
  </si>
  <si>
    <t>AG</t>
  </si>
  <si>
    <t>CU</t>
  </si>
  <si>
    <t>60 min</t>
  </si>
  <si>
    <t>*AU</t>
  </si>
  <si>
    <t>*CG</t>
  </si>
  <si>
    <t>*AG</t>
  </si>
  <si>
    <t>*CU</t>
  </si>
  <si>
    <t>240 min</t>
  </si>
  <si>
    <t>*AUAG</t>
  </si>
  <si>
    <t>*CGCU</t>
  </si>
  <si>
    <t>AU*AG</t>
  </si>
  <si>
    <t>CG*CU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</si>
</sst>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[1]summary!$A$2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[1]summary!$B$2:$B$7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[1]summary!$D$2:$D$7</c:f>
              <c:numCache>
                <c:formatCode>0.00</c:formatCode>
                <c:ptCount val="6"/>
                <c:pt idx="0">
                  <c:v>0</c:v>
                </c:pt>
                <c:pt idx="1">
                  <c:v>14.616068644704713</c:v>
                </c:pt>
                <c:pt idx="2">
                  <c:v>26.49764370398891</c:v>
                </c:pt>
                <c:pt idx="3">
                  <c:v>38.555686311832666</c:v>
                </c:pt>
                <c:pt idx="4">
                  <c:v>51.24240497050463</c:v>
                </c:pt>
                <c:pt idx="5">
                  <c:v>56.330095382040582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[1]summary!$A$8</c:f>
              <c:strCache>
                <c:ptCount val="1"/>
                <c:pt idx="0">
                  <c:v>AG</c:v>
                </c:pt>
              </c:strCache>
            </c:strRef>
          </c:tx>
          <c:xVal>
            <c:numRef>
              <c:f>[1]summary!$B$8:$B$13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[1]summary!$D$8:$D$13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1.1881227945514283</c:v>
                </c:pt>
                <c:pt idx="5">
                  <c:v>2.196599771375793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[1]summary!$A$14</c:f>
              <c:strCache>
                <c:ptCount val="1"/>
                <c:pt idx="0">
                  <c:v>*AUAG</c:v>
                </c:pt>
              </c:strCache>
            </c:strRef>
          </c:tx>
          <c:xVal>
            <c:numRef>
              <c:f>[1]summary!$B$14:$B$19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[1]summary!$D$14:$D$19</c:f>
              <c:numCache>
                <c:formatCode>0.00</c:formatCode>
                <c:ptCount val="6"/>
                <c:pt idx="0">
                  <c:v>0</c:v>
                </c:pt>
                <c:pt idx="1">
                  <c:v>24.567057268485932</c:v>
                </c:pt>
                <c:pt idx="2">
                  <c:v>40.751323612979604</c:v>
                </c:pt>
                <c:pt idx="3">
                  <c:v>53.768997138301458</c:v>
                </c:pt>
                <c:pt idx="4">
                  <c:v>59.72405701144983</c:v>
                </c:pt>
                <c:pt idx="5">
                  <c:v>60.251698926320515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[1]summary!$A$20</c:f>
              <c:strCache>
                <c:ptCount val="1"/>
                <c:pt idx="0">
                  <c:v>AU*AG</c:v>
                </c:pt>
              </c:strCache>
            </c:strRef>
          </c:tx>
          <c:xVal>
            <c:numRef>
              <c:f>[1]summary!$B$20:$B$25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[1]summary!$D$20:$D$25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1.0389202826488915</c:v>
                </c:pt>
                <c:pt idx="4">
                  <c:v>1.7970203042393287</c:v>
                </c:pt>
                <c:pt idx="5">
                  <c:v>2.8386397936427419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480"/>
        <c:axId val="157619328"/>
      </c:scatterChart>
      <c:valAx>
        <c:axId val="557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19328"/>
        <c:crosses val="autoZero"/>
        <c:crossBetween val="midCat"/>
      </c:valAx>
      <c:valAx>
        <c:axId val="15761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70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[1]summary!$G$2</c:f>
              <c:strCache>
                <c:ptCount val="1"/>
                <c:pt idx="0">
                  <c:v>CG</c:v>
                </c:pt>
              </c:strCache>
            </c:strRef>
          </c:tx>
          <c:xVal>
            <c:numRef>
              <c:f>[1]summary!$H$2:$H$7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[1]summary!$J$2:$J$7</c:f>
              <c:numCache>
                <c:formatCode>0.00</c:formatCode>
                <c:ptCount val="6"/>
                <c:pt idx="0">
                  <c:v>0</c:v>
                </c:pt>
                <c:pt idx="1">
                  <c:v>29.269361806399374</c:v>
                </c:pt>
                <c:pt idx="2">
                  <c:v>43.622134928348878</c:v>
                </c:pt>
                <c:pt idx="3">
                  <c:v>52.144339982520584</c:v>
                </c:pt>
                <c:pt idx="4">
                  <c:v>56.032542304918465</c:v>
                </c:pt>
                <c:pt idx="5">
                  <c:v>56.784014507599998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[1]summary!$G$8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[1]summary!$H$8:$H$13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[1]summary!$J$8:$J$13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0.64483121807292931</c:v>
                </c:pt>
                <c:pt idx="3">
                  <c:v>1.1194651498811847</c:v>
                </c:pt>
                <c:pt idx="4">
                  <c:v>1.9145232776892576</c:v>
                </c:pt>
                <c:pt idx="5">
                  <c:v>3.230846895591224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[1]summary!$G$14</c:f>
              <c:strCache>
                <c:ptCount val="1"/>
                <c:pt idx="0">
                  <c:v>*CGCU</c:v>
                </c:pt>
              </c:strCache>
            </c:strRef>
          </c:tx>
          <c:xVal>
            <c:numRef>
              <c:f>[1]summary!$H$14:$H$19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[1]summary!$J$14:$J$19</c:f>
              <c:numCache>
                <c:formatCode>0.00</c:formatCode>
                <c:ptCount val="6"/>
                <c:pt idx="0">
                  <c:v>0</c:v>
                </c:pt>
                <c:pt idx="1">
                  <c:v>39.934380606296877</c:v>
                </c:pt>
                <c:pt idx="2">
                  <c:v>49.131584558037957</c:v>
                </c:pt>
                <c:pt idx="3">
                  <c:v>54.279834067791164</c:v>
                </c:pt>
                <c:pt idx="4">
                  <c:v>56.923792313389988</c:v>
                </c:pt>
                <c:pt idx="5">
                  <c:v>54.983777369452881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[1]summary!$G$20</c:f>
              <c:strCache>
                <c:ptCount val="1"/>
                <c:pt idx="0">
                  <c:v>CG*CU</c:v>
                </c:pt>
              </c:strCache>
            </c:strRef>
          </c:tx>
          <c:xVal>
            <c:numRef>
              <c:f>[1]summary!$H$20:$H$25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[1]summary!$J$20:$J$25</c:f>
              <c:numCache>
                <c:formatCode>0.00</c:formatCode>
                <c:ptCount val="6"/>
                <c:pt idx="0">
                  <c:v>0</c:v>
                </c:pt>
                <c:pt idx="1">
                  <c:v>0.57588045005985722</c:v>
                </c:pt>
                <c:pt idx="2">
                  <c:v>0.97579186898448744</c:v>
                </c:pt>
                <c:pt idx="3">
                  <c:v>1.5455470736653467</c:v>
                </c:pt>
                <c:pt idx="4">
                  <c:v>2.5800840776114242</c:v>
                </c:pt>
                <c:pt idx="5">
                  <c:v>4.4763704098626418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7328"/>
        <c:axId val="157669248"/>
      </c:scatterChart>
      <c:valAx>
        <c:axId val="1576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69248"/>
        <c:crosses val="autoZero"/>
        <c:crossBetween val="midCat"/>
      </c:valAx>
      <c:valAx>
        <c:axId val="15766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766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114300</xdr:rowOff>
    </xdr:from>
    <xdr:to>
      <xdr:col>7</xdr:col>
      <xdr:colOff>381000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25</xdr:row>
      <xdr:rowOff>95250</xdr:rowOff>
    </xdr:from>
    <xdr:to>
      <xdr:col>16</xdr:col>
      <xdr:colOff>523875</xdr:colOff>
      <xdr:row>39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hmi/Desktop/CRF%20training%20sheets/Mixed/J199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alcs"/>
      <sheetName val="summary"/>
    </sheetNames>
    <sheetDataSet>
      <sheetData sheetId="0"/>
      <sheetData sheetId="1"/>
      <sheetData sheetId="2">
        <row r="2">
          <cell r="A2" t="str">
            <v>AU</v>
          </cell>
          <cell r="B2">
            <v>0</v>
          </cell>
          <cell r="D2">
            <v>0</v>
          </cell>
          <cell r="G2" t="str">
            <v>CG</v>
          </cell>
          <cell r="H2">
            <v>0</v>
          </cell>
          <cell r="J2">
            <v>0</v>
          </cell>
        </row>
        <row r="3">
          <cell r="B3">
            <v>15</v>
          </cell>
          <cell r="D3">
            <v>14.616068644704713</v>
          </cell>
          <cell r="H3">
            <v>15</v>
          </cell>
          <cell r="J3">
            <v>29.269361806399374</v>
          </cell>
        </row>
        <row r="4">
          <cell r="B4">
            <v>30</v>
          </cell>
          <cell r="D4">
            <v>26.49764370398891</v>
          </cell>
          <cell r="H4">
            <v>30</v>
          </cell>
          <cell r="J4">
            <v>43.622134928348878</v>
          </cell>
        </row>
        <row r="5">
          <cell r="B5">
            <v>60</v>
          </cell>
          <cell r="D5">
            <v>38.555686311832666</v>
          </cell>
          <cell r="H5">
            <v>60</v>
          </cell>
          <cell r="J5">
            <v>52.144339982520584</v>
          </cell>
        </row>
        <row r="6">
          <cell r="B6">
            <v>120</v>
          </cell>
          <cell r="D6">
            <v>51.24240497050463</v>
          </cell>
          <cell r="H6">
            <v>120</v>
          </cell>
          <cell r="J6">
            <v>56.032542304918465</v>
          </cell>
        </row>
        <row r="7">
          <cell r="B7">
            <v>240</v>
          </cell>
          <cell r="D7">
            <v>56.330095382040582</v>
          </cell>
          <cell r="H7">
            <v>240</v>
          </cell>
          <cell r="J7">
            <v>56.784014507599998</v>
          </cell>
        </row>
        <row r="8">
          <cell r="A8" t="str">
            <v>AG</v>
          </cell>
          <cell r="B8">
            <v>0</v>
          </cell>
          <cell r="D8">
            <v>0</v>
          </cell>
          <cell r="G8" t="str">
            <v>CU</v>
          </cell>
          <cell r="H8">
            <v>0</v>
          </cell>
          <cell r="J8">
            <v>0</v>
          </cell>
        </row>
        <row r="9">
          <cell r="B9">
            <v>15</v>
          </cell>
          <cell r="D9">
            <v>0</v>
          </cell>
          <cell r="H9">
            <v>15</v>
          </cell>
          <cell r="J9">
            <v>0</v>
          </cell>
        </row>
        <row r="10">
          <cell r="B10">
            <v>30</v>
          </cell>
          <cell r="D10">
            <v>0</v>
          </cell>
          <cell r="H10">
            <v>30</v>
          </cell>
          <cell r="J10">
            <v>0.64483121807292931</v>
          </cell>
        </row>
        <row r="11">
          <cell r="B11">
            <v>60</v>
          </cell>
          <cell r="D11">
            <v>0</v>
          </cell>
          <cell r="H11">
            <v>60</v>
          </cell>
          <cell r="J11">
            <v>1.1194651498811847</v>
          </cell>
        </row>
        <row r="12">
          <cell r="B12">
            <v>120</v>
          </cell>
          <cell r="D12">
            <v>1.1881227945514283</v>
          </cell>
          <cell r="H12">
            <v>120</v>
          </cell>
          <cell r="J12">
            <v>1.9145232776892576</v>
          </cell>
        </row>
        <row r="13">
          <cell r="B13">
            <v>240</v>
          </cell>
          <cell r="D13">
            <v>2.196599771375793</v>
          </cell>
          <cell r="H13">
            <v>240</v>
          </cell>
          <cell r="J13">
            <v>3.230846895591224</v>
          </cell>
        </row>
        <row r="14">
          <cell r="A14" t="str">
            <v>*AUAG</v>
          </cell>
          <cell r="B14">
            <v>0</v>
          </cell>
          <cell r="D14">
            <v>0</v>
          </cell>
          <cell r="G14" t="str">
            <v>*CGCU</v>
          </cell>
          <cell r="H14">
            <v>0</v>
          </cell>
          <cell r="J14">
            <v>0</v>
          </cell>
        </row>
        <row r="15">
          <cell r="B15">
            <v>15</v>
          </cell>
          <cell r="D15">
            <v>24.567057268485932</v>
          </cell>
          <cell r="H15">
            <v>15</v>
          </cell>
          <cell r="J15">
            <v>39.934380606296877</v>
          </cell>
        </row>
        <row r="16">
          <cell r="B16">
            <v>30</v>
          </cell>
          <cell r="D16">
            <v>40.751323612979604</v>
          </cell>
          <cell r="H16">
            <v>30</v>
          </cell>
          <cell r="J16">
            <v>49.131584558037957</v>
          </cell>
        </row>
        <row r="17">
          <cell r="B17">
            <v>60</v>
          </cell>
          <cell r="D17">
            <v>53.768997138301458</v>
          </cell>
          <cell r="H17">
            <v>60</v>
          </cell>
          <cell r="J17">
            <v>54.279834067791164</v>
          </cell>
        </row>
        <row r="18">
          <cell r="B18">
            <v>120</v>
          </cell>
          <cell r="D18">
            <v>59.72405701144983</v>
          </cell>
          <cell r="H18">
            <v>120</v>
          </cell>
          <cell r="J18">
            <v>56.923792313389988</v>
          </cell>
        </row>
        <row r="19">
          <cell r="B19">
            <v>240</v>
          </cell>
          <cell r="D19">
            <v>60.251698926320515</v>
          </cell>
          <cell r="H19">
            <v>240</v>
          </cell>
          <cell r="J19">
            <v>54.983777369452881</v>
          </cell>
        </row>
        <row r="20">
          <cell r="A20" t="str">
            <v>AU*AG</v>
          </cell>
          <cell r="B20">
            <v>0</v>
          </cell>
          <cell r="D20">
            <v>0</v>
          </cell>
          <cell r="G20" t="str">
            <v>CG*CU</v>
          </cell>
          <cell r="H20">
            <v>0</v>
          </cell>
          <cell r="J20">
            <v>0</v>
          </cell>
        </row>
        <row r="21">
          <cell r="B21">
            <v>15</v>
          </cell>
          <cell r="D21">
            <v>0</v>
          </cell>
          <cell r="H21">
            <v>15</v>
          </cell>
          <cell r="J21">
            <v>0.57588045005985722</v>
          </cell>
        </row>
        <row r="22">
          <cell r="B22">
            <v>30</v>
          </cell>
          <cell r="D22">
            <v>0</v>
          </cell>
          <cell r="H22">
            <v>30</v>
          </cell>
          <cell r="J22">
            <v>0.97579186898448744</v>
          </cell>
        </row>
        <row r="23">
          <cell r="B23">
            <v>60</v>
          </cell>
          <cell r="D23">
            <v>1.0389202826488915</v>
          </cell>
          <cell r="H23">
            <v>60</v>
          </cell>
          <cell r="J23">
            <v>1.5455470736653467</v>
          </cell>
        </row>
        <row r="24">
          <cell r="B24">
            <v>120</v>
          </cell>
          <cell r="D24">
            <v>1.7970203042393287</v>
          </cell>
          <cell r="H24">
            <v>120</v>
          </cell>
          <cell r="J24">
            <v>2.5800840776114242</v>
          </cell>
        </row>
        <row r="25">
          <cell r="B25">
            <v>240</v>
          </cell>
          <cell r="D25">
            <v>2.8386397936427419</v>
          </cell>
          <cell r="H25">
            <v>240</v>
          </cell>
          <cell r="J25">
            <v>4.4763704098626418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M20" sqref="M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G1" t="s">
        <v>0</v>
      </c>
      <c r="H1" t="s">
        <v>1</v>
      </c>
      <c r="I1" s="1" t="s">
        <v>2</v>
      </c>
      <c r="J1" s="2" t="s">
        <v>3</v>
      </c>
      <c r="K1" s="2" t="s">
        <v>4</v>
      </c>
    </row>
    <row r="2" spans="1:19" x14ac:dyDescent="0.25">
      <c r="A2" t="s">
        <v>5</v>
      </c>
      <c r="B2">
        <v>0</v>
      </c>
      <c r="C2" s="1">
        <v>0</v>
      </c>
      <c r="D2" s="2">
        <v>0</v>
      </c>
      <c r="E2" s="2">
        <f>SLOPE(D2:D4,B2:B4)</f>
        <v>0.88325479013296371</v>
      </c>
      <c r="G2" t="s">
        <v>6</v>
      </c>
      <c r="H2">
        <v>0</v>
      </c>
      <c r="I2" s="1">
        <v>0</v>
      </c>
      <c r="J2" s="2">
        <v>0</v>
      </c>
      <c r="K2" s="2">
        <f>SLOPE(J2:J4,H2:H4)</f>
        <v>1.454071164278296</v>
      </c>
      <c r="L2" s="2"/>
      <c r="M2" s="3" t="s">
        <v>7</v>
      </c>
    </row>
    <row r="3" spans="1:19" x14ac:dyDescent="0.25">
      <c r="B3">
        <v>15</v>
      </c>
      <c r="C3" s="1">
        <v>0.14616068644704713</v>
      </c>
      <c r="D3" s="2">
        <v>14.616068644704713</v>
      </c>
      <c r="E3" s="2"/>
      <c r="H3">
        <v>15</v>
      </c>
      <c r="I3" s="1">
        <v>0.29269361806399374</v>
      </c>
      <c r="J3" s="2">
        <v>29.269361806399374</v>
      </c>
      <c r="M3" s="4"/>
      <c r="N3" s="5" t="s">
        <v>8</v>
      </c>
      <c r="O3" s="5" t="s">
        <v>9</v>
      </c>
    </row>
    <row r="4" spans="1:19" x14ac:dyDescent="0.25">
      <c r="B4">
        <v>30</v>
      </c>
      <c r="C4" s="1">
        <v>0.2649764370398891</v>
      </c>
      <c r="D4" s="2">
        <v>26.49764370398891</v>
      </c>
      <c r="E4" s="2"/>
      <c r="H4">
        <v>30</v>
      </c>
      <c r="I4" s="1">
        <v>0.43622134928348877</v>
      </c>
      <c r="J4" s="2">
        <v>43.622134928348878</v>
      </c>
      <c r="M4" s="6" t="s">
        <v>8</v>
      </c>
      <c r="N4" s="7" t="s">
        <v>10</v>
      </c>
      <c r="O4" s="8" t="s">
        <v>11</v>
      </c>
    </row>
    <row r="5" spans="1:19" x14ac:dyDescent="0.25">
      <c r="B5">
        <v>60</v>
      </c>
      <c r="C5" s="1">
        <v>0.38555686311832665</v>
      </c>
      <c r="D5" s="2">
        <v>38.555686311832666</v>
      </c>
      <c r="E5" s="2"/>
      <c r="H5">
        <v>60</v>
      </c>
      <c r="I5" s="1">
        <v>0.52144339982520582</v>
      </c>
      <c r="J5" s="2">
        <v>52.144339982520584</v>
      </c>
      <c r="M5" s="6" t="s">
        <v>9</v>
      </c>
      <c r="N5" s="9" t="s">
        <v>12</v>
      </c>
      <c r="O5" s="10" t="s">
        <v>13</v>
      </c>
    </row>
    <row r="6" spans="1:19" x14ac:dyDescent="0.25">
      <c r="B6">
        <v>120</v>
      </c>
      <c r="C6" s="1">
        <v>0.51242404970504629</v>
      </c>
      <c r="D6" s="2">
        <v>51.24240497050463</v>
      </c>
      <c r="E6" s="2"/>
      <c r="H6">
        <v>120</v>
      </c>
      <c r="I6" s="1">
        <v>0.56032542304918465</v>
      </c>
      <c r="J6" s="2">
        <v>56.032542304918465</v>
      </c>
    </row>
    <row r="7" spans="1:19" x14ac:dyDescent="0.25">
      <c r="B7">
        <v>240</v>
      </c>
      <c r="C7" s="1">
        <v>0.56330095382040579</v>
      </c>
      <c r="D7" s="2">
        <v>56.330095382040582</v>
      </c>
      <c r="E7" s="2"/>
      <c r="H7">
        <v>240</v>
      </c>
      <c r="I7" s="1">
        <v>0.567840145076</v>
      </c>
      <c r="J7" s="2">
        <v>56.784014507599998</v>
      </c>
      <c r="M7" s="3" t="s">
        <v>14</v>
      </c>
    </row>
    <row r="8" spans="1:19" x14ac:dyDescent="0.25">
      <c r="A8" t="s">
        <v>15</v>
      </c>
      <c r="B8">
        <v>0</v>
      </c>
      <c r="C8" s="1">
        <v>0</v>
      </c>
      <c r="D8" s="2">
        <v>0</v>
      </c>
      <c r="E8" s="2">
        <f>SLOPE(D8:D10,B8:B10)</f>
        <v>0</v>
      </c>
      <c r="G8" t="s">
        <v>16</v>
      </c>
      <c r="H8">
        <v>0</v>
      </c>
      <c r="I8" s="1">
        <v>0</v>
      </c>
      <c r="J8" s="2">
        <v>0</v>
      </c>
      <c r="K8" s="2">
        <f>SLOPE(J8:J10,H8:H10)</f>
        <v>2.149437393576431E-2</v>
      </c>
      <c r="L8" s="2"/>
      <c r="M8" s="5" t="s">
        <v>17</v>
      </c>
      <c r="N8" s="5" t="s">
        <v>5</v>
      </c>
      <c r="O8" s="5" t="s">
        <v>15</v>
      </c>
      <c r="Q8" s="5" t="s">
        <v>17</v>
      </c>
      <c r="R8" s="5" t="s">
        <v>6</v>
      </c>
      <c r="S8" s="5" t="s">
        <v>16</v>
      </c>
    </row>
    <row r="9" spans="1:19" x14ac:dyDescent="0.25">
      <c r="B9">
        <v>15</v>
      </c>
      <c r="C9" s="1">
        <v>0</v>
      </c>
      <c r="D9" s="2">
        <v>0</v>
      </c>
      <c r="E9" s="2"/>
      <c r="H9">
        <v>15</v>
      </c>
      <c r="I9" s="1">
        <v>0</v>
      </c>
      <c r="J9" s="2">
        <v>0</v>
      </c>
      <c r="M9" s="6" t="s">
        <v>18</v>
      </c>
      <c r="N9" s="11">
        <f>C5*0.5*50</f>
        <v>9.6389215779581665</v>
      </c>
      <c r="O9" s="12">
        <f>C17*0.5*50</f>
        <v>13.442249284575364</v>
      </c>
      <c r="Q9" s="6" t="s">
        <v>19</v>
      </c>
      <c r="R9" s="11">
        <f>I5*0.5*50</f>
        <v>13.036084995630146</v>
      </c>
      <c r="S9" s="12">
        <f>I17*0.5*50</f>
        <v>13.569958516947791</v>
      </c>
    </row>
    <row r="10" spans="1:19" x14ac:dyDescent="0.25">
      <c r="B10">
        <v>30</v>
      </c>
      <c r="C10" s="1">
        <v>0</v>
      </c>
      <c r="D10" s="2">
        <v>0</v>
      </c>
      <c r="E10" s="2"/>
      <c r="H10">
        <v>30</v>
      </c>
      <c r="I10" s="1">
        <v>6.448312180729293E-3</v>
      </c>
      <c r="J10" s="2">
        <v>0.64483121807292931</v>
      </c>
      <c r="M10" s="6" t="s">
        <v>20</v>
      </c>
      <c r="N10" s="13">
        <f>C23*0.5*50</f>
        <v>0.25973007066222287</v>
      </c>
      <c r="O10" s="14">
        <f>C11*0.5*50</f>
        <v>0</v>
      </c>
      <c r="Q10" s="6" t="s">
        <v>21</v>
      </c>
      <c r="R10" s="13">
        <f>I23*0.5*50</f>
        <v>0.38638676841633668</v>
      </c>
      <c r="S10" s="14">
        <f>I11*0.5*50</f>
        <v>0.27986628747029618</v>
      </c>
    </row>
    <row r="11" spans="1:19" x14ac:dyDescent="0.25">
      <c r="B11">
        <v>60</v>
      </c>
      <c r="C11" s="1">
        <v>0</v>
      </c>
      <c r="D11" s="2">
        <v>0</v>
      </c>
      <c r="E11" s="2"/>
      <c r="H11">
        <v>60</v>
      </c>
      <c r="I11" s="1">
        <v>1.1194651498811848E-2</v>
      </c>
      <c r="J11" s="2">
        <v>1.1194651498811847</v>
      </c>
      <c r="N11" s="2"/>
      <c r="O11" s="2"/>
      <c r="R11" s="2"/>
      <c r="S11" s="2"/>
    </row>
    <row r="12" spans="1:19" x14ac:dyDescent="0.25">
      <c r="B12">
        <v>120</v>
      </c>
      <c r="C12" s="1">
        <v>1.1881227945514284E-2</v>
      </c>
      <c r="D12" s="2">
        <v>1.1881227945514283</v>
      </c>
      <c r="E12" s="2"/>
      <c r="H12">
        <v>120</v>
      </c>
      <c r="I12" s="1">
        <v>1.9145232776892576E-2</v>
      </c>
      <c r="J12" s="2">
        <v>1.9145232776892576</v>
      </c>
      <c r="M12" s="5" t="s">
        <v>22</v>
      </c>
      <c r="N12" s="15" t="s">
        <v>5</v>
      </c>
      <c r="O12" s="15" t="s">
        <v>15</v>
      </c>
      <c r="Q12" s="5" t="s">
        <v>22</v>
      </c>
      <c r="R12" s="15" t="s">
        <v>6</v>
      </c>
      <c r="S12" s="15" t="s">
        <v>16</v>
      </c>
    </row>
    <row r="13" spans="1:19" x14ac:dyDescent="0.25">
      <c r="B13">
        <v>240</v>
      </c>
      <c r="C13" s="1">
        <v>2.1965997713757929E-2</v>
      </c>
      <c r="D13" s="2">
        <v>2.196599771375793</v>
      </c>
      <c r="E13" s="2"/>
      <c r="H13">
        <v>240</v>
      </c>
      <c r="I13" s="1">
        <v>3.2308468955912238E-2</v>
      </c>
      <c r="J13" s="2">
        <v>3.230846895591224</v>
      </c>
      <c r="M13" s="6" t="s">
        <v>18</v>
      </c>
      <c r="N13" s="11">
        <f>C7*0.5*50</f>
        <v>14.082523845510146</v>
      </c>
      <c r="O13" s="12">
        <f>C19*0.5*50</f>
        <v>15.062924731580129</v>
      </c>
      <c r="Q13" s="6" t="s">
        <v>19</v>
      </c>
      <c r="R13" s="11">
        <f>I7*0.5*50</f>
        <v>14.1960036269</v>
      </c>
      <c r="S13" s="12">
        <f>I19*0.5*50</f>
        <v>13.74594434236322</v>
      </c>
    </row>
    <row r="14" spans="1:19" x14ac:dyDescent="0.25">
      <c r="A14" t="s">
        <v>23</v>
      </c>
      <c r="B14">
        <v>0</v>
      </c>
      <c r="C14" s="1">
        <v>0</v>
      </c>
      <c r="D14" s="2">
        <v>0</v>
      </c>
      <c r="E14" s="2">
        <f>SLOPE(D14:D16,B14:B16)</f>
        <v>1.3583774537659867</v>
      </c>
      <c r="G14" t="s">
        <v>24</v>
      </c>
      <c r="H14">
        <v>0</v>
      </c>
      <c r="I14" s="1">
        <v>0</v>
      </c>
      <c r="J14" s="2">
        <v>0</v>
      </c>
      <c r="K14" s="2">
        <f>SLOPE(J14:J16,H14:H16)</f>
        <v>1.637719485267932</v>
      </c>
      <c r="L14" s="2"/>
      <c r="M14" s="6" t="s">
        <v>20</v>
      </c>
      <c r="N14" s="13">
        <f>C25*0.5*50</f>
        <v>0.70965994841068547</v>
      </c>
      <c r="O14" s="14">
        <f>C13*0.5*50</f>
        <v>0.54914994284394825</v>
      </c>
      <c r="Q14" s="6" t="s">
        <v>21</v>
      </c>
      <c r="R14" s="13">
        <f>I25*0.5*50</f>
        <v>1.1190926024656604</v>
      </c>
      <c r="S14" s="14">
        <f>I13*0.5*50</f>
        <v>0.80771172389780599</v>
      </c>
    </row>
    <row r="15" spans="1:19" x14ac:dyDescent="0.25">
      <c r="B15">
        <v>15</v>
      </c>
      <c r="C15" s="1">
        <v>0.24567057268485934</v>
      </c>
      <c r="D15" s="2">
        <v>24.567057268485932</v>
      </c>
      <c r="E15" s="2"/>
      <c r="H15">
        <v>15</v>
      </c>
      <c r="I15" s="1">
        <v>0.39934380606296876</v>
      </c>
      <c r="J15" s="2">
        <v>39.934380606296877</v>
      </c>
    </row>
    <row r="16" spans="1:19" x14ac:dyDescent="0.25">
      <c r="B16">
        <v>30</v>
      </c>
      <c r="C16" s="1">
        <v>0.40751323612979601</v>
      </c>
      <c r="D16" s="2">
        <v>40.751323612979604</v>
      </c>
      <c r="E16" s="2"/>
      <c r="H16">
        <v>30</v>
      </c>
      <c r="I16" s="1">
        <v>0.49131584558037955</v>
      </c>
      <c r="J16" s="2">
        <v>49.131584558037957</v>
      </c>
    </row>
    <row r="17" spans="1:12" x14ac:dyDescent="0.25">
      <c r="B17">
        <v>60</v>
      </c>
      <c r="C17" s="1">
        <v>0.53768997138301455</v>
      </c>
      <c r="D17" s="2">
        <v>53.768997138301458</v>
      </c>
      <c r="E17" s="2"/>
      <c r="H17">
        <v>60</v>
      </c>
      <c r="I17" s="1">
        <v>0.54279834067791166</v>
      </c>
      <c r="J17" s="2">
        <v>54.279834067791164</v>
      </c>
    </row>
    <row r="18" spans="1:12" x14ac:dyDescent="0.25">
      <c r="B18">
        <v>120</v>
      </c>
      <c r="C18" s="1">
        <v>0.59724057011449827</v>
      </c>
      <c r="D18" s="2">
        <v>59.72405701144983</v>
      </c>
      <c r="E18" s="2"/>
      <c r="H18">
        <v>120</v>
      </c>
      <c r="I18" s="1">
        <v>0.56923792313389987</v>
      </c>
      <c r="J18" s="2">
        <v>56.923792313389988</v>
      </c>
    </row>
    <row r="19" spans="1:12" x14ac:dyDescent="0.25">
      <c r="B19">
        <v>240</v>
      </c>
      <c r="C19" s="1">
        <v>0.60251698926320518</v>
      </c>
      <c r="D19" s="2">
        <v>60.251698926320515</v>
      </c>
      <c r="E19" s="2"/>
      <c r="H19">
        <v>240</v>
      </c>
      <c r="I19" s="1">
        <v>0.5498377736945288</v>
      </c>
      <c r="J19" s="2">
        <v>54.983777369452881</v>
      </c>
    </row>
    <row r="20" spans="1:12" x14ac:dyDescent="0.25">
      <c r="A20" t="s">
        <v>25</v>
      </c>
      <c r="B20">
        <v>0</v>
      </c>
      <c r="C20" s="1">
        <v>0</v>
      </c>
      <c r="D20" s="2">
        <v>0</v>
      </c>
      <c r="E20" s="2">
        <f>SLOPE(D20:D22,B20:B22)</f>
        <v>0</v>
      </c>
      <c r="G20" t="s">
        <v>26</v>
      </c>
      <c r="H20">
        <v>0</v>
      </c>
      <c r="I20" s="1">
        <v>0</v>
      </c>
      <c r="J20" s="2">
        <v>0</v>
      </c>
      <c r="K20" s="2">
        <f>SLOPE(J20:J22,H20:H22)</f>
        <v>3.252639563281625E-2</v>
      </c>
      <c r="L20" s="2"/>
    </row>
    <row r="21" spans="1:12" x14ac:dyDescent="0.25">
      <c r="B21">
        <v>15</v>
      </c>
      <c r="C21" s="1">
        <v>0</v>
      </c>
      <c r="D21" s="2">
        <v>0</v>
      </c>
      <c r="E21" s="2"/>
      <c r="H21">
        <v>15</v>
      </c>
      <c r="I21" s="1">
        <v>5.7588045005985723E-3</v>
      </c>
      <c r="J21" s="2">
        <v>0.57588045005985722</v>
      </c>
    </row>
    <row r="22" spans="1:12" x14ac:dyDescent="0.25">
      <c r="B22">
        <v>30</v>
      </c>
      <c r="C22" s="1">
        <v>0</v>
      </c>
      <c r="D22" s="2">
        <v>0</v>
      </c>
      <c r="E22" s="2"/>
      <c r="H22">
        <v>30</v>
      </c>
      <c r="I22" s="1">
        <v>9.7579186898448748E-3</v>
      </c>
      <c r="J22" s="2">
        <v>0.97579186898448744</v>
      </c>
    </row>
    <row r="23" spans="1:12" x14ac:dyDescent="0.25">
      <c r="B23">
        <v>60</v>
      </c>
      <c r="C23" s="1">
        <v>1.0389202826488914E-2</v>
      </c>
      <c r="D23" s="2">
        <v>1.0389202826488915</v>
      </c>
      <c r="E23" s="2"/>
      <c r="H23">
        <v>60</v>
      </c>
      <c r="I23" s="1">
        <v>1.5455470736653468E-2</v>
      </c>
      <c r="J23" s="2">
        <v>1.5455470736653467</v>
      </c>
    </row>
    <row r="24" spans="1:12" x14ac:dyDescent="0.25">
      <c r="B24">
        <v>120</v>
      </c>
      <c r="C24" s="1">
        <v>1.7970203042393287E-2</v>
      </c>
      <c r="D24" s="2">
        <v>1.7970203042393287</v>
      </c>
      <c r="E24" s="2"/>
      <c r="H24">
        <v>120</v>
      </c>
      <c r="I24" s="1">
        <v>2.5800840776114241E-2</v>
      </c>
      <c r="J24" s="2">
        <v>2.5800840776114242</v>
      </c>
    </row>
    <row r="25" spans="1:12" x14ac:dyDescent="0.25">
      <c r="B25">
        <v>240</v>
      </c>
      <c r="C25" s="1">
        <v>2.8386397936427419E-2</v>
      </c>
      <c r="D25" s="2">
        <v>2.8386397936427419</v>
      </c>
      <c r="E25" s="2"/>
      <c r="H25">
        <v>240</v>
      </c>
      <c r="I25" s="1">
        <v>4.4763704098626421E-2</v>
      </c>
      <c r="J25" s="2">
        <v>4.4763704098626418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2015-01-14T21:27:56Z</dcterms:modified>
</cp:coreProperties>
</file>