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KPI" sheetId="1" r:id="rId4"/>
    <sheet state="visible" name="Sheet2" sheetId="2" r:id="rId5"/>
    <sheet state="visible" name="NEW OD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needs discussion
	-Ankur Awasthi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A29">
      <text>
        <t xml:space="preserve">OOS Marked
CCC-BEL-230-CAN-C24 - 216 units
PIC-HAZ-10P-SAC-C68 - 204 units
PIC-ORG-10P-SAC-C68 -68 units
RNG-ORG-250-WHL-C20 -60 units
	-Ankur Awasthi</t>
      </text>
    </comment>
    <comment authorId="0" ref="AA28">
      <text>
        <t xml:space="preserve">OOS Marked
PIC-HAZ-10P-SAC-C68- 544 units
PIC-ORG-10P-SAC-C68- 136 units
	-Ankur Awasthi</t>
      </text>
    </comment>
    <comment authorId="0" ref="AA27">
      <text>
        <t xml:space="preserve">OOS Marked
CCC-BEL-230-CAN-C24- 1608 units
PIC-DCF-10P-SAC-C68 -408 units
PMC-AST-03P-SAC-C45 -90 units
RNG-ORG-250-COR-C20- 40 units
	-Ankur Awasthi</t>
      </text>
    </comment>
    <comment authorId="0" ref="AA33">
      <text>
        <t xml:space="preserve">Catalogue	5
CBB-AST-05P-BAG-C10- 1
CBB-DRK-05P-BAG-C10 -2
CBB-ORG-05P-BAG-C10 -1
CCC-BEL-230-CAN-C24 -432
PIC-XPR-2GM-SAC-240-LAD -35
PMC-AST-18P-SAC-C08- 24
RNG-ORG-250-WHL-C20 -20
	-Ankur Awasthi</t>
      </text>
    </comment>
    <comment authorId="0" ref="AA32">
      <text>
        <t xml:space="preserve">CBB-CIN-05P-BAG-C10 -1
CBB-DRK-05P-BAG-C10-   5
CBB-FVA-05P-BAG-C10 -8
CBB-HAZ-05P-BAG-C10-   9
CBB-ORG-05P-BAG-C10 -16
HBB-AST-10P-BAG-C20 -80
HBB-CIN-10P-BAG-C20 -1
MER-MUG-ENM-BLU-ONE -52
PIC-CLA-1G5-SAC-500-HOR -90
RNG-AST-SAM-COR-C08 -24
RNG-AST-SAM-FIN-C08 -16
RNG-AST-SAM-MED-C08 -8
RNG-FVA-250-FIN-C20 -20
RNG-FVA-250-MED-C20 -20
RNG-HAZ-250-COR-C20 -40
RNG-ORG-250-MED-C20 -20
RNG-ORG-250-WHL-C20 -40
	-Ankur Awasthi</t>
      </text>
    </comment>
    <comment authorId="0" ref="AA39">
      <text>
        <t xml:space="preserve">CCC-BEL-230-CAN-C24 - 216 units
PIC-HAZ-10P-SAC-C68 - 204 units
PIC-ORG-10P-SAC-C68 -68 units
RNG-ORG-250-WHL-C20 -60 units
	-Ankur Awasthi</t>
      </text>
    </comment>
    <comment authorId="0" ref="AA38">
      <text>
        <t xml:space="preserve">PIC-HAZ-10P-SAC-C68- 544 units
PIC-ORG-10P-SAC-C68- 136 units
	-Ankur Awasthi</t>
      </text>
    </comment>
    <comment authorId="0" ref="AA37">
      <text>
        <t xml:space="preserve">CCC-BEL-230-CAN-C24-  1608 units
PIC-DCF-10P-SAC-C68 -408 units
PMC-AST-03P-SAC-C45 -90 units
RNG-ORG-250-COR-C20-  40 units
	-Ankur Awasthi</t>
      </text>
    </comment>
    <comment authorId="0" ref="AA22">
      <text>
        <t xml:space="preserve">Others - 23.94 
NCR - 22.20
	-Ankur Awasthi</t>
      </text>
    </comment>
    <comment authorId="0" ref="AA21">
      <text>
        <t xml:space="preserve">Others - 15.29
NCR-  21.57
	-Ankur Awasthi</t>
      </text>
    </comment>
    <comment authorId="0" ref="AA20">
      <text>
        <t xml:space="preserve">Others - 24.50
NCR- 32.43
	-Ankur Awasthi</t>
      </text>
    </comment>
    <comment authorId="0" ref="AA15">
      <text>
        <t xml:space="preserve">NCR - 4.12
Others - 1.67
	-Ankur Awasthi</t>
      </text>
    </comment>
    <comment authorId="0" ref="AA18">
      <text>
        <t xml:space="preserve">HORECA Orders Dispatch Delayed
	-Ankur Awasthi</t>
      </text>
    </comment>
    <comment authorId="0" ref="AA14">
      <text>
        <t xml:space="preserve">NCR - 3.44
Others - 1.50
	-Ankur Awasthi</t>
      </text>
    </comment>
    <comment authorId="0" ref="AA13">
      <text>
        <t xml:space="preserve">NCR - 3.60 , We held Orders from 28th , 29th , 30th , 31st for Decaf , till 2nd June . 15 Orders in total
For All other Regions its - 2.29
	-Ankur Awasthi</t>
      </text>
    </comment>
    <comment authorId="0" ref="Z43">
      <text>
        <t xml:space="preserve">approval time can be reported separately 
@ankur.a@sleepyowl.co
	-Shubham Vyas</t>
      </text>
    </comment>
    <comment authorId="0" ref="Z36">
      <text>
        <t xml:space="preserve">Escalations - 3500 qty
OOS Marked - 1982 units 
CCC-BEL-230-CAN-C24 - 192
CCC-BLK-230-CAN-C12 - 144
HBB-AST-10P-BAG-C20 -  40
PIC-FKP-100-GLJ-C24 -24
PIC-FVA-100-GLJ-C24-NEW-  96
PIC-HAZ-100-GLJ-C24-NEW -48
PIC-HAZ-10P-SAC-C68 -340
PIC-ORG-30P-SAC-ONE-  60
PIC-XPR-100-GLJ-C24-NEW -144
PIC-XPR-25P-SAC-C20 -540
PMC-AST-03P-SAC-C45 -90
PMC-FVA-05P-SAC-C30 -30
RNG-ORG-250-COR-ONE -60
RNG-ORG-250-WHL-ONE-  150
	-Ankur Awasthi</t>
      </text>
    </comment>
    <comment authorId="0" ref="Z33">
      <text>
        <t xml:space="preserve">CCC-BEL-230-CAN-C24			840
RNG-ORG-250-WHL-C20			20
Marked OOS
	-Ankur Awasthi</t>
      </text>
    </comment>
    <comment authorId="0" ref="Z32">
      <text>
        <t xml:space="preserve">CBB-DRK-05P-BAG-C10 - 20 units OOS
CBB-HAZ-05P-BAG-C10 - 20 units OOS
PIC-DCF-1G5-SAC-200 - 1000 units OOS
	-Ankur Awasthi</t>
      </text>
    </comment>
    <comment authorId="0" ref="Z34">
      <text>
        <t xml:space="preserve">OOS - 440 units
Sleepy Owl Assorted Premix Instant Coffee - 110 units
Sleepy Owl Xpresso Strong Instant Coffee- 220 units
CCC-BEL-230-CAN-C24- 168 units OOS
DCF -10P-C68 - OOS - 68 Units
DCF-10P-C68 , Processed as per case size - 32 units , case size 76 is shared with brand , highlighted this to Sales team they have requested to change.
	-Ankur Awasthi</t>
      </text>
    </comment>
    <comment authorId="0" ref="Z37">
      <text>
        <t xml:space="preserve">CCC-BEL-230-CAN-C24 2688
PIC-DCF-10P-SAC-C68 612
PMC-AST-03P-SAC-C45 405
RNG-ORG-250-COR-C20 100
Marked OOS
	-Ankur Awasthi</t>
      </text>
    </comment>
    <comment authorId="0" ref="Z38">
      <text>
        <t xml:space="preserve">CCC-BEL-230-CAN-C24		624
PIC-FVA-10P-SAC-C68		68
PIC-HAZ-10P-SAC-C68		476
PMC-AST-03P-SAC-C45		180
Marked OOS
	-Ankur Awasthi</t>
      </text>
    </comment>
    <comment authorId="0" ref="Z39">
      <text>
        <t xml:space="preserve">CCC-CLA-230-CAN-C24 - 24 Units Escalations
CCC-BEL-230-CAN-C24	408
PIC-HAZ-10P-SAC-C68	1360
PMC-AST-03P-SAC-C45	90
RNG-ORG-250-WHL-C20	20 units 
Marked OOS
Damage Received - 160 units 
Short Received - 693 units out of which 544 qty was incorrect invoiced - mail taken from Tomar
	-Ankur Awasthi</t>
      </text>
    </comment>
    <comment authorId="0" ref="Z35">
      <text>
        <t xml:space="preserve">PIC-HAZ-10P-SAC-C68 - 136 units OOS
PIC-FVA-10P-SAC-C68- 68 Units OOS
CCC-BEL-230-CAN-C24 - 72 units OOS
Vietnamese - 48 units Less Punched due to SKU Code issue in Rate Card.
Pack of 10 Premix - 348 units not sent due to case size issue
Wrong Items sent - 315 units Pack of 3 sent in place of pack of 5
(PIC-AST-10PSAC-C76-MRP) - MRP issue ,OLD MRP Sku Returned- 76 units
(PIC-ORG-100-GLJ-C24-NEW) - Short Received , Remarks on POD will Debit Delhivery Courier - 24 units 
PMC-CAP-03P-SAC-C45 - Marked OOS
PIC-HAZ-10P-SAC-C68 , qty not served due to less than case size- 248 units
	-Ankur Awasthi</t>
      </text>
    </comment>
    <comment authorId="0" ref="Z15">
      <text>
        <t xml:space="preserve">NCR - 6 orders , Avg - 6.10
	-Ankur Awasthi</t>
      </text>
    </comment>
    <comment authorId="0" ref="Z14">
      <text>
        <t xml:space="preserve">NCR - 11 Orders , Avg - 7.03 Days
	-Ankur Awasthi</t>
      </text>
    </comment>
    <comment authorId="0" ref="Z13">
      <text>
        <t xml:space="preserve">NCR Avg - 3.7 Days , for 7 Orders
	-Ankur Awasthi
Please report delhi ncr separately
@ankur.a@sleepyowl.co
	-Shubham Vyas</t>
      </text>
    </comment>
    <comment authorId="0" ref="V40">
      <text>
        <t xml:space="preserve">These should be calculated via Prozo reports
	-Shubham Vyas</t>
      </text>
    </comment>
    <comment authorId="0" ref="Y36">
      <text>
        <t xml:space="preserve">Escalations - 2590 units 
OOS marked - 1400 units 
Damaged - 122 units
	-Ankur Awasthi</t>
      </text>
    </comment>
    <comment authorId="0" ref="Y35">
      <text>
        <t xml:space="preserve">Pack of 10 Premix - 348 units not sent due to case size issue 
Wrong Items sent - 315 units Pack of 3 sent in place of pack of 5
(PIC-AST-10PSAC-C76-MRP) - MRP issue ,OLD MRP Sku Returned- 76 units
(PIC-ORG-100-GLJ-C24-NEW) - Short Received , Remarks on POD will Debit Delhivery Courier - 24 units 
PMC-CAP-03P-SAC-C45 - Marked OOS
PIC-HAZ-10P-SAC-C68 , qty not served due to less than case size-  248 units
	-Ankur Awasthi</t>
      </text>
    </comment>
    <comment authorId="0" ref="Y34">
      <text>
        <t xml:space="preserve">OOS - 440 units 
Sleepy Owl Assorted Premix Instant Coffee - 110 units 
Sleepy Owl Xpresso Strong Instant Coffee- 220 units
CCC-BEL-230-CAN-C24- 168 units OOS
DCF -10P-C68 - OOS - 68 Units
DCF-10P-C68 , Processed as per case size - 32 units , case size 76 is shared with brand , highlighted this to Sales team they have requested to change.
	-Ankur Awasthi</t>
      </text>
    </comment>
    <comment authorId="0" ref="Y39">
      <text>
        <t xml:space="preserve">CCC-BEL-230-CAN-C24- 1
CMB-GRD-V04 -2 - Escalations
PIC-HAZ-10P-SAC-C68- 2
PIC-XPR-25P-SAC-C20 -2
RNG-ORG-250-COR-ONE -1
RNG-ORG-250-WHL-ONE -2
RTD-MOC-200-BTL-C12 -7- Escalations
	-Ankur Awasthi</t>
      </text>
    </comment>
    <comment authorId="0" ref="Y38">
      <text>
        <t xml:space="preserve">CCC-BEL-230-CAN-C24-1
PIC-HAZ-10P-SAC-C68-1
PIC-HAZ-10P-SAC-C68-1
Marked OOS
	-Ankur Awasthi</t>
      </text>
    </comment>
    <comment authorId="0" ref="Y37">
      <text>
        <t xml:space="preserve">CCC-BEL-230-CAN-C24  -7
PIC-DCF-10P-SAC-C68 - 20
PIC-XPR-25P-SAC-C20 - 1
RNG-ORG-250-COR-ONE- 2
Marked OOS
	-Ankur Awasthi</t>
      </text>
    </comment>
    <comment authorId="0" ref="Y5">
      <text>
        <t xml:space="preserve">DOH
	-Ankur Awasthi</t>
      </text>
    </comment>
    <comment authorId="0" ref="X35">
      <text>
        <t xml:space="preserve">Pack of 10 Premix - 348 units not sent due to case size issue 
Wrong Items sent - 315 units Pack of 3 sent in place of pack of 5
	-Ankur Awasthi</t>
      </text>
    </comment>
    <comment authorId="0" ref="X36">
      <text>
        <t xml:space="preserve">Escalations - 1702 units 
OOS - 800 Units
PIC-XPR-25P-SAC-C20 - 420 units 
HBB-AST-10P-BAG-C20 - 60 units 
PIC-XPR-25P-SAC-C20 - 289 units 
PIC-FVA-100-GLJ-C24-NEW-72
PIC-FKP-100-GLJ-C24 - 48
	-Ankur Awasthi</t>
      </text>
    </comment>
    <comment authorId="0" ref="X34">
      <text>
        <t xml:space="preserve">OOS - 440 units 
Sleepy Owl Assorted Premix Instant Coffee - 110 units 
Sleepy Owl Xpresso Strong Instant Coffee- 220 units
	-Ankur Awasthi</t>
      </text>
    </comment>
    <comment authorId="0" ref="X38">
      <text>
        <t xml:space="preserve">PMC-FVA-03P-SAC-C45-45 units
PMC-CAP-03P-SAC-C45- 45 units
	-Ankur Awasthi</t>
      </text>
    </comment>
    <comment authorId="0" ref="X39">
      <text>
        <t xml:space="preserve">PIC-XPR-25P-SAC-C20- 260 units OOS
PMC-FVA-05P-SAC-C30- 30
PMC-AST-03P-SAC-C45- 90
	-Ankur Awasthi</t>
      </text>
    </comment>
    <comment authorId="0" ref="X37">
      <text>
        <t xml:space="preserve">OOS - 532 units 
PIC-XPR-25P-SAC-C20- 320 units
CCC-SCA-230-CAN-C24- 72n units
HBB-AST-10P-BAG-C20- 80 units 
PMC-HAZ-05P-SAC-C30- 60 units
	-Ankur Awasthi</t>
      </text>
    </comment>
    <comment authorId="0" ref="X30">
      <text>
        <t xml:space="preserve">CBB - Marked OOS - 1398 Units
	-Ankur Awasthi</t>
      </text>
    </comment>
    <comment authorId="0" ref="X17">
      <text>
        <t xml:space="preserve">dispatched on Tuesday
	-Ankur Awasthi</t>
      </text>
    </comment>
    <comment authorId="0" ref="W10">
      <text>
        <t xml:space="preserve">Need to discuss
	-Ankur Awasthi</t>
      </text>
    </comment>
    <comment authorId="0" ref="W32">
      <text>
        <t xml:space="preserve">Grand Mercure Order - 20 Gms 
RNG-DRK-20G-COR-ONE - 260 units Marked OOS
	-Ankur Awasthi</t>
      </text>
    </comment>
    <comment authorId="0" ref="W31">
      <text>
        <t xml:space="preserve">Cold brew - 33 units OOS
	-Ankur Awasthi</t>
      </text>
    </comment>
    <comment authorId="0" ref="W19">
      <text>
        <t xml:space="preserve">Premix OLD Orders Dispatched impacting the Matrix
	-Ankur Awasthi</t>
      </text>
    </comment>
    <comment authorId="0" ref="W34">
      <text>
        <t xml:space="preserve">OOS - Bel-Mocha - 144 units on 29th April
RTD-Haz - !2 units short received will check POD
	-Ankur Awasthi</t>
      </text>
    </comment>
    <comment authorId="0" ref="W36">
      <text>
        <t xml:space="preserve">OOS - 192 units
	-Ankur Awasthi</t>
      </text>
    </comment>
    <comment authorId="0" ref="W38">
      <text>
        <t xml:space="preserve">OOS - 320 units 
RNG-ORG-250-COR-ONE-60 units
CCC-BLK-230-CAN-C12 - 24 units
	-Ankur Awasthi</t>
      </text>
    </comment>
    <comment authorId="0" ref="W29">
      <text>
        <t xml:space="preserve">RTD-Mocha - Discontinued Sku - 660 qty 
Combo - 90 units 
Escalations - 260 units
OOS - 320 units 
RNG-ORG-250-COR-ONE-60 units
CCC-BLK-230-CAN-C12 - 24 units
	-Ankur Awasthi</t>
      </text>
    </comment>
    <comment authorId="0" ref="W37">
      <text>
        <t xml:space="preserve">OOS - 1200 units 
RNG-ORG-250-COR-ONE - 288 units
RTD-CLA-200-BTL-C12 - 276 units 
Premix and Sachets - 422 qty
	-Ankur Awasthi</t>
      </text>
    </comment>
    <comment authorId="0" ref="W27">
      <text>
        <t xml:space="preserve">Escalations - 42 Units 
OOS - 1200 units 
RNG-ORG-250-COR-ONE - 288 units
RTD-CLA-200-BTL-C12 - 276 units 
Premix and Sachets - 422 qty
	-Ankur Awasthi</t>
      </text>
    </comment>
    <comment authorId="0" ref="V35">
      <text>
        <t xml:space="preserve">OOS-PIC-XPR-100-GLJ-C24-NEW-1 Label
PIC Jar - 48 Pcs Extra , FVA Jar - 24 Pcs Extra , Hazelnut - 72 PCS Cold Coffe Cans - 72 pcs short Rcvd
OOS-PIC-XPR-100-GLJ-C24-NEW-1 Label , Sleepy Owl Original Instant Coffee 100% Arabica - 100 g-24 Pcs Short Received
42 Pcs Interchanged Original Instant , 6 Pcs shortage with FVA Instant Jar - 48 Pcs Order , 24 Pcs Short, invoiced qty - 344 , OOS-PIC-XPR-100-GLJ-C24-NEW-4 Label
OOS-PIC-XPR-100-GLJ-C24-NEW-1 Label
OOS-PIC-XPR-100-GLJ-C24-NEW-3 Label
Haz - GLJ-C-24 RTV due to ASN Issue as mentioned by GRN Team
Sleepy Owl Assorted Coffee Premix | Cappuccino | Hazelnut Latte | Vanilla Latte | Pack of 3 - 1 pc , 1 Pc short Rcvd
P 10 New SKu - 184 units not processed due to order not in case size.
	-Ankur Awasthi</t>
      </text>
    </comment>
    <comment authorId="0" ref="V34">
      <text>
        <t xml:space="preserve">Shortage Marked - 6606 units 
Escalations - 590 units
Short Received - 507
PIC-FVA-100-GLJ-C24-NEW - 48 units - UPC Invalid
Expired - 1288 Units 
Interchanged Product - 48 units
	-Ankur Awasthi</t>
      </text>
    </comment>
    <comment authorId="0" ref="V36">
      <text>
        <t xml:space="preserve">Escalations - Mocha and Combo - 2252 Units
Shortage - Finished Good Not Available -  2850 units
	-Ankur Awasthi</t>
      </text>
    </comment>
    <comment authorId="0" ref="V5">
      <text>
        <t xml:space="preserve">Data Issue
	-Ankur Awasthi</t>
      </text>
    </comment>
    <comment authorId="0" ref="U36">
      <text>
        <t xml:space="preserve">Report awaited will share after receiving the reports.
	-Ankur Awasthi</t>
      </text>
    </comment>
    <comment authorId="0" ref="U35">
      <text>
        <t xml:space="preserve">OOS-PIC-XPR-100-GLJ-C24-NEW-1 Label
PIC Jar - 48 Pcs Extra , FVA Jar - 24 Pcs Extra , Hazelnut - 72 PCS Cold Coffe Cans - 72 pcs short Rcvd
OOS-PIC-XPR-100-GLJ-C24-NEW-1 Label , Sleepy Owl Original Instant Coffee 100% Arabica - 100 g-24 Pcs Short Received
42 Pcs Interchanged Original Instant , 6 Pcs shortage with FVA Instant Jar - 48 Pcs Order , 24 Pcs Short, invoiced qty - 344 , OOS-PIC-XPR-100-GLJ-C24-NEW-4 Label
OOS-PIC-XPR-100-GLJ-C24-NEW-1 Label
OOS-PIC-XPR-100-GLJ-C24-NEW-3 Label
Haz - GLJ-C-24 RTV due to ASN Issue as mentioned by GRN Team
Sleepy Owl Assorted Coffee Premix | Cappuccino | Hazelnut Latte | Vanilla Latte | Pack of 3 - 1 pc , 1 Pc short Rcvd
P 10 New SKu - 184 units not processed due to order not in case size.
	-Ankur Awasthi</t>
      </text>
    </comment>
    <comment authorId="0" ref="U34">
      <text>
        <t xml:space="preserve">Escalations - 434 
Shortage Marked - 5899
Short Received - 507
PIC-FVA-100-GLJ-C24-NEW - 48 units  - UPC Invalid
Expired - 1288 Units 
Interchanged Product - 48 units
	-Ankur Awasthi</t>
      </text>
    </comment>
    <comment authorId="0" ref="T34">
      <text>
        <t xml:space="preserve">Damaged Received - 54 units
Escalations - 820
Expired - 5691 units 
Shortage Marked 1508 units 
Short Received - 909 Units
	-Ankur Awasthi</t>
      </text>
    </comment>
    <comment authorId="0" ref="T35">
      <text>
        <t xml:space="preserve">OOS-PIC-XPR-100-GLJ-C24-NEW-1 Label
PIC Jar - 48 Pcs Extra , FVA Jar - 24 Pcs Extra , Hazelnut - 72 PCS Cold Coffe Cans - 72 pcs short Rcvd
OOS-PIC-XPR-100-GLJ-C24-NEW-1 Label , Sleepy Owl Original Instant Coffee 100% Arabica - 100 g-24 Pcs Short Received
42 Pcs Interchanged Original Instant , 6 Pcs shortage with FVA Instant Jar - 48 Pcs Order , 24 Pcs Short, invoiced qty - 344 , OOS-PIC-XPR-100-GLJ-C24-NEW-4 Label
OOS-PIC-XPR-100-GLJ-C24-NEW-1 Label
OOS-PIC-XPR-100-GLJ-C24-NEW-3 Label
Haz - GLJ-C-24 RTV due to ASN Issue as mentioned by GRN Team
Sleepy Owl Assorted Coffee Premix | Cappuccino | Hazelnut Latte | Vanilla Latte | Pack of 3 - 1 pc , 1 Pc short Rcvd
	-Ankur Awasthi</t>
      </text>
    </comment>
    <comment authorId="0" ref="S33">
      <text>
        <t xml:space="preserve">CBB-AST-05P-BAG-C10	1
CBB-HAZ-05P-BAG-C10	1
HBB-AST-10P-BAG-C20	20
HBB-DRK-10P-BAG-C20	20
HBB-FVA-10P-BAG-C20	1
HBB-HAZ-10P-BAG-ONE	10
HBB-HAZ-10P-BAG-C20	1
HBB-ORG-10P-BAG-C20	20
PIC-HAZ-2GM-SAC-240-LAD	69
PIC-AST-60P-SAC-C12	12
PIC-XPR-2GM-SAC-240-LAD	15
CBB-ORG-05P-BAG-C10	10
PIC-FVA-100-GLJ-C24-NEW	24
PIC-FKP-100-GLJ-C24-NEW	24
PIC-XPR-100-GLJ-C24-NEW	24
OOS marked in Units
	-Ankur Awasthi</t>
      </text>
    </comment>
    <comment authorId="0" ref="S32">
      <text>
        <t xml:space="preserve">CCC-BLK-230-CAN-C12-	72
CBB-FVA-ONE-BAG-ONE-	250
CCC-VIE-230-CAN-C24-	144
PIC-DCF-1G5-SAC-200-	34
PIC-FKP-100-GLJ-ONE-NEW-	2
RNG-DRK-1KG-WHL-ONE-	6
RNG-ORG-1KG-WHL-ONE-	2
PIC-ORG-2GM-SAC-200-	55
PIC-FVA-2GM-SAC-200-	50
Out Of Stock
	-Ankur Awasthi</t>
      </text>
    </comment>
    <comment authorId="0" ref="S39">
      <text>
        <t xml:space="preserve">CCC-BLK-230-CAN-C12-	24
CCC-HAZ-230-CAN-C24-	48
CCC-VIE-230-CAN-C24-	720
HBB-DRK-10P-BAG-C20-	20
HBB-ORG-10P-BAG-C20-	280
PIC-AST-48P-SAC-C08-	24
PIC-XPR-25P-SAC-C20-	300
PIC-XPR-100-GLJ-C24-NEW-	360
Out of Stock in Units
	-Ankur Awasthi</t>
      </text>
    </comment>
    <comment authorId="0" ref="S37">
      <text>
        <t xml:space="preserve">CCC-VIE-230-CAN-C24 -96
HBB-AST-10P-BAG-C20- 40
HBB-DRK-10P-BAG-C20- 60
HBB-ORG-10P-BAG-C20- 20
PIC-AST-10P-SAC-C76 -76
PIC-XPR-25P-SAC-C20 -380
PIC-FVA-100-GLJ-C24-NEW -24
PMC-AST-03P-SAC-C45 -90
PMC-CAP-05P-SAC-C30 -210
PIC-XPR-100-GLJ-C24-NEW -336
Out of Stock  Marked
	-Ankur Awasthi</t>
      </text>
    </comment>
    <comment authorId="0" ref="S36">
      <text>
        <t xml:space="preserve">Mocha-Discontinued - 4248 units 
Gift Combo Discontinued - 1088 Units 
Escalations - 2592 units , Including Hot Brew DIP Bags
RTD Haz- 4 units Damaged
Haz GLJ - 2 units damaged 
Short Received - 119 units
Incorrect Sku Sent - 80 units 
60 pcs Premix (Cap), 20 Pcs HBO
	-Ankur Awasthi</t>
      </text>
    </comment>
    <comment authorId="0" ref="S34">
      <text>
        <t xml:space="preserve">Ground Coffee 
Hot Brew Bags 
Escalations - 713 Pcs 
Sleepy Owl Classic Cold Coffee Made with Cold Brew
Sleepy Owl Vietnamese Coffee
Sleepy Owl Salted Caramel Cold Coffee Can(Can)
Sleepy Owl Classic Cold Coffee Can(Can) - Short Received - 20 Pcs 
Damaged - 22 Pcs ,
PO Expired due to Appointment Cancelled By Brand - 322 Units
	-Ankur Awasthi</t>
      </text>
    </comment>
    <comment authorId="0" ref="S35">
      <text>
        <t xml:space="preserve">OOS-PIC-XPR-100-GLJ-C24-NEW- 10 Cases Label Issue
Haz - GLJ-C-24 RTV due to ASN Issue as mentioned by GRN Team
42 Pcs Interchanged Original Instant , 6 Pcs shortage with FVA Instant Jar - 48 Pcs Order , 24 Pcs Short, invoiced qty - 344 ,
PIC Jar - 48 Pcs Extra , FVA Jar - 24 Pcs Extra , Hazelnut - 72 PCS Cold Coffe Cans - 72 pcs short Rcvd
	-Ankur Awasthi</t>
      </text>
    </comment>
    <comment authorId="0" ref="S5">
      <text>
        <t xml:space="preserve">Zepto have stopped sharing BE and FE Cover
	-Ankur Awasthi</t>
      </text>
    </comment>
    <comment authorId="0" ref="R36">
      <text>
        <t xml:space="preserve">SLEEPY OWL ASSORTED HOT BREW COFFEE DIP BAGS- 200 PIECES
SLEEPY OWL PREMIUM INSTANT COFFEE HAZELNUT 100.gm -96
Sleepy Owl Instant Coffee Original and Coffee Mug Combo 1 Pack-10
SLEEPY OWL ASSORTED PACK OF 10 INSTANT COFFEE TRAVEL PACK 20.00 G - 76 pcs EAN Issue
SLEEPY OWL CLASSIC ICED COFFEE- MADE WITH COLD BREW 200.00 ML- 33 pcs damaged
SLEEPY OWL HAZELNUT ICED COFFEE- MADE WITH COLD BREW 200.00 ML - 10 pcs damaged / Stained
SLEEPY OWL CLASSIC COLD COFFEE 230.00 ML - 2 pcs damaged
SLEEPY OWL FRENCH VANILLA FLAVOUR COLD COFFEE | THICKER BOLDER CREAMIER 230.00 ML - 9 pcs damaged / stained
Short Rcvd - 228 qty
RTD Mocha Discontinued - 2244 Pcs 
Gift Combo Discontinued - 410 pcs 
862 PCS - short RCVD no Remarks on POD by WH team 
12 pcs short rcvd - Remarks on POD
Vietnamese - 1416 pcs OOS
	-Ankur Awasthi</t>
      </text>
    </comment>
    <comment authorId="0" ref="R35">
      <text>
        <t xml:space="preserve">French Vanilla Cold Coffe can - 3 pcs short in Box
OOS-HAZ-230-CAN-C24-4
and 1 pc salted caramel can escalation due to order not in case size.
PIC-FVA-100-GLJ-1 Pcs Damaged
1 Pcs Short OOS-HAZ-230-CAN Received From Box
OOS-PIC-XPR-100-GLJ-C24-NEW-2 case Label issue
	-Ankur Awasthi</t>
      </text>
    </comment>
    <comment authorId="0" ref="R34">
      <text>
        <t xml:space="preserve">Sleepy Owl Assorted Hot Brew Coffee Bags(Carton) - Escalations - 280 pcs , 20 pcs OOS
Sleepy Owl Assorted Pack of 10 Instant Coffee Travel Pack - Escalations - 158 pcs - 1 pcs damage 
Sleepy Owl Cappuccino Instant Coffee Premix (3 in 1) - 90 Escalations , 30 pcs interchange by Courier
Sleepy Owl Classic Cold Coffee Can(Can) - 10 pcs short rcvd
Sleepy Owl Dark Roast Hot Brew Coffee Bags(Carton) - 140 pcs Escalations 
Sleepy Owl French Vanilla Cold Coffee Can - 13 pcs short rcvd , 10 pcs damaged 
24 pcs interchanged 
Sleepy Owl Hazelnut Cold Coffee Can(Can) - 600 Pcs OOS , 216 pcs interchanged.
Sleepy Owl Vietnamese Coffee - 1176 OOS
GRN Pending for 2 Vishakapatnam POs
	-Ankur Awasthi</t>
      </text>
    </comment>
    <comment authorId="0" ref="R39">
      <text>
        <t xml:space="preserve">OOS-HBB-ORG-10P-BAG-C20-3 Problem Warehouse Shifting
	-Ankur Awasthi</t>
      </text>
    </comment>
    <comment authorId="0" ref="R29">
      <text>
        <t xml:space="preserve">"SLEEPY OWL DARK ROAST HOT BREW COFFEE DIP BAGS 10.00 PIECES-80- Pcs
SLEEPY OWL PREMIUM INSTANT COFFEE ORIGINAL 50 G-12- Pcs
SLEEPY OWL PREMIUM INSTANT COFFEE HAZELNUT 50 G-12- Pcs
"Sleepy Owl Instant Coffee Original and Coffee Mug Combo 1 Pack -110 pcs 
SLEEPY OWL ASSORTED HOT BREW COFFEE DIP BAGS 10.00 PIECES-20 
SLEEPY OWL ORIGINAL HOT BREW COFFEE DIP BAGS 10.00 PIECES-20
SLEEPY OWL MOCHA ICED COFFEE- MADE WITH COLD BREW 200.00 ML-156-PCS
"
	-Ankur Awasthi</t>
      </text>
    </comment>
    <comment authorId="0" ref="R37">
      <text>
        <t xml:space="preserve">OOS-HBB-DRK-10P-BAG-C20-1/PIC-XPR-25P-SAC-C20-2  Warehouse Shifting
	-Ankur Awasthi</t>
      </text>
    </comment>
    <comment authorId="0" ref="R27">
      <text>
        <t xml:space="preserve">"Escalations- Sleepy Owl Dark Roast Hot Brew Coffee Bags(Carton)
-60 Pcs"
"Sleepy Owl Assorted Hot Brew Coffee Bags(Carton)- 20 Pcs &amp; Sleepy Owl Medium Roast French Press Ground Coffee(Pouch)
-24 Pcs"
	-Ankur Awasthi</t>
      </text>
    </comment>
    <comment authorId="0" ref="Q36">
      <text>
        <t xml:space="preserve">Pending will be done after receiving report on Wednesday.
	-Ankur Awasthi</t>
      </text>
    </comment>
    <comment authorId="0" ref="Q34">
      <text>
        <t xml:space="preserve">Sleepy Owl Assorted Hot Brew Coffee Bags(Carton) - Escalations - 280 pcs , 20 pcs OOS
Sleepy Owl Assorted Pack of 10 Instant Coffee Travel Pack - Escalations - 158 pcs - 1 pcs damage 
Sleepy Owl Cappuccino Instant Coffee Premix (3 in 1) - 90 Escalations , 30 pcs interchange by Courier
Sleepy Owl Classic Cold Coffee Can(Can) - 10 pcs short rcvd
Sleepy Owl Dark Roast Hot Brew Coffee Bags(Carton) - 140 pcs Escalations 
Sleepy Owl French Vanilla Cold Coffee Can - 13 pcs short rcvd , 10 pcs damaged 
24 pcs interchanged 
Sleepy Owl Hazelnut Cold Coffee Can(Can) - 600 Pcs OOS , 216 pcs interchanged.
Sleepy Owl Vietnamese Coffee - 1176 OOS
	-Ankur Awasthi</t>
      </text>
    </comment>
    <comment authorId="0" ref="Q35">
      <text>
        <t xml:space="preserve">French Vanilla Cold Coffe can - 3 pcs short in Box
OOS-HAZ-230-CAN-C24-4 
and 1 pc salted caramel can escalation due to order not in case size.
PIC-FVA-100-GLJ-1 Pcs Damaged
1 Pcs Short OOS-HAZ-230-CAN Received From Box
OOS-PIC-XPR-100-GLJ-C24-NEW-1 case Label issue
	-Ankur Awasthi</t>
      </text>
    </comment>
    <comment authorId="0" ref="Q31">
      <text>
        <t xml:space="preserve">filter Kapi jar-48 pcs short
Latte Kit-10 pcs short
FRENCH PRESS 35O ML-14 PCS,
	-Ankur Awasthi</t>
      </text>
    </comment>
    <comment authorId="0" ref="Q30">
      <text>
        <t xml:space="preserve">HBO10-336,  PCS SHORT
Filter kapi-48Pcs, xpresso pack of 2 -14pcs
	-Ankur Awasthi</t>
      </text>
    </comment>
    <comment authorId="0" ref="Q25">
      <text>
        <t xml:space="preserve">Zepto Cafe Old Order Dispatched.
	-Ankur Awasthi</t>
      </text>
    </comment>
    <comment authorId="0" ref="Q39">
      <text>
        <t xml:space="preserve">OOS-PIC-XPR-25P-SAC-C20-12 cases MONO CARTOON-
OOS-PIC-XPR-100-GLJ-C24-NEW-12 cases -  Label issue
OOS-HBB-ORG-10P-BAG-C20- 8 cases Mono Carton
	-Ankur Awasthi</t>
      </text>
    </comment>
    <comment authorId="0" ref="Q29">
      <text>
        <t xml:space="preserve">SLEEPY OWL MOCHA ICED COFFEE- MADE WITH COLD BREW 200.00 ML- 336 pcs 
"SLEEPY OWL ORIGINAL HOT BREW COFFEE DIP BAGS 10.00 PIECES- 60 pcs
SLEEPY OWL ASSORTED HOT BREW COFFEE DIP BAGS 10.00 PIECES-20
"Sleepy Owl Instant Coffee Original and Coffee Mug Combo 1 Pack -30 pcs
	-Ankur Awasthi</t>
      </text>
    </comment>
    <comment authorId="0" ref="Q28">
      <text>
        <t xml:space="preserve">OOS-PIC-XPR-100-GLJ-C24-NEW- 11 Label
	-Ankur Awasthi</t>
      </text>
    </comment>
    <comment authorId="0" ref="Q27">
      <text>
        <t xml:space="preserve">Escalation -RNG- ORG- COARSE -24 PCS
"Sleepy Owl Assorted Hot Brew Coffee Bags(Carton)-20 &amp; Sleepy Owl Medium Roast French Press Ground Coffee(Pouch)-12
"
Sleepy Owl Medium Roast French Press Ground Coffee(Pouch)-12
OOS-PIC-XPR-100-GLJ-C24- NEW- 20 cases Label OOS
OOS-PIC-XPR-25P-SAC-C20-13 Mono Carton
OOS-HBB-ORG-10P-BAG-C20-1-Mono Carton
	-Ankur Awasthi</t>
      </text>
    </comment>
    <comment authorId="0" ref="Q37">
      <text>
        <t xml:space="preserve">OOS-PIC-XPR-100-GLJ-C24- NEW- 20 cases  Label OOS
OOS-PIC-XPR-25P-SAC-C20-13  Mono Carton
OOS-HBB-ORG-10P-BAG-C20-1-Mono Carton
	-Ankur Awasthi</t>
      </text>
    </comment>
    <comment authorId="0" ref="Q33">
      <text>
        <t xml:space="preserve">OOS-RTD-MOC-200-BTL-C12-144 pcs
PIC-FKP-100-GLJ-C24-NEW- 5  Label Not Pasting In Jar Dispatch Time
PIC-XPR-100-GLJ-C24-NEW-7 Cases ..Label OOS
	-Ankur Awasthi</t>
      </text>
    </comment>
    <comment authorId="0" ref="Q32">
      <text>
        <t xml:space="preserve">OOS-RNG-ORG-1KG-WHL-ONE-8 Coffe
	-Ankur Awasthi</t>
      </text>
    </comment>
    <comment authorId="0" ref="P36">
      <text>
        <t xml:space="preserve">RTD Mocha Discontinued - 2244 Pcs 
Gift Combo Discontinued - 410 pcs 
862 PCS - short RCVD no Remarks on POD by WH team 
12 pcs short rcvd - Remarks on POD
Vietnamese - 1416 pcs OOS
	-Ankur Awasthi</t>
      </text>
    </comment>
    <comment authorId="0" ref="P34">
      <text>
        <t xml:space="preserve">Escalations - 914 pcs , 
Vietnamese OOS - 1608 Pcs 
Haz Can OOS - 1248 Pcs 
Discrepancy - 82 pcs short rcvd
Damaged - 25 pcs 
72 pcs Interchanged Product rcvd Salted caramel rcvd inside French Vanilla Can Box
	-Ankur Awasthi</t>
      </text>
    </comment>
    <comment authorId="0" ref="P35">
      <text>
        <t xml:space="preserve">French Vanilla Cold Coffe can - 3 pcs short in Box
OOS-HAZ-230-CAN-C24-4 
and 1 pc salted caramel can escalation due to order not in case size.
PIC-FVA-100-GLJ-1 Pcs Damaged
1 Pcs Short OOS-HAZ-230-CAN Received From  Box
	-Ankur Awasthi</t>
      </text>
    </comment>
    <comment authorId="0" ref="P33">
      <text>
        <t xml:space="preserve">OOS-RTD-MOC-200-BTL-C12-2
	-Ankur Awasthi</t>
      </text>
    </comment>
    <comment authorId="0" ref="P15">
      <text>
        <t xml:space="preserve">13 Orders were dispatched late due to manpower issue on 15th
3 local orders dispatched as per appointments
	-Ankur Awasthi</t>
      </text>
    </comment>
    <comment authorId="0" ref="P14">
      <text>
        <t xml:space="preserve">5 local POs , Dispatched and Punched as per appointments.
1 Pune order delayed due to Manpower issue
	-Ankur Awasthi</t>
      </text>
    </comment>
    <comment authorId="0" ref="P13">
      <text>
        <t xml:space="preserve">6 local orders , punched as per appointments.
	-Ankur Awasthi</t>
      </text>
    </comment>
    <comment authorId="0" ref="O31">
      <text>
        <t xml:space="preserve">12-Sleepy Owl Premium Latte Kit | Black Frother + Po10 Coffee Sachets short due suppressed issue
	-Ankur Awasthi</t>
      </text>
    </comment>
    <comment authorId="0" ref="O33">
      <text>
        <t xml:space="preserve">OOS-CCC-HAZ-230-CAN-C24-18
	-Ankur Awasthi</t>
      </text>
    </comment>
    <comment authorId="0" ref="O29">
      <text>
        <t xml:space="preserve">Escalations
SLEEPY OWL MOCHA ICED COFFEE- MADE WITH COLD BREW 200.00 ML- 
Sleepy Owl Instant Coffee Original and Coffee Mug Combo 1 Pack 
SLEEPY OWL ASSORTED HOT BREW COFFEE DIP BAGS
	-Ankur Awasthi</t>
      </text>
    </comment>
    <comment authorId="0" ref="O28">
      <text>
        <t xml:space="preserve">OOS-HAZ-230-CAN-C24-2
	-Ankur Awasthi</t>
      </text>
    </comment>
    <comment authorId="0" ref="O37">
      <text>
        <t xml:space="preserve">OOS-CCC-VIE-230-CAN- 144 pcs 
OOS-CCC-HAZ-230-CAN- 504 pcs
	-Ankur Awasthi</t>
      </text>
    </comment>
    <comment authorId="0" ref="O27">
      <text>
        <t xml:space="preserve">OOS-CCC-VIE-230-CAN- 144 pcs 
OOS-CCC-HAZ-230-CAN- 504 pcs 
Escalations 
Sleepy Owl Assorted Hot Brew Coffee Bags - 40 pcs 
Sleepy Owl Dark Roast Hot Brew Coffee Bags- 20 pcs 
HBB-ORG -P10 -20 Pcs
RNG -ORG-Coarse -12 Pcs
	-Ankur Awasthi</t>
      </text>
    </comment>
    <comment authorId="0" ref="O14">
      <text>
        <t xml:space="preserve">Local Orders , and 1 order hold by WH team due to XPR GLJ not ready,
	-Ankur Awasthi</t>
      </text>
    </comment>
    <comment authorId="0" ref="O38">
      <text>
        <t xml:space="preserve">OOS-HAZ-230-CAN-C24-2
	-Ankur Awasthi</t>
      </text>
    </comment>
    <comment authorId="0" ref="O34">
      <text>
        <t xml:space="preserve">Escalations- Sleepy Owl Assorted Hot Brew Coffee Bags(Carton)-80 Pcs
Sleepy Owl Dark Roast Hot Brew Coffee Bags- 20 Pcs 
OOS-CCC-VIE-230-CAN- 432 pcs
OOS-CCC-HAZ-230-CAN- 456 pcs
	-Ankur Awasthi</t>
      </text>
    </comment>
    <comment authorId="0" ref="O35">
      <text>
        <t xml:space="preserve">OOS-HAZ-230-CAN-C24-2
French Vanilla Cold Coffee can - 3 pcs short in Box
	-Ankur Awasthi</t>
      </text>
    </comment>
    <comment authorId="0" ref="N22">
      <text>
        <t xml:space="preserve">WH team shared reason - Stock count was a bit delayed this time .
Same was shared over email by Mukim ,
	-Ankur Awasthi</t>
      </text>
    </comment>
    <comment authorId="0" ref="N16">
      <text>
        <t xml:space="preserve">ARIPL and FBA Shipments planned but hold ( Sales Team side) , now planned on 3rd March
	-Ankur Awasthi</t>
      </text>
    </comment>
    <comment authorId="0" ref="N37">
      <text>
        <t xml:space="preserve">OOS-CCC-VIE-230-CAN-C24-71
	-Ankur Awasthi</t>
      </text>
    </comment>
    <comment authorId="0" ref="N39">
      <text>
        <t xml:space="preserve">OOS-CCC-VIE-230-CAN-C24- 69 
OOS-RTD-MOC-200-BTL-C12- 11
	-Ankur Awasthi</t>
      </text>
    </comment>
    <comment authorId="0" ref="N29">
      <text>
        <t xml:space="preserve">OOS-CCC-VIE-230-CAN-C24- 69 
OOS-RTD-MOC-200-BTL-C12- 11
Escalations-
SLEEPY OWL MOCHA ICED COFFEE- MADE WITH COLD BREW 200.00 ML -648 Pcs
SLEEPY OWL ASSORTED HOT BREW COFFEE DIP BAGS 10.00 PIECES-20 Pcs
SLEEPY OWL XPRESSO INTENSE JAVA INSTANT COFFEE SACHETS - TRAVEL PACK 50.00 G -20 Pcs
Sleepy Owl Instant Coffee Original and Coffee Mug Combo 1 Pack - 50 PCS
	-Ankur Awasthi</t>
      </text>
    </comment>
    <comment authorId="0" ref="N27">
      <text>
        <t xml:space="preserve">OOS-CCC-VIE-230-CAN-C24-71 
Escalations - HBB- Dark Roast Deducted -20 Pcs
HBB- AST Deducted -20 Pcs
Ground  Coffee - 24 Pcs
	-Ankur Awasthi</t>
      </text>
    </comment>
    <comment authorId="0" ref="N32">
      <text>
        <t xml:space="preserve">CCC-VIE-230-CAN-C24- 9 OOS
	-Ankur Awasthi</t>
      </text>
    </comment>
    <comment authorId="0" ref="N33">
      <text>
        <t xml:space="preserve">PIC-FKP-100-GLJ-C24-6-OLD MRP OOS , RTD Mocha Discontinued
	-Ankur Awasthi</t>
      </text>
    </comment>
    <comment authorId="0" ref="N14">
      <text>
        <t xml:space="preserve">4 orders punched on 1st March , dispatched on 3rd , - WH team shared reason - Stock count was a bit delayed this time .
	-Ankur Awasthi</t>
      </text>
    </comment>
    <comment authorId="0" ref="M5">
      <text>
        <t xml:space="preserve">https://docs.google.com/spreadsheets/d/1gACkhSGQLpJXd9ImhkVjHnTIAPAWxN7KGuQTj1brYvc/edit?gid=0#gid=0&amp;range=F17:F20
Premix has zero DRR on Zepto @ajai@sleepyowl.co @shubham.a@sleepyowl.co
	-Shubham Vyas</t>
      </text>
    </comment>
    <comment authorId="0" ref="L27">
      <text>
        <t xml:space="preserve">"BLK-CCC- Out of Stock-984 Pcs, FVA-CCC- Out of Stock-360Pcs , HAZ-CCC- Out of Stock-1857 pcs
RTD-HAZ-200-BTL-C12 - Out of Stock - 132 pcs , Vietnamese-CCC - Out of Stock-1008 Pcs"
	-Ankur Awasthi</t>
      </text>
    </comment>
    <comment authorId="0" ref="L28">
      <text>
        <t xml:space="preserve">Deductions - Can Hazelnut -744 Pcs &amp; RTD Classic -48 Pcs
	-Ankur Awasthi</t>
      </text>
    </comment>
    <comment authorId="0" ref="L29">
      <text>
        <t xml:space="preserve">Out of stock
CCC-HAZ-230-CAN-C24- 360 pcs
CCC-VIE-230-CAN-C24- 192 pcs
RTD-MOC-200-BTL-C12- 324 pcs
CCC-BLK-230-CAN-C12- 96 pc
	-Ankur Awasthi</t>
      </text>
    </comment>
    <comment authorId="0" ref="L32">
      <text>
        <t xml:space="preserve">Texport Industries Pvt Ltd - BLK coffe can - less dispatched
	-Ankur Awasthi</t>
      </text>
    </comment>
    <comment authorId="0" ref="L33">
      <text>
        <t xml:space="preserve">RTD-HAZ-200-BTL-C12- 252 units
CCC-HAZ-230-CAN-C24-576 units
CCC-FVA-230-CAN-C24- 168 units
	-Ankur Awasthi</t>
      </text>
    </comment>
    <comment authorId="0" ref="L39">
      <text>
        <t xml:space="preserve">Out of stock 
CCC-HAZ-230-CAN-C24- 360 pcs
CCC-VIE-230-CAN-C24- 192 pcs
RTD-MOC-200-BTL-C12- 324 pcs
CCC-BLK-230-CAN-C12- 96 pcs
	-Ankur Awasthi</t>
      </text>
    </comment>
    <comment authorId="0" ref="L37">
      <text>
        <t xml:space="preserve">"BLK-CCC- Out of Stock-984 Pcs, FVA-CCC- Out of Stock-360Pcs , HAZ-CCC- Out of Stock-1857 pcs
RTD-HAZ-200-BTL-C12 - Out of Stock - 132 pcs , Vietnamese-CCC - Out of Stock-1008 Pcs"
	-Ankur Awasthi</t>
      </text>
    </comment>
    <comment authorId="0" ref="L35">
      <text>
        <t xml:space="preserve">RTD -CLA-BTL - 44 Cases returned MRP issue
	-Ankur Awasthi</t>
      </text>
    </comment>
    <comment authorId="0" ref="L34">
      <text>
        <t xml:space="preserve">"BLK-CCC- Out of Stock-984 Pcs, FVA-CCC- Out of Stock-360Pcs , HAZ-CCC- Out of Stock-1857 pcs
RTD-HAZ-200-BTL-C12 - Out of Stock - 132 pcs , Vietnamese-CCC - Out of Stock-1008 Pcs"
	-Ankur Awasthi</t>
      </text>
    </comment>
    <comment authorId="0" ref="L38">
      <text>
        <t xml:space="preserve">Deductions - Can Hazelnut -744 Pcs &amp;  RTD Classic -48 Pcs
	-Ankur Awasthi</t>
      </text>
    </comment>
    <comment authorId="0" ref="L30">
      <text>
        <t xml:space="preserve">48 PCs Filter Kappi and BMY OOS
	-Ankur Awasthi</t>
      </text>
    </comment>
    <comment authorId="0" ref="L31">
      <text>
        <t xml:space="preserve">120 qty OOS , due to Vanilla Back side sticker OOS (Fine , Medium , Corase)
	-Ankur Awasthi</t>
      </text>
    </comment>
    <comment authorId="0" ref="K39">
      <text>
        <t xml:space="preserve">RTD-MOC-200-BTL-C12- 34 OOS - 408 units
RTD-CLA-200-BTL-C12-14 OOS - 168 units
	-Ankur Awasthi</t>
      </text>
    </comment>
    <comment authorId="0" ref="K37">
      <text>
        <t xml:space="preserve">CCC-BLK-230-CAN-C12 -67 OOS due to Shortage
RNG-ORG-250-COR-ONE- 374 qty - OOS Due to filling Pouch Not avl
	-Ankur Awasthi</t>
      </text>
    </comment>
    <comment authorId="0" ref="K34">
      <text>
        <t xml:space="preserve">Escalations - 280 , - Assorted HBR  and Xpresso 
CCC-BLK-230-CAN-C12 -26 OOS due to Shortage
RNG-ORG-250-COR-ONE- 302 qty - OOS Due to filling Pouch Not avl
	-Ankur Awasthi</t>
      </text>
    </comment>
    <comment authorId="0" ref="A37">
      <text>
        <t xml:space="preserve">PUNCH VS GRN
	-Shubham Vyas</t>
      </text>
    </comment>
    <comment authorId="0" ref="J39">
      <text>
        <t xml:space="preserve">RTD-CLA-200-BTL-C12-OOS
Escalation Deducted - Ground Coffee Mug -100 pcs /RTD-MOC-200-BTL-C12-7 OOS
CCC-FVA-230-CAN-C24-3 oos
CCC-VIE-230-CAN-C24-3/CCC-FVA-230-CAN-C24-3 OOS
CCC-BLK-230-CAN-C12-2 OOS
HBB-DRK-10P-BAG-C20-OOS-MONO CARTAN
	-Ankur Awasthi</t>
      </text>
    </comment>
    <comment authorId="0" ref="J37">
      <text>
        <t xml:space="preserve">CCC-VIE-230-CAN-C24-1 OOS
CCC-VIE-230-CAN-C24-1 OOS
CCC-VIE-230-CAN-C24-1 OOS
RNG-ORG-250-COR-ONE-12 OOS
CCC-FVA-230-CAN-C24-5/CCC-VIE-230-CAN-C24-3 OOS
PMC-HAZ-05P-SAC-C30-OOS-COFFE/RNG-ORG-250-COR-ONE-72 Not Handover Same time Production Side 
CCC-FVA-230-CAN-C24-OOS
CCC-FVA-230-CAN-C24-1 OOS
CCC-FVA-230-CAN-C24-1/CCC-VIE-230-CAN-C24-1 OOS
CCC-BLK-230-CAN-C12-2 OOS
CCC-BLK-230-CAN-C12-2 OOS
CCC-BLK-230-CAN-C12-2 OOS
CCC-BLK-230-CAN-C12-2 OOS
RNG-ORG-250-COR-ONE-156 OOS Filling Pouch Not Available
	-Ankur Awasthi</t>
      </text>
    </comment>
    <comment authorId="0" ref="J35">
      <text>
        <t xml:space="preserve">PIC-AST-P10 -228 Pcs Short Received , Dispatch Issue.
	-Ankur Awasthi</t>
      </text>
    </comment>
    <comment authorId="0" ref="I35">
      <text>
        <t xml:space="preserve">PIC-AST-P10 -228 Pcs Short Received , Dispatch Issue.
	-Ankur Awasthi</t>
      </text>
    </comment>
    <comment authorId="0" ref="I32">
      <text>
        <t xml:space="preserve">RTD-CLA-200-BTL-C12-10 OFS
Dispatch only HBO10, HBD 10 are holld due to Out of stock
	-Ankur Awasthi</t>
      </text>
    </comment>
    <comment authorId="0" ref="I29">
      <text>
        <t xml:space="preserve">RTD Classic - 63 Cases
	-Shubham Vyas</t>
      </text>
    </comment>
    <comment authorId="0" ref="I28">
      <text>
        <t xml:space="preserve">RTD Classic bottle - 8 cases
	-Shubham Vyas</t>
      </text>
    </comment>
    <comment authorId="0" ref="I27">
      <text>
        <t xml:space="preserve">RTD Classic - 27 Cases OOS,
	-Shubham Vyas</t>
      </text>
    </comment>
    <comment authorId="0" ref="I36">
      <text>
        <t xml:space="preserve">RTD-HAZ-200 ML- ONE-12 PCs , 3 pcs damaged , in transit but brand returned whole case as there were coffee stains on all bottles.
	-Ankur Awasthi</t>
      </text>
    </comment>
    <comment authorId="0" ref="I37">
      <text>
        <t xml:space="preserve">RTD Classic - 27 Cases OOS,
	-Ankur Awasthi</t>
      </text>
    </comment>
    <comment authorId="0" ref="I38">
      <text>
        <t xml:space="preserve">RTD Classic bottle - 8 cases
	-Ankur Awasthi</t>
      </text>
    </comment>
    <comment authorId="0" ref="I39">
      <text>
        <t xml:space="preserve">RTD Classic - 63 Cases
	-Ankur Awasthi</t>
      </text>
    </comment>
    <comment authorId="0" ref="I30">
      <text>
        <t xml:space="preserve">Cold brew French vanilla OOS and Dark Roast Coffee whole beans OOs
	-Ankur Awasthi</t>
      </text>
    </comment>
    <comment authorId="0" ref="I31">
      <text>
        <t xml:space="preserve">original coffee out of stock
	-Ankur Awasthi</t>
      </text>
    </comment>
    <comment authorId="0" ref="I33">
      <text>
        <t xml:space="preserve">RTD Classic - 48 Bottles , Xpresso - Ladi Roll Out of stock
	-Ankur Awasthi</t>
      </text>
    </comment>
    <comment authorId="0" ref="I16">
      <text>
        <t xml:space="preserve">no shipments planned to sent last week
	-Ankur Awasthi</t>
      </text>
    </comment>
    <comment authorId="0" ref="H13">
      <text>
        <t xml:space="preserve">Order punch after 12 pm and wait for premix
	-Ankur Awasthi</t>
      </text>
    </comment>
    <comment authorId="0" ref="H34">
      <text>
        <t xml:space="preserve">Vietnamese and Premix Out of Stock
	-Ankur Awasthi</t>
      </text>
    </comment>
    <comment authorId="0" ref="H35">
      <text>
        <t xml:space="preserve">PIC-AST-P10 -228 Pcs Short Received , Dispatch Issue.
	-Ankur Awasthi</t>
      </text>
    </comment>
    <comment authorId="0" ref="H39">
      <text>
        <t xml:space="preserve">Premix Out of Stock
	-Ankur Awasthi</t>
      </text>
    </comment>
    <comment authorId="0" ref="H37">
      <text>
        <t xml:space="preserve">Premix Out of Stock , Original Coffee Coarse Grind Out of stock , RTD Classic bottle Out of stock(240) Pcs
	-Ankur Awasthi</t>
      </text>
    </comment>
    <comment authorId="0" ref="H22">
      <text>
        <t xml:space="preserve">Waited for premix stock in few POs
	-Ankur Awasthi</t>
      </text>
    </comment>
    <comment authorId="0" ref="H30">
      <text>
        <t xml:space="preserve">"French Vanilla Cold Brew Packs (Set of 5)
-33 pcs short due to Out of Stock"
	-Ankur Awasthi</t>
      </text>
    </comment>
    <comment authorId="0" ref="H31">
      <text>
        <t xml:space="preserve">Original Coffee - Fine (250 gms)
30 Pcs Out of stock
	-Ankur Awasthi</t>
      </text>
    </comment>
    <comment authorId="0" ref="H33">
      <text>
        <t xml:space="preserve">RNG-ORG-250-WHL-ONE-36 Out of stock
PIC-XPR-2GM-SAC-240-LAD-15 Bag Hold Roll Out of stock
PIC-XPR-2GM-SAC-240-LAD -10 Out of stock
	-Ankur Awasthi</t>
      </text>
    </comment>
    <comment authorId="0" ref="G12">
      <text>
        <t xml:space="preserve">week 2 ris report not received from amazon yet , in group follow ups are done by harsh
	-Ankur Awasthi</t>
      </text>
    </comment>
    <comment authorId="0" ref="G31">
      <text>
        <t xml:space="preserve">Last week NO FBA Shipment was planned due to less qty to send.
	-Ankur Awasthi</t>
      </text>
    </comment>
    <comment authorId="0" ref="F27">
      <text>
        <t xml:space="preserve">Sleepy Owl Medium Roast French Press Ground Coffee(Pouch)
Premix SHortage , Vietnamese shortage
	-Ankur Awasthi</t>
      </text>
    </comment>
    <comment authorId="0" ref="F29">
      <text>
        <t xml:space="preserve">Vietnamese , Gift Box , sweet -discontinued product
	-Ankur Awasthi</t>
      </text>
    </comment>
    <comment authorId="0" ref="E30">
      <text>
        <t xml:space="preserve">yellow mug short
	-Ankur Awasthi</t>
      </text>
    </comment>
    <comment authorId="0" ref="E28">
      <text>
        <t xml:space="preserve">no order processed during this period.
	-Ankur Awasthi</t>
      </text>
    </comment>
    <comment authorId="0" ref="E15">
      <text>
        <t xml:space="preserve">These POs were not received on email , and they were taken from platform after discussion with aditya. and processed
	-Ankur Awasthi</t>
      </text>
    </comment>
    <comment authorId="0" ref="E14">
      <text>
        <t xml:space="preserve">Zepto POs were on HOLD by Sales team , these were to be processed after 1st of Jan , 3 POs are there  all 3 are local POs . Bilaspur and faridabad , appointment is requested , they will be dispatched as per appointment.
	-Ankur Awasthi</t>
      </text>
    </comment>
    <comment authorId="0" ref="D42">
      <text>
        <t xml:space="preserve">To be shared by customer team
	-Shubham Vyas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9">
      <text>
        <t xml:space="preserve">Need to Discuss
	-Ankur Awasthi</t>
      </text>
    </comment>
  </commentList>
</comments>
</file>

<file path=xl/sharedStrings.xml><?xml version="1.0" encoding="utf-8"?>
<sst xmlns="http://schemas.openxmlformats.org/spreadsheetml/2006/main" count="284" uniqueCount="166">
  <si>
    <t xml:space="preserve">Update every Tuesday, to be discussed on Wednesday </t>
  </si>
  <si>
    <t>Replenishment Lead</t>
  </si>
  <si>
    <t>KRAs (5):</t>
  </si>
  <si>
    <t>Stock Availability Management: Maintain optimal on-shelf and backend stock levels for all priority SKUs and channels to meet demand.</t>
  </si>
  <si>
    <t>Efficient PO Management: Ensure timely processing of POs, maintaining 100% fill rates and accurate order fulfillment.</t>
  </si>
  <si>
    <t>E-commerce &amp; Quick Commerce Order Accuracy: Sustain 100% SLA compliance and minimize dispatch errors across online marketplaces (e.g., Amazon, Blinkit, Zepto, Instamart).</t>
  </si>
  <si>
    <t>Reconciliation and Discrepancy Resolution: Achieve 100% PO reconciliation accuracy and resolve discrepancies promptly to maintain data integrity.</t>
  </si>
  <si>
    <t>Team Leadership &amp; Performance Reporting: Guide the replenishment team to meet operational targets and provide accurate, timely reports to management.</t>
  </si>
  <si>
    <t>KPIs (5):</t>
  </si>
  <si>
    <t>&gt;20 DOC -blinkit, zepto, im, gt, aripl, fba (in qcom only backend inventory )</t>
  </si>
  <si>
    <t>20 days</t>
  </si>
  <si>
    <t xml:space="preserve">40 days </t>
  </si>
  <si>
    <t xml:space="preserve">15 days </t>
  </si>
  <si>
    <t>PO Turnaround &amp; Fill Rate: Average PO processing TAT ≤24 hours with a fill rate ≥95%.</t>
  </si>
  <si>
    <t>Order Processing Accuracy: SLA compliance for e-commerce and quick commerce orders ≥95%, punching errors ≤0.5%.</t>
  </si>
  <si>
    <t>Reconciliation Efficiency: ≥95% of POs reconciled without discrepancies, discrepancies resolved ≤2 days.</t>
  </si>
  <si>
    <t>Team KPI Compliance &amp; Reporting: 100% on-time daily KPI submissions from team members and weekly reports to management with no accuracy issues.</t>
  </si>
  <si>
    <t>Forecast Accuracy: ≤5% variance between forecasted and actual channel demand.</t>
  </si>
  <si>
    <t>1. Chandan (Quick Commerce &amp; ARIPL)</t>
  </si>
  <si>
    <t>1. Karan (Insti &amp; ARIPL)</t>
  </si>
  <si>
    <t>Channel Inventory Management: Maintain optimal stock levels for Blinkit, Zepto, Instamart, ARIPL to prevent stockouts.</t>
  </si>
  <si>
    <t>Channel Inventory Management: Maintain optimal stock levels for ARIPL &amp; FBA to prevent stockouts.</t>
  </si>
  <si>
    <t>Order Fulfillment &amp; Accuracy: Ensure timely order processing with zero errors, achieving targeted fill rates.</t>
  </si>
  <si>
    <t>SLA Compliance &amp; Service Quality: Adhere to agreed SLAs for dispatch and delivery, ensuring high customer satisfaction.</t>
  </si>
  <si>
    <t>Cross-Functional Coordination: Work closely with warehouse, logistics, and other stakeholders for seamless channel operations.</t>
  </si>
  <si>
    <t>&gt;20 DOC -blinkit, zepto, im (in qcom only backend inventory ) &amp; 50 DOC on ARIPL</t>
  </si>
  <si>
    <t>For Key SKUs and key clusters</t>
  </si>
  <si>
    <t>Order Punch Rate: 100% order fill rate with correct SKUs and quantities.</t>
  </si>
  <si>
    <t xml:space="preserve">O2P timeline: &lt;6 hours average O2P timeline </t>
  </si>
  <si>
    <t>SLA Compliance: ≥95% of orders dispatched within 24 hours of punching</t>
  </si>
  <si>
    <t>Order Connection Rate: 100% of the orders get delivered when dispatched. No RTOs</t>
  </si>
  <si>
    <t>appointments</t>
  </si>
  <si>
    <t xml:space="preserve">On-Time Delivery (B2B): ≥95% of shipments delivered on the first appointment date. </t>
  </si>
  <si>
    <t>100% GRN of dispatched quantities within 5 days of delivery</t>
  </si>
  <si>
    <t>2. Yogesh (Offline Retail: GT, MT, Institutions)</t>
  </si>
  <si>
    <t>Stock Availability: Make stock available for Offline retail channels</t>
  </si>
  <si>
    <t>Timely Order Fulfillment: Achieve on-time delivery to distributors and institutional customers.</t>
  </si>
  <si>
    <t>100% Fill Rates &amp; Quality: Ensure complete and accurate order fulfillment with minimal dispatch errors.</t>
  </si>
  <si>
    <t>Distributor Relationship Management: Nurture strong relationships with area managers, distributors and key accounts, responding promptly to their requirements.</t>
  </si>
  <si>
    <t xml:space="preserve">100% correct order punching, with correct sku, quantity, rates </t>
  </si>
  <si>
    <t>Inventory Cover: Maintain ≥15 days of cover for offline channels.</t>
  </si>
  <si>
    <t>Punch Rate: 100% fill rate for GT, MT, and Institutional orders.</t>
  </si>
  <si>
    <t>On-Time Delivery: ≥98% of orders delivered within agreed timelines.</t>
  </si>
  <si>
    <t>100% GRN of dispatched quantities within 2 days of delivered</t>
  </si>
  <si>
    <t>3. Logistics (B2B &amp; Inbound Logistics Management)- Rashid</t>
  </si>
  <si>
    <t>Order Transit &amp; Delivery Management: Ensure smooth, timely pickup and delivery of B2B orders.</t>
  </si>
  <si>
    <t>POD &amp; Documentation Accuracy: Collect and file Proof of Deliveries and related documents promptly and accurately.</t>
  </si>
  <si>
    <t>Discrepancy Resolution: Identify and resolve any weight, quantity, or delivery discrepancies quickly.</t>
  </si>
  <si>
    <t>SLA Adherence &amp; Vendor Management: Maintain high SLA compliance and effective relations with logistics partners, optimizing routes and costs.</t>
  </si>
  <si>
    <t>Process Improvement &amp; Cost Control: Continuously improve logistics processes and manage costs without compromising service quality.</t>
  </si>
  <si>
    <t>Ensure timely pickups and vehicle alignment for key suppliers (Lotus, Amrit, CCL, RM/PM).</t>
  </si>
  <si>
    <t xml:space="preserve">On-Time Delivery (B2B): ≥98% of shipments delivered on or before the scheduled date. </t>
  </si>
  <si>
    <t>POD Filing Rate: 100% PODs collected and filed within 48 hours of delivery.</t>
  </si>
  <si>
    <t>Discrepancy Resolution TAT: All discrepancies resolved within ≤2 days.</t>
  </si>
  <si>
    <t>Accuracy in Dispatch vs. Delivery: Weight/quantity discrepancies ≤1%.</t>
  </si>
  <si>
    <t xml:space="preserve">100% GRN of dispatched quantities within stipulated timeline </t>
  </si>
  <si>
    <t>4. Shubhash (B2C Channel &amp; Overall Team Reporting)</t>
  </si>
  <si>
    <t>B2C Channel Management: Ensure timely and accurate order processing for the B2C channel, adhering to SLAs and minimizing errors.</t>
  </si>
  <si>
    <t>Comprehensive Reporting: Prepare accurate daily, weekly, and monthly KPI reports covering all channels managed by the replenishment team.</t>
  </si>
  <si>
    <t>Data Integrity &amp; Accuracy: Maintain high-quality data standards, ensuring all reported figures are correct and reliable.</t>
  </si>
  <si>
    <t>SLA &amp; Error Monitoring (D2C): Monitor and improve D2C order SLA compliance and reduce dispatch errors through insights and corrections.</t>
  </si>
  <si>
    <t>Insight Generation: Analyze data trends to provide actionable insights and recommend improvements in replenishment and order processing activities.</t>
  </si>
  <si>
    <t>Reconciliation for shipping charges for B2B/B2C freight</t>
  </si>
  <si>
    <t>B2C SLA Compliance: ≥95% of D2C orders + Flex +EasyShip + FK dispatched within the agreed time frame.</t>
  </si>
  <si>
    <t>Reporting Accuracy: 100% accuracy in daily/weekly/monthly KPI reports with zero data discrepancies.</t>
  </si>
  <si>
    <t>Reporting Timeliness: 100% on-time submission of all scheduled reports.</t>
  </si>
  <si>
    <t>Dispatch Errors (D2C): Wrong dispatches ≤0.5%.</t>
  </si>
  <si>
    <t>22-1-25</t>
  </si>
  <si>
    <t>19-2-25</t>
  </si>
  <si>
    <t>KPI</t>
  </si>
  <si>
    <t>Metric</t>
  </si>
  <si>
    <t>Wednesday</t>
  </si>
  <si>
    <t>Thursday</t>
  </si>
  <si>
    <t>Saturday</t>
  </si>
  <si>
    <t>Days of cover BE</t>
  </si>
  <si>
    <t>Blinkit - Backend Overall</t>
  </si>
  <si>
    <t>Blinkit - Backend Top 4 cities</t>
  </si>
  <si>
    <t>Zepto - Backend</t>
  </si>
  <si>
    <t>Instmart - Overall (backend NA)</t>
  </si>
  <si>
    <t>ARIPL</t>
  </si>
  <si>
    <t>FBA</t>
  </si>
  <si>
    <t>FK Mins</t>
  </si>
  <si>
    <t>Big Basket</t>
  </si>
  <si>
    <t>GT</t>
  </si>
  <si>
    <t>-</t>
  </si>
  <si>
    <t>FBA RIS</t>
  </si>
  <si>
    <t>Percentage</t>
  </si>
  <si>
    <t>PO TAT - Order to Dispatch</t>
  </si>
  <si>
    <t>Blinkit (in days)</t>
  </si>
  <si>
    <t>Zepto (in days)</t>
  </si>
  <si>
    <t>Instamart (in days)</t>
  </si>
  <si>
    <t>ARIPL (in days)</t>
  </si>
  <si>
    <t>..</t>
  </si>
  <si>
    <t>FBA (in days)</t>
  </si>
  <si>
    <t>Insti (in days)</t>
  </si>
  <si>
    <t>GT+MT  (in days)</t>
  </si>
  <si>
    <t>PO TAT - Punch to Invoice</t>
  </si>
  <si>
    <t>Blinkit (in hours)</t>
  </si>
  <si>
    <t>"Warehouse TAT"</t>
  </si>
  <si>
    <t>Zepto (in hours)</t>
  </si>
  <si>
    <t>Instamart (in hours)</t>
  </si>
  <si>
    <t>ARIPL (in hours)</t>
  </si>
  <si>
    <t>FBA (in hours)</t>
  </si>
  <si>
    <t>...</t>
  </si>
  <si>
    <t>Insti (in hours)</t>
  </si>
  <si>
    <t>GT (in hours)</t>
  </si>
  <si>
    <t>Order Fill Rate</t>
  </si>
  <si>
    <t>Blinkit</t>
  </si>
  <si>
    <t>Zepto</t>
  </si>
  <si>
    <t>None</t>
  </si>
  <si>
    <t>Instamart</t>
  </si>
  <si>
    <t>Order Vs Dispatch</t>
  </si>
  <si>
    <t>Insti</t>
  </si>
  <si>
    <t>GRN Rate (MTD)</t>
  </si>
  <si>
    <t xml:space="preserve">Order vs GRN </t>
  </si>
  <si>
    <t>Swiggy Instamart</t>
  </si>
  <si>
    <t>Punch vs Dispatch</t>
  </si>
  <si>
    <t>Dispatch fill rate</t>
  </si>
  <si>
    <t>SLA Compliance</t>
  </si>
  <si>
    <t>Ecommerce Average Processing TAT</t>
  </si>
  <si>
    <t>Ecommerce Same Day Pickup</t>
  </si>
  <si>
    <t>Wrong Item + Quantity</t>
  </si>
  <si>
    <t>6 cases</t>
  </si>
  <si>
    <t>Blinkit - Time spent besides Warehouse TAT</t>
  </si>
  <si>
    <t>Zepto - Time spent besides Warehouse TAT</t>
  </si>
  <si>
    <t>Instamart - Time spent besides Warehouse TAT</t>
  </si>
  <si>
    <t>ARIPL - Time spent besides Warehouse TAT</t>
  </si>
  <si>
    <t>FBA - Time spent besides Warehouse TAT</t>
  </si>
  <si>
    <t>Insti - Time spent besides Warehouse TAT</t>
  </si>
  <si>
    <t>GT - Time spent besides Warehouse TAT</t>
  </si>
  <si>
    <t>Order</t>
  </si>
  <si>
    <t>Punch</t>
  </si>
  <si>
    <t>Dispatch</t>
  </si>
  <si>
    <t>dispatch fill rate</t>
  </si>
  <si>
    <t>GRN</t>
  </si>
  <si>
    <t>grn rate</t>
  </si>
  <si>
    <t>Responsibilities</t>
  </si>
  <si>
    <t>Person</t>
  </si>
  <si>
    <t>KRAs</t>
  </si>
  <si>
    <t>KPIs</t>
  </si>
  <si>
    <t>Subhash</t>
  </si>
  <si>
    <t>MIS</t>
  </si>
  <si>
    <t>Maintain GRN Data and RCAs</t>
  </si>
  <si>
    <t>100% GRN of dispatched quantities within stipulated timeline</t>
  </si>
  <si>
    <t>Dispatch Errors GT/MT : Wrong dispatches ≤0.5%.</t>
  </si>
  <si>
    <t>Akash</t>
  </si>
  <si>
    <t>Timely Order Fulfillment: Achieve on-time delivery to distributors</t>
  </si>
  <si>
    <t>Swiggy</t>
  </si>
  <si>
    <t>O2P timeline: &lt;6 hours average O2P timeline</t>
  </si>
  <si>
    <t>Appointments Scheduling - Appointments must be scheduled as per EDD and Expiry of the Pos</t>
  </si>
  <si>
    <t>Karan</t>
  </si>
  <si>
    <t>Amazon ARIPL</t>
  </si>
  <si>
    <t>Channel Inventory Management: Maintain optimal stock levels for Instamart, ARIPL, FBA to prevent stockouts.</t>
  </si>
  <si>
    <t>&gt;20 DOC - instamart (in qcom only backend inventory ) &amp; 30 DOC on ARIPL and FBA</t>
  </si>
  <si>
    <t>Amazon FBA</t>
  </si>
  <si>
    <t>On-Time Delivery (B2B): ≥95% of shipments delivered on the first appointment date.</t>
  </si>
  <si>
    <t>Institutions</t>
  </si>
  <si>
    <t>Timely Order Fulfillment: Achieve on-time delivery to institutional customers and proper communication over email.</t>
  </si>
  <si>
    <t>100% correct order punching, with correct sku, quantity, rates</t>
  </si>
  <si>
    <t>Chandan</t>
  </si>
  <si>
    <t>Channel Inventory Management: Maintain optimal stock levels for Blinkit , Zepto , Big Basket , FK Mins to prevent stockouts.</t>
  </si>
  <si>
    <t>&gt;20 DOC - Blinkit , Zepto , Big Basket (in qcom only backend inventory )</t>
  </si>
  <si>
    <t>Mandeep</t>
  </si>
  <si>
    <t>Logistics</t>
  </si>
  <si>
    <t>On-Time Delivery (B2B): ≥98% of shipments delivered on or before the scheduled date.</t>
  </si>
  <si>
    <t>D2C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</si>
</sst>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&quot;-&quot;yy"/>
    <numFmt numFmtId="165" formatCode="m-d-yy"/>
    <numFmt numFmtId="166" formatCode="m-d-yyyy"/>
    <numFmt numFmtId="167" formatCode="0.0"/>
  </numFmts>
  <fonts count="37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ill="1" applyFont="1">
      <alignment horizontal="center"/>
    </xf>
    <xf borderId="1" fillId="2" fontId="3" numFmtId="164" xfId="0" applyAlignment="1" applyBorder="1" applyFont="1" applyNumberFormat="1">
      <alignment horizontal="center" readingOrder="0"/>
    </xf>
    <xf borderId="1" fillId="2" fontId="3" numFmtId="165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3" numFmtId="166" xfId="0" applyAlignment="1" applyBorder="1" applyFont="1" applyNumberFormat="1">
      <alignment horizontal="center" readingOrder="0"/>
    </xf>
    <xf borderId="0" fillId="2" fontId="4" numFmtId="0" xfId="0" applyAlignment="1" applyFont="1">
      <alignment horizontal="center"/>
    </xf>
    <xf borderId="2" fillId="2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2" fillId="0" fontId="7" numFmtId="2" xfId="0" applyAlignment="1" applyBorder="1" applyFont="1" applyNumberFormat="1">
      <alignment readingOrder="0"/>
    </xf>
    <xf borderId="4" fillId="0" fontId="8" numFmtId="0" xfId="0" applyAlignment="1" applyBorder="1" applyFont="1">
      <alignment horizontal="right" readingOrder="0"/>
    </xf>
    <xf borderId="5" fillId="0" fontId="4" numFmtId="0" xfId="0" applyBorder="1" applyFont="1"/>
    <xf borderId="0" fillId="0" fontId="4" numFmtId="0" xfId="0" applyAlignment="1" applyFont="1">
      <alignment readingOrder="0"/>
    </xf>
    <xf borderId="5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5" fillId="0" fontId="4" numFmtId="2" xfId="0" applyAlignment="1" applyBorder="1" applyFont="1" applyNumberFormat="1">
      <alignment readingOrder="0"/>
    </xf>
    <xf borderId="6" fillId="0" fontId="11" numFmtId="0" xfId="0" applyAlignment="1" applyBorder="1" applyFont="1">
      <alignment horizontal="right" readingOrder="0"/>
    </xf>
    <xf borderId="5" fillId="0" fontId="4" numFmtId="0" xfId="0" applyAlignment="1" applyBorder="1" applyFont="1">
      <alignment readingOrder="0"/>
    </xf>
    <xf borderId="5" fillId="0" fontId="12" numFmtId="2" xfId="0" applyAlignment="1" applyBorder="1" applyFont="1" applyNumberFormat="1">
      <alignment readingOrder="0"/>
    </xf>
    <xf borderId="6" fillId="0" fontId="4" numFmtId="0" xfId="0" applyBorder="1" applyFont="1"/>
    <xf borderId="5" fillId="0" fontId="4" numFmtId="2" xfId="0" applyBorder="1" applyFont="1" applyNumberFormat="1"/>
    <xf borderId="6" fillId="0" fontId="4" numFmtId="0" xfId="0" applyAlignment="1" applyBorder="1" applyFont="1">
      <alignment horizontal="right" readingOrder="0"/>
    </xf>
    <xf borderId="7" fillId="0" fontId="4" numFmtId="0" xfId="0" applyBorder="1" applyFont="1"/>
    <xf borderId="8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9" fillId="0" fontId="4" numFmtId="0" xfId="0" applyBorder="1" applyFont="1"/>
    <xf borderId="7" fillId="0" fontId="4" numFmtId="2" xfId="0" applyBorder="1" applyFont="1" applyNumberFormat="1"/>
    <xf borderId="9" fillId="0" fontId="4" numFmtId="0" xfId="0" applyAlignment="1" applyBorder="1" applyFont="1">
      <alignment horizontal="right" readingOrder="0"/>
    </xf>
    <xf borderId="5" fillId="0" fontId="4" numFmtId="10" xfId="0" applyAlignment="1" applyBorder="1" applyFont="1" applyNumberFormat="1">
      <alignment readingOrder="0"/>
    </xf>
    <xf borderId="6" fillId="0" fontId="4" numFmtId="10" xfId="0" applyAlignment="1" applyBorder="1" applyFont="1" applyNumberFormat="1">
      <alignment readingOrder="0"/>
    </xf>
    <xf borderId="1" fillId="0" fontId="4" numFmtId="10" xfId="0" applyAlignment="1" applyBorder="1" applyFont="1" applyNumberFormat="1">
      <alignment readingOrder="0"/>
    </xf>
    <xf borderId="1" fillId="0" fontId="13" numFmtId="10" xfId="0" applyAlignment="1" applyBorder="1" applyFont="1" applyNumberFormat="1">
      <alignment readingOrder="0"/>
    </xf>
    <xf borderId="10" fillId="0" fontId="14" numFmtId="10" xfId="0" applyAlignment="1" applyBorder="1" applyFont="1" applyNumberFormat="1">
      <alignment horizontal="right" readingOrder="0"/>
    </xf>
    <xf borderId="1" fillId="0" fontId="15" numFmtId="0" xfId="0" applyAlignment="1" applyBorder="1" applyFont="1">
      <alignment readingOrder="0"/>
    </xf>
    <xf borderId="3" fillId="3" fontId="4" numFmtId="0" xfId="0" applyAlignment="1" applyBorder="1" applyFill="1" applyFont="1">
      <alignment readingOrder="0"/>
    </xf>
    <xf borderId="4" fillId="0" fontId="4" numFmtId="0" xfId="0" applyAlignment="1" applyBorder="1" applyFont="1">
      <alignment readingOrder="0"/>
    </xf>
    <xf borderId="2" fillId="4" fontId="4" numFmtId="0" xfId="0" applyAlignment="1" applyBorder="1" applyFill="1" applyFont="1">
      <alignment readingOrder="0"/>
    </xf>
    <xf borderId="0" fillId="3" fontId="4" numFmtId="0" xfId="0" applyAlignment="1" applyFont="1">
      <alignment readingOrder="0"/>
    </xf>
    <xf borderId="6" fillId="0" fontId="3" numFmtId="0" xfId="0" applyAlignment="1" applyBorder="1" applyFont="1">
      <alignment readingOrder="0"/>
    </xf>
    <xf borderId="5" fillId="4" fontId="4" numFmtId="0" xfId="0" applyAlignment="1" applyBorder="1" applyFont="1">
      <alignment readingOrder="0"/>
    </xf>
    <xf borderId="5" fillId="0" fontId="16" numFmtId="167" xfId="0" applyAlignment="1" applyBorder="1" applyFont="1" applyNumberFormat="1">
      <alignment readingOrder="0"/>
    </xf>
    <xf borderId="6" fillId="0" fontId="4" numFmtId="0" xfId="0" applyAlignment="1" applyBorder="1" applyFont="1">
      <alignment readingOrder="0"/>
    </xf>
    <xf borderId="5" fillId="0" fontId="17" numFmtId="0" xfId="0" applyAlignment="1" applyBorder="1" applyFont="1">
      <alignment readingOrder="0"/>
    </xf>
    <xf borderId="8" fillId="3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7" fillId="0" fontId="18" numFmtId="0" xfId="0" applyAlignment="1" applyBorder="1" applyFont="1">
      <alignment readingOrder="0"/>
    </xf>
    <xf borderId="2" fillId="0" fontId="19" numFmtId="167" xfId="0" applyAlignment="1" applyBorder="1" applyFont="1" applyNumberFormat="1">
      <alignment readingOrder="0"/>
    </xf>
    <xf borderId="2" fillId="5" fontId="4" numFmtId="0" xfId="0" applyAlignment="1" applyBorder="1" applyFill="1" applyFont="1">
      <alignment readingOrder="0"/>
    </xf>
    <xf borderId="4" fillId="0" fontId="20" numFmtId="2" xfId="0" applyAlignment="1" applyBorder="1" applyFont="1" applyNumberFormat="1">
      <alignment horizontal="right" readingOrder="0"/>
    </xf>
    <xf borderId="5" fillId="0" fontId="4" numFmtId="167" xfId="0" applyAlignment="1" applyBorder="1" applyFont="1" applyNumberFormat="1">
      <alignment readingOrder="0"/>
    </xf>
    <xf borderId="5" fillId="5" fontId="4" numFmtId="0" xfId="0" applyAlignment="1" applyBorder="1" applyFont="1">
      <alignment readingOrder="0"/>
    </xf>
    <xf borderId="6" fillId="0" fontId="4" numFmtId="2" xfId="0" applyAlignment="1" applyBorder="1" applyFont="1" applyNumberFormat="1">
      <alignment horizontal="right" readingOrder="0"/>
    </xf>
    <xf borderId="7" fillId="0" fontId="4" numFmtId="167" xfId="0" applyAlignment="1" applyBorder="1" applyFont="1" applyNumberFormat="1">
      <alignment readingOrder="0"/>
    </xf>
    <xf borderId="9" fillId="0" fontId="4" numFmtId="2" xfId="0" applyAlignment="1" applyBorder="1" applyFont="1" applyNumberFormat="1">
      <alignment horizontal="right" readingOrder="0"/>
    </xf>
    <xf borderId="2" fillId="0" fontId="21" numFmtId="10" xfId="0" applyAlignment="1" applyBorder="1" applyFont="1" applyNumberFormat="1">
      <alignment readingOrder="0"/>
    </xf>
    <xf borderId="4" fillId="0" fontId="4" numFmtId="10" xfId="0" applyAlignment="1" applyBorder="1" applyFont="1" applyNumberFormat="1">
      <alignment readingOrder="0"/>
    </xf>
    <xf borderId="2" fillId="0" fontId="4" numFmtId="10" xfId="0" applyAlignment="1" applyBorder="1" applyFont="1" applyNumberFormat="1">
      <alignment readingOrder="0"/>
    </xf>
    <xf borderId="2" fillId="0" fontId="4" numFmtId="10" xfId="0" applyBorder="1" applyFont="1" applyNumberFormat="1"/>
    <xf borderId="2" fillId="0" fontId="4" numFmtId="10" xfId="0" applyAlignment="1" applyBorder="1" applyFont="1" applyNumberFormat="1">
      <alignment horizontal="right" readingOrder="0"/>
    </xf>
    <xf borderId="4" fillId="0" fontId="22" numFmtId="10" xfId="0" applyAlignment="1" applyBorder="1" applyFont="1" applyNumberFormat="1">
      <alignment horizontal="right" readingOrder="0"/>
    </xf>
    <xf borderId="5" fillId="0" fontId="23" numFmtId="10" xfId="0" applyAlignment="1" applyBorder="1" applyFont="1" applyNumberFormat="1">
      <alignment readingOrder="0"/>
    </xf>
    <xf borderId="5" fillId="0" fontId="24" numFmtId="9" xfId="0" applyAlignment="1" applyBorder="1" applyFont="1" applyNumberFormat="1">
      <alignment readingOrder="0"/>
    </xf>
    <xf borderId="5" fillId="0" fontId="4" numFmtId="9" xfId="0" applyAlignment="1" applyBorder="1" applyFont="1" applyNumberFormat="1">
      <alignment readingOrder="0"/>
    </xf>
    <xf borderId="5" fillId="0" fontId="4" numFmtId="9" xfId="0" applyAlignment="1" applyBorder="1" applyFont="1" applyNumberFormat="1">
      <alignment horizontal="right" readingOrder="0"/>
    </xf>
    <xf borderId="5" fillId="0" fontId="4" numFmtId="10" xfId="0" applyAlignment="1" applyBorder="1" applyFont="1" applyNumberFormat="1">
      <alignment horizontal="right" readingOrder="0"/>
    </xf>
    <xf borderId="6" fillId="0" fontId="4" numFmtId="10" xfId="0" applyAlignment="1" applyBorder="1" applyFont="1" applyNumberFormat="1">
      <alignment horizontal="right" readingOrder="0"/>
    </xf>
    <xf borderId="0" fillId="0" fontId="25" numFmtId="10" xfId="0" applyAlignment="1" applyFont="1" applyNumberFormat="1">
      <alignment readingOrder="0"/>
    </xf>
    <xf borderId="5" fillId="0" fontId="4" numFmtId="10" xfId="0" applyBorder="1" applyFont="1" applyNumberFormat="1"/>
    <xf borderId="6" fillId="0" fontId="4" numFmtId="9" xfId="0" applyAlignment="1" applyBorder="1" applyFont="1" applyNumberFormat="1">
      <alignment readingOrder="0"/>
    </xf>
    <xf borderId="0" fillId="0" fontId="4" numFmtId="9" xfId="0" applyAlignment="1" applyFont="1" applyNumberFormat="1">
      <alignment readingOrder="0"/>
    </xf>
    <xf borderId="6" fillId="0" fontId="4" numFmtId="9" xfId="0" applyAlignment="1" applyBorder="1" applyFont="1" applyNumberFormat="1">
      <alignment horizontal="right" readingOrder="0"/>
    </xf>
    <xf borderId="7" fillId="0" fontId="4" numFmtId="9" xfId="0" applyAlignment="1" applyBorder="1" applyFont="1" applyNumberFormat="1">
      <alignment readingOrder="0"/>
    </xf>
    <xf borderId="7" fillId="0" fontId="26" numFmtId="10" xfId="0" applyAlignment="1" applyBorder="1" applyFont="1" applyNumberFormat="1">
      <alignment horizontal="right" readingOrder="0"/>
    </xf>
    <xf borderId="9" fillId="0" fontId="4" numFmtId="10" xfId="0" applyAlignment="1" applyBorder="1" applyFont="1" applyNumberFormat="1">
      <alignment horizontal="right" readingOrder="0"/>
    </xf>
    <xf borderId="7" fillId="0" fontId="4" numFmtId="10" xfId="0" applyAlignment="1" applyBorder="1" applyFont="1" applyNumberFormat="1">
      <alignment readingOrder="0"/>
    </xf>
    <xf borderId="7" fillId="0" fontId="27" numFmtId="10" xfId="0" applyAlignment="1" applyBorder="1" applyFont="1" applyNumberFormat="1">
      <alignment readingOrder="0"/>
    </xf>
    <xf borderId="2" fillId="0" fontId="4" numFmtId="0" xfId="0" applyBorder="1" applyFont="1"/>
    <xf borderId="2" fillId="0" fontId="28" numFmtId="9" xfId="0" applyAlignment="1" applyBorder="1" applyFont="1" applyNumberFormat="1">
      <alignment readingOrder="0"/>
    </xf>
    <xf borderId="4" fillId="0" fontId="29" numFmtId="10" xfId="0" applyAlignment="1" applyBorder="1" applyFont="1" applyNumberFormat="1">
      <alignment readingOrder="0"/>
    </xf>
    <xf borderId="6" fillId="0" fontId="30" numFmtId="10" xfId="0" applyAlignment="1" applyBorder="1" applyFont="1" applyNumberFormat="1">
      <alignment readingOrder="0"/>
    </xf>
    <xf borderId="9" fillId="0" fontId="4" numFmtId="10" xfId="0" applyAlignment="1" applyBorder="1" applyFont="1" applyNumberFormat="1">
      <alignment readingOrder="0"/>
    </xf>
    <xf borderId="3" fillId="0" fontId="4" numFmtId="0" xfId="0" applyBorder="1" applyFont="1"/>
    <xf borderId="4" fillId="0" fontId="4" numFmtId="10" xfId="0" applyAlignment="1" applyBorder="1" applyFont="1" applyNumberFormat="1">
      <alignment horizontal="right" readingOrder="0"/>
    </xf>
    <xf borderId="8" fillId="0" fontId="4" numFmtId="0" xfId="0" applyBorder="1" applyFont="1"/>
    <xf borderId="11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/>
    </xf>
    <xf borderId="10" fillId="0" fontId="31" numFmtId="0" xfId="0" applyAlignment="1" applyBorder="1" applyFont="1">
      <alignment readingOrder="0"/>
    </xf>
    <xf borderId="11" fillId="0" fontId="4" numFmtId="10" xfId="0" applyBorder="1" applyFont="1" applyNumberFormat="1"/>
    <xf borderId="11" fillId="0" fontId="4" numFmtId="10" xfId="0" applyAlignment="1" applyBorder="1" applyFont="1" applyNumberFormat="1">
      <alignment readingOrder="0"/>
    </xf>
    <xf borderId="10" fillId="0" fontId="32" numFmtId="10" xfId="0" applyAlignment="1" applyBorder="1" applyFont="1" applyNumberFormat="1">
      <alignment readingOrder="0"/>
    </xf>
    <xf borderId="5" fillId="0" fontId="4" numFmtId="167" xfId="0" applyBorder="1" applyFont="1" applyNumberFormat="1"/>
    <xf borderId="6" fillId="0" fontId="4" numFmtId="2" xfId="0" applyAlignment="1" applyBorder="1" applyFont="1" applyNumberFormat="1">
      <alignment horizontal="right"/>
    </xf>
    <xf borderId="10" fillId="0" fontId="4" numFmtId="2" xfId="0" applyAlignment="1" applyBorder="1" applyFont="1" applyNumberFormat="1">
      <alignment horizontal="right"/>
    </xf>
    <xf borderId="5" fillId="0" fontId="4" numFmtId="2" xfId="0" applyAlignment="1" applyBorder="1" applyFont="1" applyNumberFormat="1">
      <alignment horizontal="right"/>
    </xf>
    <xf borderId="5" fillId="0" fontId="4" numFmtId="2" xfId="0" applyAlignment="1" applyBorder="1" applyFont="1" applyNumberFormat="1">
      <alignment horizontal="right" readingOrder="0"/>
    </xf>
    <xf borderId="10" fillId="0" fontId="4" numFmtId="2" xfId="0" applyAlignment="1" applyBorder="1" applyFont="1" applyNumberFormat="1">
      <alignment horizontal="right" readingOrder="0"/>
    </xf>
    <xf borderId="9" fillId="0" fontId="4" numFmtId="2" xfId="0" applyAlignment="1" applyBorder="1" applyFont="1" applyNumberFormat="1">
      <alignment horizontal="right"/>
    </xf>
    <xf borderId="7" fillId="0" fontId="4" numFmtId="2" xfId="0" applyAlignment="1" applyBorder="1" applyFont="1" applyNumberFormat="1">
      <alignment horizontal="right"/>
    </xf>
    <xf borderId="0" fillId="0" fontId="4" numFmtId="0" xfId="0" applyFont="1"/>
    <xf borderId="4" fillId="0" fontId="33" numFmtId="0" xfId="0" applyAlignment="1" applyBorder="1" applyFont="1">
      <alignment horizontal="left" readingOrder="0" shrinkToFit="0" wrapText="0"/>
    </xf>
    <xf borderId="3" fillId="0" fontId="33" numFmtId="0" xfId="0" applyAlignment="1" applyBorder="1" applyFont="1">
      <alignment horizontal="left" readingOrder="0" shrinkToFit="0" wrapText="0"/>
    </xf>
    <xf borderId="12" fillId="0" fontId="33" numFmtId="0" xfId="0" applyAlignment="1" applyBorder="1" applyFont="1">
      <alignment horizontal="left" readingOrder="0"/>
    </xf>
    <xf borderId="12" fillId="0" fontId="33" numFmtId="0" xfId="0" applyAlignment="1" applyBorder="1" applyFont="1">
      <alignment horizontal="left" readingOrder="0" shrinkToFit="0" wrapText="0"/>
    </xf>
    <xf borderId="6" fillId="0" fontId="34" numFmtId="0" xfId="0" applyAlignment="1" applyBorder="1" applyFont="1">
      <alignment horizontal="left" readingOrder="0" shrinkToFit="0" wrapText="0"/>
    </xf>
    <xf borderId="0" fillId="0" fontId="34" numFmtId="0" xfId="0" applyAlignment="1" applyFont="1">
      <alignment horizontal="left" shrinkToFit="0" wrapText="0"/>
    </xf>
    <xf borderId="11" fillId="0" fontId="35" numFmtId="0" xfId="0" applyAlignment="1" applyBorder="1" applyFont="1">
      <alignment horizontal="left" readingOrder="0"/>
    </xf>
    <xf borderId="6" fillId="0" fontId="34" numFmtId="0" xfId="0" applyAlignment="1" applyBorder="1" applyFont="1">
      <alignment horizontal="left" shrinkToFit="0" wrapText="0"/>
    </xf>
    <xf borderId="11" fillId="0" fontId="34" numFmtId="0" xfId="0" applyAlignment="1" applyBorder="1" applyFont="1">
      <alignment horizontal="left" shrinkToFit="0" wrapText="0"/>
    </xf>
    <xf borderId="9" fillId="0" fontId="34" numFmtId="0" xfId="0" applyAlignment="1" applyBorder="1" applyFont="1">
      <alignment horizontal="left" readingOrder="0" shrinkToFit="0" wrapText="0"/>
    </xf>
    <xf borderId="8" fillId="0" fontId="34" numFmtId="0" xfId="0" applyAlignment="1" applyBorder="1" applyFont="1">
      <alignment horizontal="left" shrinkToFit="0" wrapText="0"/>
    </xf>
    <xf borderId="13" fillId="0" fontId="34" numFmtId="0" xfId="0" applyAlignment="1" applyBorder="1" applyFont="1">
      <alignment horizontal="left" readingOrder="0"/>
    </xf>
    <xf borderId="13" fillId="0" fontId="35" numFmtId="0" xfId="0" applyAlignment="1" applyBorder="1" applyFont="1">
      <alignment horizontal="left" readingOrder="0"/>
    </xf>
    <xf borderId="0" fillId="0" fontId="34" numFmtId="0" xfId="0" applyAlignment="1" applyFont="1">
      <alignment horizontal="left"/>
    </xf>
    <xf borderId="4" fillId="0" fontId="34" numFmtId="0" xfId="0" applyAlignment="1" applyBorder="1" applyFont="1">
      <alignment horizontal="left" readingOrder="0" shrinkToFit="0" wrapText="0"/>
    </xf>
    <xf borderId="3" fillId="0" fontId="34" numFmtId="0" xfId="0" applyAlignment="1" applyBorder="1" applyFont="1">
      <alignment horizontal="left" readingOrder="0" shrinkToFit="0" wrapText="0"/>
    </xf>
    <xf borderId="12" fillId="0" fontId="35" numFmtId="0" xfId="0" applyAlignment="1" applyBorder="1" applyFont="1">
      <alignment horizontal="left" readingOrder="0"/>
    </xf>
    <xf borderId="11" fillId="0" fontId="35" numFmtId="0" xfId="0" applyAlignment="1" applyBorder="1" applyFont="1">
      <alignment horizontal="left"/>
    </xf>
    <xf borderId="9" fillId="0" fontId="34" numFmtId="0" xfId="0" applyAlignment="1" applyBorder="1" applyFont="1">
      <alignment horizontal="left" shrinkToFit="0" wrapText="0"/>
    </xf>
    <xf borderId="8" fillId="0" fontId="36" numFmtId="0" xfId="0" applyBorder="1" applyFont="1"/>
    <xf borderId="13" fillId="0" fontId="35" numFmtId="0" xfId="0" applyAlignment="1" applyBorder="1" applyFont="1">
      <alignment horizontal="left"/>
    </xf>
    <xf borderId="5" fillId="5" fontId="4" numFmtId="0" xfId="0" applyBorder="1" applyFont="1"/>
    <xf borderId="14" fillId="0" fontId="34" numFmtId="0" xfId="0" applyAlignment="1" applyBorder="1" applyFont="1">
      <alignment horizontal="left" readingOrder="0" shrinkToFit="0" wrapText="0"/>
    </xf>
    <xf borderId="0" fillId="5" fontId="4" numFmtId="0" xfId="0" applyFont="1"/>
    <xf borderId="1" fillId="0" fontId="34" numFmtId="0" xfId="0" applyAlignment="1" applyBorder="1" applyFont="1">
      <alignment horizontal="left" readingOrder="0" shrinkToFit="0" wrapText="0"/>
    </xf>
    <xf borderId="2" fillId="0" fontId="34" numFmtId="0" xfId="0" applyAlignment="1" applyBorder="1" applyFont="1">
      <alignment horizontal="left" readingOrder="0" shrinkToFit="0" wrapText="0"/>
    </xf>
    <xf borderId="15" fillId="0" fontId="35" numFmtId="0" xfId="0" applyAlignment="1" applyBorder="1" applyFont="1">
      <alignment horizontal="left" readingOrder="0"/>
    </xf>
    <xf borderId="7" fillId="0" fontId="34" numFmtId="0" xfId="0" applyAlignment="1" applyBorder="1" applyFont="1">
      <alignment horizontal="left" readingOrder="0" shrinkToFit="0" wrapText="0"/>
    </xf>
    <xf borderId="5" fillId="0" fontId="36" numFmtId="0" xfId="0" applyBorder="1" applyFont="1"/>
    <xf borderId="7" fillId="0" fontId="34" numFmtId="0" xfId="0" applyAlignment="1" applyBorder="1" applyFont="1">
      <alignment horizontal="left" shrinkToFit="0" wrapText="0"/>
    </xf>
    <xf borderId="7" fillId="0" fontId="36" numFmtId="0" xfId="0" applyBorder="1" applyFont="1"/>
    <xf borderId="13" fillId="0" fontId="34" numFmtId="0" xfId="0" applyAlignment="1" applyBorder="1" applyFont="1">
      <alignment horizontal="left"/>
    </xf>
    <xf borderId="15" fillId="0" fontId="34" numFmtId="0" xfId="0" applyAlignment="1" applyBorder="1" applyFont="1">
      <alignment horizontal="left" readingOrder="0" shrinkToFit="0" wrapText="0"/>
    </xf>
    <xf borderId="13" fillId="0" fontId="34" numFmtId="0" xfId="0" applyAlignment="1" applyBorder="1" applyFont="1">
      <alignment horizontal="left" shrinkToFit="0" wrapText="0"/>
    </xf>
    <xf borderId="0" fillId="0" fontId="34" numFmtId="0" xfId="0" applyAlignment="1" applyFont="1">
      <alignment shrinkToFit="0" vertical="bottom" wrapText="0"/>
    </xf>
    <xf borderId="0" fillId="0" fontId="34" numFmtId="0" xfId="0" applyAlignment="1" applyFont="1">
      <alignment horizontal="left" vertical="bottom"/>
    </xf>
    <xf borderId="7" fillId="5" fontId="34" numFmtId="0" xfId="0" applyAlignment="1" applyBorder="1" applyFont="1">
      <alignment horizontal="left" readingOrder="0" shrinkToFit="0" wrapText="0"/>
    </xf>
    <xf borderId="5" fillId="0" fontId="34" numFmtId="0" xfId="0" applyAlignment="1" applyBorder="1" applyFont="1">
      <alignment horizontal="left" readingOrder="0" shrinkToFit="0" wrapText="0"/>
    </xf>
    <xf borderId="13" fillId="5" fontId="35" numFmtId="0" xfId="0" applyAlignment="1" applyBorder="1" applyFont="1">
      <alignment horizontal="left" readingOrder="0"/>
    </xf>
    <xf borderId="7" fillId="5" fontId="34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spreadsheets/d/1dYSU1Xhg4QGal73yVyLggHRCNWIDWZC6UmZzD6rDWgY/edit?gid=1702844154" TargetMode="External"/><Relationship Id="rId194" Type="http://schemas.openxmlformats.org/officeDocument/2006/relationships/hyperlink" Target="https://docs.google.com/spreadsheets/d/18ev9T68AVfIPDBcz-f1pz5OyqRzVRV6ULL73ftqhPB0/edit?gid=1947050809" TargetMode="External"/><Relationship Id="rId193" Type="http://schemas.openxmlformats.org/officeDocument/2006/relationships/hyperlink" Target="https://docs.google.com/spreadsheets/d/1x5CZz5aGnb39ZhJIndRnbPnil_jfuPuZAfrMF_kYXeE/edit?gid=1942365146" TargetMode="External"/><Relationship Id="rId192" Type="http://schemas.openxmlformats.org/officeDocument/2006/relationships/hyperlink" Target="https://docs.google.com/spreadsheets/d/1pD_ufjIts8btboi_MTYPufnFycLuFSZbF2G6C2dl6EI/edit?gid=536195901" TargetMode="External"/><Relationship Id="rId191" Type="http://schemas.openxmlformats.org/officeDocument/2006/relationships/hyperlink" Target="https://docs.google.com/spreadsheets/d/1bGRGJAdAnKIVGpUvpJdZ6ricsNiMFj2t6P2LLjjh-zc/edit?gid=868434617" TargetMode="External"/><Relationship Id="rId187" Type="http://schemas.openxmlformats.org/officeDocument/2006/relationships/hyperlink" Target="https://docs.google.com/spreadsheets/d/1hfHXbiKvO-fllQ3jCFqNwqjbjjLQ9dAMWm5Qpx8w--Q/edit?gid=1745970087" TargetMode="External"/><Relationship Id="rId186" Type="http://schemas.openxmlformats.org/officeDocument/2006/relationships/hyperlink" Target="https://docs.google.com/spreadsheets/d/1JCTn706mNyoUWfdlp5Csq_V1BSO2WQtfOL6pXzv4I90/edit?gid=250585578" TargetMode="External"/><Relationship Id="rId185" Type="http://schemas.openxmlformats.org/officeDocument/2006/relationships/hyperlink" Target="https://docs.google.com/spreadsheets/d/1JCTn706mNyoUWfdlp5Csq_V1BSO2WQtfOL6pXzv4I90/edit?gid=250585578" TargetMode="External"/><Relationship Id="rId184" Type="http://schemas.openxmlformats.org/officeDocument/2006/relationships/hyperlink" Target="https://docs.google.com/spreadsheets/d/1JCTn706mNyoUWfdlp5Csq_V1BSO2WQtfOL6pXzv4I90/edit?gid=250585578" TargetMode="External"/><Relationship Id="rId189" Type="http://schemas.openxmlformats.org/officeDocument/2006/relationships/hyperlink" Target="https://docs.google.com/spreadsheets/d/1lYQKxTSb4AG99dH8oIrkHDvmHWtBQBwzpWIGeWh4Sfk/edit?gid=534892882" TargetMode="External"/><Relationship Id="rId188" Type="http://schemas.openxmlformats.org/officeDocument/2006/relationships/hyperlink" Target="https://docs.google.com/spreadsheets/d/1CEcFhfMBnxLQrG1l1sY5_Ut3TosCLVeoFndYeoU6jpM/edit?gid=103197769" TargetMode="External"/><Relationship Id="rId183" Type="http://schemas.openxmlformats.org/officeDocument/2006/relationships/hyperlink" Target="https://docs.google.com/spreadsheets/d/1JCTn706mNyoUWfdlp5Csq_V1BSO2WQtfOL6pXzv4I90/edit?gid=250585578" TargetMode="External"/><Relationship Id="rId182" Type="http://schemas.openxmlformats.org/officeDocument/2006/relationships/hyperlink" Target="https://docs.google.com/spreadsheets/d/1JCTn706mNyoUWfdlp5Csq_V1BSO2WQtfOL6pXzv4I90/edit?gid=250585578" TargetMode="External"/><Relationship Id="rId181" Type="http://schemas.openxmlformats.org/officeDocument/2006/relationships/hyperlink" Target="https://docs.google.com/spreadsheets/d/1JCTn706mNyoUWfdlp5Csq_V1BSO2WQtfOL6pXzv4I90/edit?gid=250585578" TargetMode="External"/><Relationship Id="rId180" Type="http://schemas.openxmlformats.org/officeDocument/2006/relationships/hyperlink" Target="https://docs.google.com/spreadsheets/d/1JCTn706mNyoUWfdlp5Csq_V1BSO2WQtfOL6pXzv4I90/edit?gid=250585578" TargetMode="External"/><Relationship Id="rId176" Type="http://schemas.openxmlformats.org/officeDocument/2006/relationships/hyperlink" Target="https://docs.google.com/spreadsheets/d/1JCTn706mNyoUWfdlp5Csq_V1BSO2WQtfOL6pXzv4I90/edit?gid=250585578" TargetMode="External"/><Relationship Id="rId297" Type="http://schemas.openxmlformats.org/officeDocument/2006/relationships/hyperlink" Target="https://docs.google.com/spreadsheets/d/1N5utIjQAgTq7ZODJnVqWa901IHa3j2WvsRY2G7mcCSI/edit?gid=854478427" TargetMode="External"/><Relationship Id="rId175" Type="http://schemas.openxmlformats.org/officeDocument/2006/relationships/hyperlink" Target="https://docs.google.com/spreadsheets/d/1JCTn706mNyoUWfdlp5Csq_V1BSO2WQtfOL6pXzv4I90/edit?gid=250585578" TargetMode="External"/><Relationship Id="rId296" Type="http://schemas.openxmlformats.org/officeDocument/2006/relationships/hyperlink" Target="https://docs.google.com/spreadsheets/d/12zLAn8RYJfU5rCNfFblAI9A1SLI8SjVjisXHQWl32Vs/edit?gid=994396056" TargetMode="External"/><Relationship Id="rId174" Type="http://schemas.openxmlformats.org/officeDocument/2006/relationships/hyperlink" Target="https://docs.google.com/spreadsheets/d/1JCTn706mNyoUWfdlp5Csq_V1BSO2WQtfOL6pXzv4I90/edit?gid=250585578" TargetMode="External"/><Relationship Id="rId295" Type="http://schemas.openxmlformats.org/officeDocument/2006/relationships/hyperlink" Target="https://docs.google.com/spreadsheets/d/1ZGxYC_4j-o8BAvuvoeGiP-X5zvTKADBB7jyjajmNR8Y/edit?gid=1647355187" TargetMode="External"/><Relationship Id="rId173" Type="http://schemas.openxmlformats.org/officeDocument/2006/relationships/hyperlink" Target="https://docs.google.com/spreadsheets/d/1JCTn706mNyoUWfdlp5Csq_V1BSO2WQtfOL6pXzv4I90/edit?gid=250585578" TargetMode="External"/><Relationship Id="rId294" Type="http://schemas.openxmlformats.org/officeDocument/2006/relationships/hyperlink" Target="https://docs.google.com/spreadsheets/d/1KXavi51XPPvKadQ4B1ihGLjatRH7ROk7gCJHX2oBVfg/edit?gid=193754551" TargetMode="External"/><Relationship Id="rId179" Type="http://schemas.openxmlformats.org/officeDocument/2006/relationships/hyperlink" Target="https://docs.google.com/spreadsheets/d/1JCTn706mNyoUWfdlp5Csq_V1BSO2WQtfOL6pXzv4I90/edit?gid=250585578" TargetMode="External"/><Relationship Id="rId178" Type="http://schemas.openxmlformats.org/officeDocument/2006/relationships/hyperlink" Target="https://docs.google.com/spreadsheets/d/1JCTn706mNyoUWfdlp5Csq_V1BSO2WQtfOL6pXzv4I90/edit?gid=250585578" TargetMode="External"/><Relationship Id="rId299" Type="http://schemas.openxmlformats.org/officeDocument/2006/relationships/hyperlink" Target="https://docs.google.com/spreadsheets/d/1eR020gR17Ur1HEEAbRX10s6K7cw5ZNG5BVyprf7ZLXM/edit?gid=688693425" TargetMode="External"/><Relationship Id="rId177" Type="http://schemas.openxmlformats.org/officeDocument/2006/relationships/hyperlink" Target="https://docs.google.com/spreadsheets/d/1JCTn706mNyoUWfdlp5Csq_V1BSO2WQtfOL6pXzv4I90/edit?gid=250585578" TargetMode="External"/><Relationship Id="rId298" Type="http://schemas.openxmlformats.org/officeDocument/2006/relationships/hyperlink" Target="https://docs.google.com/spreadsheets/d/1pp8yvTr0Vg5C1MGxCU3wDqGOIlmjsZi20monrLG6nLM/edit?gid=1421794166" TargetMode="External"/><Relationship Id="rId198" Type="http://schemas.openxmlformats.org/officeDocument/2006/relationships/hyperlink" Target="https://docs.google.com/spreadsheets/d/1UcGR3Be5R1oKttIrHNtH372hIpMCb1T4fgqEHTitQBw/edit?gid=1242052033" TargetMode="External"/><Relationship Id="rId197" Type="http://schemas.openxmlformats.org/officeDocument/2006/relationships/hyperlink" Target="https://docs.google.com/spreadsheets/d/14f6DoJ8A2jIFXfCRjV4flkgg7tHNNJM_k6E0K2XSPzA/edit?gid=450849960" TargetMode="External"/><Relationship Id="rId196" Type="http://schemas.openxmlformats.org/officeDocument/2006/relationships/hyperlink" Target="https://docs.google.com/spreadsheets/d/1NwpJDC6WkHqNjO5uzs8hUXNkbuUXGQT1pFETL8guuAs/edit?gid=450849960" TargetMode="External"/><Relationship Id="rId195" Type="http://schemas.openxmlformats.org/officeDocument/2006/relationships/hyperlink" Target="https://docs.google.com/spreadsheets/d/1bF7P1d1cwOKAcI6Vyt9fo0NOzYBjQwEmjt0YgLoN3fI/edit?gid=1854126967" TargetMode="External"/><Relationship Id="rId199" Type="http://schemas.openxmlformats.org/officeDocument/2006/relationships/hyperlink" Target="https://docs.google.com/spreadsheets/d/1juE-0T8b1ebvr5auTdUnqnsD8Bkr0L5tvIygNQsUh5M/edit?gid=595169135" TargetMode="External"/><Relationship Id="rId150" Type="http://schemas.openxmlformats.org/officeDocument/2006/relationships/hyperlink" Target="https://docs.google.com/spreadsheets/d/1juE-0T8b1ebvr5auTdUnqnsD8Bkr0L5tvIygNQsUh5M/edit?gid=1982380445" TargetMode="External"/><Relationship Id="rId271" Type="http://schemas.openxmlformats.org/officeDocument/2006/relationships/hyperlink" Target="https://docs.google.com/spreadsheets/d/1x5CZz5aGnb39ZhJIndRnbPnil_jfuPuZAfrMF_kYXeE/edit?gid=1942365146" TargetMode="External"/><Relationship Id="rId392" Type="http://schemas.openxmlformats.org/officeDocument/2006/relationships/hyperlink" Target="https://docs.google.com/spreadsheets/d/1lUjttxaniz-Z7ZI9DZHl1gevFG8jxsZowTvaqnVguPc/edit?gid=562968905" TargetMode="External"/><Relationship Id="rId270" Type="http://schemas.openxmlformats.org/officeDocument/2006/relationships/hyperlink" Target="https://docs.google.com/spreadsheets/d/1pD_ufjIts8btboi_MTYPufnFycLuFSZbF2G6C2dl6EI/edit?gid=536195901" TargetMode="External"/><Relationship Id="rId391" Type="http://schemas.openxmlformats.org/officeDocument/2006/relationships/hyperlink" Target="https://docs.google.com/spreadsheets/d/1eR020gR17Ur1HEEAbRX10s6K7cw5ZNG5BVyprf7ZLXM/edit?gid=688693425" TargetMode="External"/><Relationship Id="rId390" Type="http://schemas.openxmlformats.org/officeDocument/2006/relationships/hyperlink" Target="https://docs.google.com/spreadsheets/d/1pp8yvTr0Vg5C1MGxCU3wDqGOIlmjsZi20monrLG6nLM/edit?gid=1421794166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ocs.google.com/spreadsheets/d/1hR3fPh4Q7rdV7CKlf4ppcjcV5vqRuHCVgaNog2nZRq4/edit?usp=sharing" TargetMode="External"/><Relationship Id="rId3" Type="http://schemas.openxmlformats.org/officeDocument/2006/relationships/hyperlink" Target="https://docs.google.com/spreadsheets/d/1BGkSN9olysxTuMpuWg9e0dRaIsX6WZTidIhVKL7sFqM/edit?gid=101937803" TargetMode="External"/><Relationship Id="rId149" Type="http://schemas.openxmlformats.org/officeDocument/2006/relationships/hyperlink" Target="https://docs.google.com/spreadsheets/d/1UcGR3Be5R1oKttIrHNtH372hIpMCb1T4fgqEHTitQBw/edit?gid=1982380445" TargetMode="External"/><Relationship Id="rId4" Type="http://schemas.openxmlformats.org/officeDocument/2006/relationships/hyperlink" Target="https://docs.google.com/spreadsheets/d/1QpjRa_DRw9lMqiGwS4WQMV3nnK3-yfEISIWy6a6ep8o/edit?gid=101937803" TargetMode="External"/><Relationship Id="rId148" Type="http://schemas.openxmlformats.org/officeDocument/2006/relationships/hyperlink" Target="https://docs.google.com/spreadsheets/d/14f6DoJ8A2jIFXfCRjV4flkgg7tHNNJM_k6E0K2XSPzA/edit?gid=1982380445" TargetMode="External"/><Relationship Id="rId269" Type="http://schemas.openxmlformats.org/officeDocument/2006/relationships/hyperlink" Target="https://docs.google.com/spreadsheets/d/1lUjttxaniz-Z7ZI9DZHl1gevFG8jxsZowTvaqnVguPc/edit?gid=562968905" TargetMode="External"/><Relationship Id="rId9" Type="http://schemas.openxmlformats.org/officeDocument/2006/relationships/hyperlink" Target="https://docs.google.com/spreadsheets/d/14ZNwJFi_geuD71T6JbZwomLhmMXY-kIHexbyhFwm_Z8/edit?gid=86778578" TargetMode="External"/><Relationship Id="rId143" Type="http://schemas.openxmlformats.org/officeDocument/2006/relationships/hyperlink" Target="https://docs.google.com/spreadsheets/d/1pp8yvTr0Vg5C1MGxCU3wDqGOIlmjsZi20monrLG6nLM/edit?gid=1871530394" TargetMode="External"/><Relationship Id="rId264" Type="http://schemas.openxmlformats.org/officeDocument/2006/relationships/hyperlink" Target="https://docs.google.com/spreadsheets/d/1juE-0T8b1ebvr5auTdUnqnsD8Bkr0L5tvIygNQsUh5M/edit?gid=595169135" TargetMode="External"/><Relationship Id="rId385" Type="http://schemas.openxmlformats.org/officeDocument/2006/relationships/hyperlink" Target="https://docs.google.com/spreadsheets/d/1juE-0T8b1ebvr5auTdUnqnsD8Bkr0L5tvIygNQsUh5M/edit?gid=595169135" TargetMode="External"/><Relationship Id="rId142" Type="http://schemas.openxmlformats.org/officeDocument/2006/relationships/hyperlink" Target="https://docs.google.com/spreadsheets/d/1N5utIjQAgTq7ZODJnVqWa901IHa3j2WvsRY2G7mcCSI/edit?gid=1871530394" TargetMode="External"/><Relationship Id="rId263" Type="http://schemas.openxmlformats.org/officeDocument/2006/relationships/hyperlink" Target="https://docs.google.com/spreadsheets/d/11neCpYoUdcwYr_TJU9azk3kdiYgCzQC07m3GDTKoqhU/edit?gid=0" TargetMode="External"/><Relationship Id="rId384" Type="http://schemas.openxmlformats.org/officeDocument/2006/relationships/hyperlink" Target="https://docs.google.com/spreadsheets/d/1UcGR3Be5R1oKttIrHNtH372hIpMCb1T4fgqEHTitQBw/edit?gid=1242052033" TargetMode="External"/><Relationship Id="rId141" Type="http://schemas.openxmlformats.org/officeDocument/2006/relationships/hyperlink" Target="https://docs.google.com/spreadsheets/d/12zLAn8RYJfU5rCNfFblAI9A1SLI8SjVjisXHQWl32Vs/edit?gid=1871530394" TargetMode="External"/><Relationship Id="rId262" Type="http://schemas.openxmlformats.org/officeDocument/2006/relationships/hyperlink" Target="https://docs.google.com/spreadsheets/d/11neCpYoUdcwYr_TJU9azk3kdiYgCzQC07m3GDTKoqhU/edit?gid=0" TargetMode="External"/><Relationship Id="rId383" Type="http://schemas.openxmlformats.org/officeDocument/2006/relationships/hyperlink" Target="https://docs.google.com/spreadsheets/d/14f6DoJ8A2jIFXfCRjV4flkgg7tHNNJM_k6E0K2XSPzA/edit?gid=1564789609" TargetMode="External"/><Relationship Id="rId140" Type="http://schemas.openxmlformats.org/officeDocument/2006/relationships/hyperlink" Target="https://docs.google.com/spreadsheets/d/1ZGxYC_4j-o8BAvuvoeGiP-X5zvTKADBB7jyjajmNR8Y/edit?gid=1871530394" TargetMode="External"/><Relationship Id="rId261" Type="http://schemas.openxmlformats.org/officeDocument/2006/relationships/hyperlink" Target="https://docs.google.com/spreadsheets/d/1pD_ufjIts8btboi_MTYPufnFycLuFSZbF2G6C2dl6EI/edit?gid=1777140570" TargetMode="External"/><Relationship Id="rId382" Type="http://schemas.openxmlformats.org/officeDocument/2006/relationships/hyperlink" Target="https://docs.google.com/spreadsheets/d/1NwpJDC6WkHqNjO5uzs8hUXNkbuUXGQT1pFETL8guuAs/edit?gid=1095472924" TargetMode="External"/><Relationship Id="rId5" Type="http://schemas.openxmlformats.org/officeDocument/2006/relationships/hyperlink" Target="https://docs.google.com/spreadsheets/d/1Q788mvTG4Nzv8Bn6d8ib0uwl0VOOl5_9s5cBWndS7uU/edit?gid=0" TargetMode="External"/><Relationship Id="rId147" Type="http://schemas.openxmlformats.org/officeDocument/2006/relationships/hyperlink" Target="https://docs.google.com/spreadsheets/d/1NwpJDC6WkHqNjO5uzs8hUXNkbuUXGQT1pFETL8guuAs/edit?gid=1982380445" TargetMode="External"/><Relationship Id="rId268" Type="http://schemas.openxmlformats.org/officeDocument/2006/relationships/hyperlink" Target="https://docs.google.com/spreadsheets/d/1eR020gR17Ur1HEEAbRX10s6K7cw5ZNG5BVyprf7ZLXM/edit?gid=688693425" TargetMode="External"/><Relationship Id="rId389" Type="http://schemas.openxmlformats.org/officeDocument/2006/relationships/hyperlink" Target="https://docs.google.com/spreadsheets/d/1N5utIjQAgTq7ZODJnVqWa901IHa3j2WvsRY2G7mcCSI/edit?gid=854478427" TargetMode="External"/><Relationship Id="rId6" Type="http://schemas.openxmlformats.org/officeDocument/2006/relationships/hyperlink" Target="https://docs.google.com/spreadsheets/d/1cMMfHPALDMJud-fnBlLQtUXZLIdJZjOvwg6w1UyUytY/edit?gid=0" TargetMode="External"/><Relationship Id="rId146" Type="http://schemas.openxmlformats.org/officeDocument/2006/relationships/hyperlink" Target="https://docs.google.com/spreadsheets/d/1bF7P1d1cwOKAcI6Vyt9fo0NOzYBjQwEmjt0YgLoN3fI/edit?gid=1982380445" TargetMode="External"/><Relationship Id="rId267" Type="http://schemas.openxmlformats.org/officeDocument/2006/relationships/hyperlink" Target="https://docs.google.com/spreadsheets/d/1pp8yvTr0Vg5C1MGxCU3wDqGOIlmjsZi20monrLG6nLM/edit?gid=1421794166" TargetMode="External"/><Relationship Id="rId388" Type="http://schemas.openxmlformats.org/officeDocument/2006/relationships/hyperlink" Target="https://docs.google.com/spreadsheets/d/12zLAn8RYJfU5rCNfFblAI9A1SLI8SjVjisXHQWl32Vs/edit?gid=994396056" TargetMode="External"/><Relationship Id="rId7" Type="http://schemas.openxmlformats.org/officeDocument/2006/relationships/hyperlink" Target="https://docs.google.com/spreadsheets/d/1s6MQd6huyng4wnDHTHk9qRoC8m3gSH6maaSHCTG2AZ8/edit?gid=0" TargetMode="External"/><Relationship Id="rId145" Type="http://schemas.openxmlformats.org/officeDocument/2006/relationships/hyperlink" Target="https://docs.google.com/spreadsheets/d/1lUjttxaniz-Z7ZI9DZHl1gevFG8jxsZowTvaqnVguPc/edit?gid=1871530394" TargetMode="External"/><Relationship Id="rId266" Type="http://schemas.openxmlformats.org/officeDocument/2006/relationships/hyperlink" Target="https://docs.google.com/spreadsheets/d/12zLAn8RYJfU5rCNfFblAI9A1SLI8SjVjisXHQWl32Vs/edit?gid=994396056" TargetMode="External"/><Relationship Id="rId387" Type="http://schemas.openxmlformats.org/officeDocument/2006/relationships/hyperlink" Target="https://docs.google.com/spreadsheets/d/1ZGxYC_4j-o8BAvuvoeGiP-X5zvTKADBB7jyjajmNR8Y/edit?gid=1647355187" TargetMode="External"/><Relationship Id="rId8" Type="http://schemas.openxmlformats.org/officeDocument/2006/relationships/hyperlink" Target="https://docs.google.com/spreadsheets/d/1sKIap0VCuqf0JO0j_ixmDvYaJPvolJGledXEJhACZ5o/edit?gid=0" TargetMode="External"/><Relationship Id="rId144" Type="http://schemas.openxmlformats.org/officeDocument/2006/relationships/hyperlink" Target="https://docs.google.com/spreadsheets/d/1eR020gR17Ur1HEEAbRX10s6K7cw5ZNG5BVyprf7ZLXM/edit?gid=1871530394" TargetMode="External"/><Relationship Id="rId265" Type="http://schemas.openxmlformats.org/officeDocument/2006/relationships/hyperlink" Target="https://docs.google.com/spreadsheets/d/1ZGxYC_4j-o8BAvuvoeGiP-X5zvTKADBB7jyjajmNR8Y/edit?gid=1647355187" TargetMode="External"/><Relationship Id="rId386" Type="http://schemas.openxmlformats.org/officeDocument/2006/relationships/hyperlink" Target="https://docs.google.com/spreadsheets/d/1KXavi51XPPvKadQ4B1ihGLjatRH7ROk7gCJHX2oBVfg/edit?gid=193754551" TargetMode="External"/><Relationship Id="rId260" Type="http://schemas.openxmlformats.org/officeDocument/2006/relationships/hyperlink" Target="https://docs.google.com/spreadsheets/d/11neCpYoUdcwYr_TJU9azk3kdiYgCzQC07m3GDTKoqhU/edit?gid=0" TargetMode="External"/><Relationship Id="rId381" Type="http://schemas.openxmlformats.org/officeDocument/2006/relationships/hyperlink" Target="https://docs.google.com/spreadsheets/d/1bF7P1d1cwOKAcI6Vyt9fo0NOzYBjQwEmjt0YgLoN3fI/edit?gid=1819756897" TargetMode="External"/><Relationship Id="rId380" Type="http://schemas.openxmlformats.org/officeDocument/2006/relationships/hyperlink" Target="https://docs.google.com/spreadsheets/d/18ev9T68AVfIPDBcz-f1pz5OyqRzVRV6ULL73ftqhPB0/edit?gid=1819756897" TargetMode="External"/><Relationship Id="rId139" Type="http://schemas.openxmlformats.org/officeDocument/2006/relationships/hyperlink" Target="https://docs.google.com/spreadsheets/d/1KXavi51XPPvKadQ4B1ihGLjatRH7ROk7gCJHX2oBVfg/edit?gid=1450805514" TargetMode="External"/><Relationship Id="rId138" Type="http://schemas.openxmlformats.org/officeDocument/2006/relationships/hyperlink" Target="https://docs.google.com/spreadsheets/d/1juE-0T8b1ebvr5auTdUnqnsD8Bkr0L5tvIygNQsUh5M/edit?gid=1450805514" TargetMode="External"/><Relationship Id="rId259" Type="http://schemas.openxmlformats.org/officeDocument/2006/relationships/hyperlink" Target="https://docs.google.com/spreadsheets/d/11neCpYoUdcwYr_TJU9azk3kdiYgCzQC07m3GDTKoqhU/edit?gid=0" TargetMode="External"/><Relationship Id="rId137" Type="http://schemas.openxmlformats.org/officeDocument/2006/relationships/hyperlink" Target="https://docs.google.com/spreadsheets/d/1UcGR3Be5R1oKttIrHNtH372hIpMCb1T4fgqEHTitQBw/edit?gid=1450805514" TargetMode="External"/><Relationship Id="rId258" Type="http://schemas.openxmlformats.org/officeDocument/2006/relationships/hyperlink" Target="https://docs.google.com/spreadsheets/d/11neCpYoUdcwYr_TJU9azk3kdiYgCzQC07m3GDTKoqhU/edit?gid=0" TargetMode="External"/><Relationship Id="rId379" Type="http://schemas.openxmlformats.org/officeDocument/2006/relationships/hyperlink" Target="https://docs.google.com/spreadsheets/d/1x5CZz5aGnb39ZhJIndRnbPnil_jfuPuZAfrMF_kYXeE/edit?gid=1716396966" TargetMode="External"/><Relationship Id="rId132" Type="http://schemas.openxmlformats.org/officeDocument/2006/relationships/hyperlink" Target="https://docs.google.com/spreadsheets/d/1x5CZz5aGnb39ZhJIndRnbPnil_jfuPuZAfrMF_kYXeE/edit?gid=0" TargetMode="External"/><Relationship Id="rId253" Type="http://schemas.openxmlformats.org/officeDocument/2006/relationships/hyperlink" Target="https://docs.google.com/spreadsheets/d/1N5utIjQAgTq7ZODJnVqWa901IHa3j2WvsRY2G7mcCSI/edit?gid=854478427" TargetMode="External"/><Relationship Id="rId374" Type="http://schemas.openxmlformats.org/officeDocument/2006/relationships/hyperlink" Target="https://docs.google.com/spreadsheets/d/1pp8yvTr0Vg5C1MGxCU3wDqGOIlmjsZi20monrLG6nLM/edit?gid=1421794166" TargetMode="External"/><Relationship Id="rId495" Type="http://schemas.openxmlformats.org/officeDocument/2006/relationships/hyperlink" Target="https://docs.google.com/spreadsheets/d/1NwpJDC6WkHqNjO5uzs8hUXNkbuUXGQT1pFETL8guuAs/edit?gid=500833209" TargetMode="External"/><Relationship Id="rId131" Type="http://schemas.openxmlformats.org/officeDocument/2006/relationships/hyperlink" Target="https://docs.google.com/spreadsheets/d/1pD_ufjIts8btboi_MTYPufnFycLuFSZbF2G6C2dl6EI/edit?gid=634029290" TargetMode="External"/><Relationship Id="rId252" Type="http://schemas.openxmlformats.org/officeDocument/2006/relationships/hyperlink" Target="https://docs.google.com/spreadsheets/d/11neCpYoUdcwYr_TJU9azk3kdiYgCzQC07m3GDTKoqhU/edit?gid=0" TargetMode="External"/><Relationship Id="rId373" Type="http://schemas.openxmlformats.org/officeDocument/2006/relationships/hyperlink" Target="https://docs.google.com/spreadsheets/d/12zLAn8RYJfU5rCNfFblAI9A1SLI8SjVjisXHQWl32Vs/edit?gid=994396056" TargetMode="External"/><Relationship Id="rId494" Type="http://schemas.openxmlformats.org/officeDocument/2006/relationships/hyperlink" Target="https://docs.google.com/spreadsheets/d/1bF7P1d1cwOKAcI6Vyt9fo0NOzYBjQwEmjt0YgLoN3fI/edit?gid=783191829" TargetMode="External"/><Relationship Id="rId130" Type="http://schemas.openxmlformats.org/officeDocument/2006/relationships/hyperlink" Target="https://docs.google.com/spreadsheets/d/1bGRGJAdAnKIVGpUvpJdZ6ricsNiMFj2t6P2LLjjh-zc/edit?gid=459310585" TargetMode="External"/><Relationship Id="rId251" Type="http://schemas.openxmlformats.org/officeDocument/2006/relationships/hyperlink" Target="https://docs.google.com/spreadsheets/d/1ZGxYC_4j-o8BAvuvoeGiP-X5zvTKADBB7jyjajmNR8Y/edit?gid=1647355187" TargetMode="External"/><Relationship Id="rId372" Type="http://schemas.openxmlformats.org/officeDocument/2006/relationships/hyperlink" Target="https://docs.google.com/spreadsheets/d/1ZGxYC_4j-o8BAvuvoeGiP-X5zvTKADBB7jyjajmNR8Y/edit?gid=1647355187" TargetMode="External"/><Relationship Id="rId493" Type="http://schemas.openxmlformats.org/officeDocument/2006/relationships/hyperlink" Target="https://docs.google.com/spreadsheets/d/18ev9T68AVfIPDBcz-f1pz5OyqRzVRV6ULL73ftqhPB0/edit?gid=783191829" TargetMode="External"/><Relationship Id="rId250" Type="http://schemas.openxmlformats.org/officeDocument/2006/relationships/hyperlink" Target="https://docs.google.com/spreadsheets/d/1KXavi51XPPvKadQ4B1ihGLjatRH7ROk7gCJHX2oBVfg/edit?gid=193754551" TargetMode="External"/><Relationship Id="rId371" Type="http://schemas.openxmlformats.org/officeDocument/2006/relationships/hyperlink" Target="https://docs.google.com/spreadsheets/d/1juE-0T8b1ebvr5auTdUnqnsD8Bkr0L5tvIygNQsUh5M/edit?gid=595169135" TargetMode="External"/><Relationship Id="rId492" Type="http://schemas.openxmlformats.org/officeDocument/2006/relationships/hyperlink" Target="https://docs.google.com/spreadsheets/d/1dYSU1Xhg4QGal73yVyLggHRCNWIDWZC6UmZzD6rDWgY/edit?gid=201497743" TargetMode="External"/><Relationship Id="rId136" Type="http://schemas.openxmlformats.org/officeDocument/2006/relationships/hyperlink" Target="https://docs.google.com/spreadsheets/d/14f6DoJ8A2jIFXfCRjV4flkgg7tHNNJM_k6E0K2XSPzA/edit?gid=1450805514" TargetMode="External"/><Relationship Id="rId257" Type="http://schemas.openxmlformats.org/officeDocument/2006/relationships/hyperlink" Target="https://docs.google.com/spreadsheets/d/11neCpYoUdcwYr_TJU9azk3kdiYgCzQC07m3GDTKoqhU/edit?gid=0" TargetMode="External"/><Relationship Id="rId378" Type="http://schemas.openxmlformats.org/officeDocument/2006/relationships/hyperlink" Target="https://docs.google.com/spreadsheets/d/1bGRGJAdAnKIVGpUvpJdZ6ricsNiMFj2t6P2LLjjh-zc/edit?gid=2144749040" TargetMode="External"/><Relationship Id="rId499" Type="http://schemas.openxmlformats.org/officeDocument/2006/relationships/hyperlink" Target="https://docs.google.com/spreadsheets/d/1ZGxYC_4j-o8BAvuvoeGiP-X5zvTKADBB7jyjajmNR8Y/edit?gid=0" TargetMode="External"/><Relationship Id="rId135" Type="http://schemas.openxmlformats.org/officeDocument/2006/relationships/hyperlink" Target="https://docs.google.com/spreadsheets/d/1NwpJDC6WkHqNjO5uzs8hUXNkbuUXGQT1pFETL8guuAs/edit?gid=1450805514" TargetMode="External"/><Relationship Id="rId256" Type="http://schemas.openxmlformats.org/officeDocument/2006/relationships/hyperlink" Target="https://docs.google.com/spreadsheets/d/1lUjttxaniz-Z7ZI9DZHl1gevFG8jxsZowTvaqnVguPc/edit?gid=562968905" TargetMode="External"/><Relationship Id="rId377" Type="http://schemas.openxmlformats.org/officeDocument/2006/relationships/hyperlink" Target="https://docs.google.com/spreadsheets/d/1dYSU1Xhg4QGal73yVyLggHRCNWIDWZC6UmZzD6rDWgY/edit?gid=353268820" TargetMode="External"/><Relationship Id="rId498" Type="http://schemas.openxmlformats.org/officeDocument/2006/relationships/hyperlink" Target="https://docs.google.com/spreadsheets/d/1KXavi51XPPvKadQ4B1ihGLjatRH7ROk7gCJHX2oBVfg/edit?gid=1231681262" TargetMode="External"/><Relationship Id="rId134" Type="http://schemas.openxmlformats.org/officeDocument/2006/relationships/hyperlink" Target="https://docs.google.com/spreadsheets/d/1bF7P1d1cwOKAcI6Vyt9fo0NOzYBjQwEmjt0YgLoN3fI/edit?gid=1450805514" TargetMode="External"/><Relationship Id="rId255" Type="http://schemas.openxmlformats.org/officeDocument/2006/relationships/hyperlink" Target="https://docs.google.com/spreadsheets/d/1eR020gR17Ur1HEEAbRX10s6K7cw5ZNG5BVyprf7ZLXM/edit?gid=688693425" TargetMode="External"/><Relationship Id="rId376" Type="http://schemas.openxmlformats.org/officeDocument/2006/relationships/hyperlink" Target="https://docs.google.com/spreadsheets/d/1lUjttxaniz-Z7ZI9DZHl1gevFG8jxsZowTvaqnVguPc/edit?gid=562968905" TargetMode="External"/><Relationship Id="rId497" Type="http://schemas.openxmlformats.org/officeDocument/2006/relationships/hyperlink" Target="https://docs.google.com/spreadsheets/d/1UcGR3Be5R1oKttIrHNtH372hIpMCb1T4fgqEHTitQBw/edit?gid=2123358077" TargetMode="External"/><Relationship Id="rId133" Type="http://schemas.openxmlformats.org/officeDocument/2006/relationships/hyperlink" Target="https://docs.google.com/spreadsheets/d/18ev9T68AVfIPDBcz-f1pz5OyqRzVRV6ULL73ftqhPB0/edit?gid=1450805514" TargetMode="External"/><Relationship Id="rId254" Type="http://schemas.openxmlformats.org/officeDocument/2006/relationships/hyperlink" Target="https://docs.google.com/spreadsheets/d/1pp8yvTr0Vg5C1MGxCU3wDqGOIlmjsZi20monrLG6nLM/edit?gid=1421794166" TargetMode="External"/><Relationship Id="rId375" Type="http://schemas.openxmlformats.org/officeDocument/2006/relationships/hyperlink" Target="https://docs.google.com/spreadsheets/d/1eR020gR17Ur1HEEAbRX10s6K7cw5ZNG5BVyprf7ZLXM/edit?gid=688693425" TargetMode="External"/><Relationship Id="rId496" Type="http://schemas.openxmlformats.org/officeDocument/2006/relationships/hyperlink" Target="https://docs.google.com/spreadsheets/d/14f6DoJ8A2jIFXfCRjV4flkgg7tHNNJM_k6E0K2XSPzA/edit?gid=1292891815" TargetMode="External"/><Relationship Id="rId172" Type="http://schemas.openxmlformats.org/officeDocument/2006/relationships/hyperlink" Target="https://docs.google.com/spreadsheets/d/1pD_ufjIts8btboi_MTYPufnFycLuFSZbF2G6C2dl6EI/edit?gid=634029290" TargetMode="External"/><Relationship Id="rId293" Type="http://schemas.openxmlformats.org/officeDocument/2006/relationships/hyperlink" Target="https://docs.google.com/spreadsheets/d/1juE-0T8b1ebvr5auTdUnqnsD8Bkr0L5tvIygNQsUh5M/edit?gid=595169135" TargetMode="External"/><Relationship Id="rId171" Type="http://schemas.openxmlformats.org/officeDocument/2006/relationships/hyperlink" Target="https://docs.google.com/spreadsheets/d/1JCTn706mNyoUWfdlp5Csq_V1BSO2WQtfOL6pXzv4I90/edit?gid=250585578" TargetMode="External"/><Relationship Id="rId292" Type="http://schemas.openxmlformats.org/officeDocument/2006/relationships/hyperlink" Target="https://docs.google.com/spreadsheets/d/1UcGR3Be5R1oKttIrHNtH372hIpMCb1T4fgqEHTitQBw/edit?gid=1242052033" TargetMode="External"/><Relationship Id="rId170" Type="http://schemas.openxmlformats.org/officeDocument/2006/relationships/hyperlink" Target="https://docs.google.com/spreadsheets/d/1JCTn706mNyoUWfdlp5Csq_V1BSO2WQtfOL6pXzv4I90/edit?gid=250585578" TargetMode="External"/><Relationship Id="rId291" Type="http://schemas.openxmlformats.org/officeDocument/2006/relationships/hyperlink" Target="https://docs.google.com/spreadsheets/d/14f6DoJ8A2jIFXfCRjV4flkgg7tHNNJM_k6E0K2XSPzA/edit?gid=450849960" TargetMode="External"/><Relationship Id="rId290" Type="http://schemas.openxmlformats.org/officeDocument/2006/relationships/hyperlink" Target="https://docs.google.com/spreadsheets/d/1NwpJDC6WkHqNjO5uzs8hUXNkbuUXGQT1pFETL8guuAs/edit?gid=450849960" TargetMode="External"/><Relationship Id="rId165" Type="http://schemas.openxmlformats.org/officeDocument/2006/relationships/hyperlink" Target="https://docs.google.com/spreadsheets/d/1eR020gR17Ur1HEEAbRX10s6K7cw5ZNG5BVyprf7ZLXM/edit?gid=712785862" TargetMode="External"/><Relationship Id="rId286" Type="http://schemas.openxmlformats.org/officeDocument/2006/relationships/hyperlink" Target="https://docs.google.com/spreadsheets/d/1pD_ufjIts8btboi_MTYPufnFycLuFSZbF2G6C2dl6EI/edit?gid=536195901" TargetMode="External"/><Relationship Id="rId164" Type="http://schemas.openxmlformats.org/officeDocument/2006/relationships/hyperlink" Target="https://docs.google.com/spreadsheets/d/1pp8yvTr0Vg5C1MGxCU3wDqGOIlmjsZi20monrLG6nLM/edit?gid=712785862" TargetMode="External"/><Relationship Id="rId285" Type="http://schemas.openxmlformats.org/officeDocument/2006/relationships/hyperlink" Target="https://docs.google.com/spreadsheets/d/1dYSU1Xhg4QGal73yVyLggHRCNWIDWZC6UmZzD6rDWgY/edit?gid=1702844154" TargetMode="External"/><Relationship Id="rId163" Type="http://schemas.openxmlformats.org/officeDocument/2006/relationships/hyperlink" Target="https://docs.google.com/spreadsheets/d/1N5utIjQAgTq7ZODJnVqWa901IHa3j2WvsRY2G7mcCSI/edit?gid=712785862" TargetMode="External"/><Relationship Id="rId284" Type="http://schemas.openxmlformats.org/officeDocument/2006/relationships/hyperlink" Target="https://docs.google.com/spreadsheets/d/1lUjttxaniz-Z7ZI9DZHl1gevFG8jxsZowTvaqnVguPc/edit?gid=562968905" TargetMode="External"/><Relationship Id="rId162" Type="http://schemas.openxmlformats.org/officeDocument/2006/relationships/hyperlink" Target="https://docs.google.com/spreadsheets/d/12zLAn8RYJfU5rCNfFblAI9A1SLI8SjVjisXHQWl32Vs/edit?gid=712785862" TargetMode="External"/><Relationship Id="rId283" Type="http://schemas.openxmlformats.org/officeDocument/2006/relationships/hyperlink" Target="https://docs.google.com/spreadsheets/d/1eR020gR17Ur1HEEAbRX10s6K7cw5ZNG5BVyprf7ZLXM/edit?gid=688693425" TargetMode="External"/><Relationship Id="rId169" Type="http://schemas.openxmlformats.org/officeDocument/2006/relationships/hyperlink" Target="https://docs.google.com/spreadsheets/d/1JCTn706mNyoUWfdlp5Csq_V1BSO2WQtfOL6pXzv4I90/edit?gid=250585578" TargetMode="External"/><Relationship Id="rId168" Type="http://schemas.openxmlformats.org/officeDocument/2006/relationships/hyperlink" Target="https://docs.google.com/spreadsheets/d/1JCTn706mNyoUWfdlp5Csq_V1BSO2WQtfOL6pXzv4I90/edit?gid=813148741" TargetMode="External"/><Relationship Id="rId289" Type="http://schemas.openxmlformats.org/officeDocument/2006/relationships/hyperlink" Target="https://docs.google.com/spreadsheets/d/1bF7P1d1cwOKAcI6Vyt9fo0NOzYBjQwEmjt0YgLoN3fI/edit?gid=1854126967" TargetMode="External"/><Relationship Id="rId167" Type="http://schemas.openxmlformats.org/officeDocument/2006/relationships/hyperlink" Target="https://docs.google.com/spreadsheets/d/1s6MQd6huyng4wnDHTHk9qRoC8m3gSH6maaSHCTG2AZ8/edit?gid=1140128026" TargetMode="External"/><Relationship Id="rId288" Type="http://schemas.openxmlformats.org/officeDocument/2006/relationships/hyperlink" Target="https://docs.google.com/spreadsheets/d/18ev9T68AVfIPDBcz-f1pz5OyqRzVRV6ULL73ftqhPB0/edit?gid=1947050809" TargetMode="External"/><Relationship Id="rId166" Type="http://schemas.openxmlformats.org/officeDocument/2006/relationships/hyperlink" Target="https://docs.google.com/spreadsheets/d/1lUjttxaniz-Z7ZI9DZHl1gevFG8jxsZowTvaqnVguPc/edit?gid=712785862" TargetMode="External"/><Relationship Id="rId287" Type="http://schemas.openxmlformats.org/officeDocument/2006/relationships/hyperlink" Target="https://docs.google.com/spreadsheets/d/1x5CZz5aGnb39ZhJIndRnbPnil_jfuPuZAfrMF_kYXeE/edit?gid=1942365146" TargetMode="External"/><Relationship Id="rId161" Type="http://schemas.openxmlformats.org/officeDocument/2006/relationships/hyperlink" Target="https://docs.google.com/spreadsheets/d/1ZGxYC_4j-o8BAvuvoeGiP-X5zvTKADBB7jyjajmNR8Y/edit?gid=712785862" TargetMode="External"/><Relationship Id="rId282" Type="http://schemas.openxmlformats.org/officeDocument/2006/relationships/hyperlink" Target="https://docs.google.com/spreadsheets/d/1pp8yvTr0Vg5C1MGxCU3wDqGOIlmjsZi20monrLG6nLM/edit?gid=1421794166" TargetMode="External"/><Relationship Id="rId160" Type="http://schemas.openxmlformats.org/officeDocument/2006/relationships/hyperlink" Target="https://docs.google.com/spreadsheets/d/1KXavi51XPPvKadQ4B1ihGLjatRH7ROk7gCJHX2oBVfg/edit?gid=978108294" TargetMode="External"/><Relationship Id="rId281" Type="http://schemas.openxmlformats.org/officeDocument/2006/relationships/hyperlink" Target="https://docs.google.com/spreadsheets/d/1N5utIjQAgTq7ZODJnVqWa901IHa3j2WvsRY2G7mcCSI/edit?gid=854478427" TargetMode="External"/><Relationship Id="rId280" Type="http://schemas.openxmlformats.org/officeDocument/2006/relationships/hyperlink" Target="https://docs.google.com/spreadsheets/d/12zLAn8RYJfU5rCNfFblAI9A1SLI8SjVjisXHQWl32Vs/edit?gid=994396056" TargetMode="External"/><Relationship Id="rId159" Type="http://schemas.openxmlformats.org/officeDocument/2006/relationships/hyperlink" Target="https://docs.google.com/spreadsheets/d/1juE-0T8b1ebvr5auTdUnqnsD8Bkr0L5tvIygNQsUh5M/edit?gid=978108294" TargetMode="External"/><Relationship Id="rId154" Type="http://schemas.openxmlformats.org/officeDocument/2006/relationships/hyperlink" Target="https://docs.google.com/spreadsheets/d/1N5utIjQAgTq7ZODJnVqWa901IHa3j2WvsRY2G7mcCSI/edit?gid=1628316253" TargetMode="External"/><Relationship Id="rId275" Type="http://schemas.openxmlformats.org/officeDocument/2006/relationships/hyperlink" Target="https://docs.google.com/spreadsheets/d/14f6DoJ8A2jIFXfCRjV4flkgg7tHNNJM_k6E0K2XSPzA/edit?gid=450849960" TargetMode="External"/><Relationship Id="rId396" Type="http://schemas.openxmlformats.org/officeDocument/2006/relationships/hyperlink" Target="https://docs.google.com/spreadsheets/d/18ev9T68AVfIPDBcz-f1pz5OyqRzVRV6ULL73ftqhPB0/edit?gid=1819756897" TargetMode="External"/><Relationship Id="rId153" Type="http://schemas.openxmlformats.org/officeDocument/2006/relationships/hyperlink" Target="https://docs.google.com/spreadsheets/d/12zLAn8RYJfU5rCNfFblAI9A1SLI8SjVjisXHQWl32Vs/edit?gid=1628316253" TargetMode="External"/><Relationship Id="rId274" Type="http://schemas.openxmlformats.org/officeDocument/2006/relationships/hyperlink" Target="https://docs.google.com/spreadsheets/d/1NwpJDC6WkHqNjO5uzs8hUXNkbuUXGQT1pFETL8guuAs/edit?gid=450849960" TargetMode="External"/><Relationship Id="rId395" Type="http://schemas.openxmlformats.org/officeDocument/2006/relationships/hyperlink" Target="https://docs.google.com/spreadsheets/d/1x5CZz5aGnb39ZhJIndRnbPnil_jfuPuZAfrMF_kYXeE/edit?gid=1716396966" TargetMode="External"/><Relationship Id="rId152" Type="http://schemas.openxmlformats.org/officeDocument/2006/relationships/hyperlink" Target="https://docs.google.com/spreadsheets/d/1ZGxYC_4j-o8BAvuvoeGiP-X5zvTKADBB7jyjajmNR8Y/edit?gid=1628316253" TargetMode="External"/><Relationship Id="rId273" Type="http://schemas.openxmlformats.org/officeDocument/2006/relationships/hyperlink" Target="https://docs.google.com/spreadsheets/d/1bF7P1d1cwOKAcI6Vyt9fo0NOzYBjQwEmjt0YgLoN3fI/edit?gid=1854126967" TargetMode="External"/><Relationship Id="rId394" Type="http://schemas.openxmlformats.org/officeDocument/2006/relationships/hyperlink" Target="https://docs.google.com/spreadsheets/d/1bGRGJAdAnKIVGpUvpJdZ6ricsNiMFj2t6P2LLjjh-zc/edit?gid=2144749040" TargetMode="External"/><Relationship Id="rId151" Type="http://schemas.openxmlformats.org/officeDocument/2006/relationships/hyperlink" Target="https://docs.google.com/spreadsheets/d/1KXavi51XPPvKadQ4B1ihGLjatRH7ROk7gCJHX2oBVfg/edit?gid=1982380445" TargetMode="External"/><Relationship Id="rId272" Type="http://schemas.openxmlformats.org/officeDocument/2006/relationships/hyperlink" Target="https://docs.google.com/spreadsheets/d/18ev9T68AVfIPDBcz-f1pz5OyqRzVRV6ULL73ftqhPB0/edit?gid=1947050809" TargetMode="External"/><Relationship Id="rId393" Type="http://schemas.openxmlformats.org/officeDocument/2006/relationships/hyperlink" Target="https://docs.google.com/spreadsheets/d/1dYSU1Xhg4QGal73yVyLggHRCNWIDWZC6UmZzD6rDWgY/edit?gid=353268820" TargetMode="External"/><Relationship Id="rId158" Type="http://schemas.openxmlformats.org/officeDocument/2006/relationships/hyperlink" Target="https://docs.google.com/spreadsheets/d/1UcGR3Be5R1oKttIrHNtH372hIpMCb1T4fgqEHTitQBw/edit?gid=978108294" TargetMode="External"/><Relationship Id="rId279" Type="http://schemas.openxmlformats.org/officeDocument/2006/relationships/hyperlink" Target="https://docs.google.com/spreadsheets/d/1ZGxYC_4j-o8BAvuvoeGiP-X5zvTKADBB7jyjajmNR8Y/edit?gid=1647355187" TargetMode="External"/><Relationship Id="rId157" Type="http://schemas.openxmlformats.org/officeDocument/2006/relationships/hyperlink" Target="https://docs.google.com/spreadsheets/d/1lUjttxaniz-Z7ZI9DZHl1gevFG8jxsZowTvaqnVguPc/edit?gid=1628316253" TargetMode="External"/><Relationship Id="rId278" Type="http://schemas.openxmlformats.org/officeDocument/2006/relationships/hyperlink" Target="https://docs.google.com/spreadsheets/d/1KXavi51XPPvKadQ4B1ihGLjatRH7ROk7gCJHX2oBVfg/edit?gid=193754551" TargetMode="External"/><Relationship Id="rId399" Type="http://schemas.openxmlformats.org/officeDocument/2006/relationships/hyperlink" Target="https://docs.google.com/spreadsheets/d/14f6DoJ8A2jIFXfCRjV4flkgg7tHNNJM_k6E0K2XSPzA/edit?gid=1564789609" TargetMode="External"/><Relationship Id="rId156" Type="http://schemas.openxmlformats.org/officeDocument/2006/relationships/hyperlink" Target="https://docs.google.com/spreadsheets/d/1eR020gR17Ur1HEEAbRX10s6K7cw5ZNG5BVyprf7ZLXM/edit?gid=1628316253" TargetMode="External"/><Relationship Id="rId277" Type="http://schemas.openxmlformats.org/officeDocument/2006/relationships/hyperlink" Target="https://docs.google.com/spreadsheets/d/1juE-0T8b1ebvr5auTdUnqnsD8Bkr0L5tvIygNQsUh5M/edit?gid=595169135" TargetMode="External"/><Relationship Id="rId398" Type="http://schemas.openxmlformats.org/officeDocument/2006/relationships/hyperlink" Target="https://docs.google.com/spreadsheets/d/1NwpJDC6WkHqNjO5uzs8hUXNkbuUXGQT1pFETL8guuAs/edit?gid=1095472924" TargetMode="External"/><Relationship Id="rId155" Type="http://schemas.openxmlformats.org/officeDocument/2006/relationships/hyperlink" Target="https://docs.google.com/spreadsheets/d/1pp8yvTr0Vg5C1MGxCU3wDqGOIlmjsZi20monrLG6nLM/edit?gid=1628316253" TargetMode="External"/><Relationship Id="rId276" Type="http://schemas.openxmlformats.org/officeDocument/2006/relationships/hyperlink" Target="https://docs.google.com/spreadsheets/d/1UcGR3Be5R1oKttIrHNtH372hIpMCb1T4fgqEHTitQBw/edit?gid=1242052033" TargetMode="External"/><Relationship Id="rId397" Type="http://schemas.openxmlformats.org/officeDocument/2006/relationships/hyperlink" Target="https://docs.google.com/spreadsheets/d/1bF7P1d1cwOKAcI6Vyt9fo0NOzYBjQwEmjt0YgLoN3fI/edit?gid=1819756897" TargetMode="External"/><Relationship Id="rId40" Type="http://schemas.openxmlformats.org/officeDocument/2006/relationships/hyperlink" Target="https://docs.google.com/spreadsheets/d/1NwpJDC6WkHqNjO5uzs8hUXNkbuUXGQT1pFETL8guuAs/edit?gid=1486180401" TargetMode="External"/><Relationship Id="rId42" Type="http://schemas.openxmlformats.org/officeDocument/2006/relationships/hyperlink" Target="https://docs.google.com/spreadsheets/d/1UcGR3Be5R1oKttIrHNtH372hIpMCb1T4fgqEHTitQBw/edit?gid=1486180401" TargetMode="External"/><Relationship Id="rId41" Type="http://schemas.openxmlformats.org/officeDocument/2006/relationships/hyperlink" Target="https://docs.google.com/spreadsheets/d/14f6DoJ8A2jIFXfCRjV4flkgg7tHNNJM_k6E0K2XSPzA/edit?gid=1486180401" TargetMode="External"/><Relationship Id="rId44" Type="http://schemas.openxmlformats.org/officeDocument/2006/relationships/hyperlink" Target="https://docs.google.com/spreadsheets/d/1KXavi51XPPvKadQ4B1ihGLjatRH7ROk7gCJHX2oBVfg/edit?gid=1486180401" TargetMode="External"/><Relationship Id="rId43" Type="http://schemas.openxmlformats.org/officeDocument/2006/relationships/hyperlink" Target="https://docs.google.com/spreadsheets/d/1juE-0T8b1ebvr5auTdUnqnsD8Bkr0L5tvIygNQsUh5M/edit?gid=1486180401" TargetMode="External"/><Relationship Id="rId46" Type="http://schemas.openxmlformats.org/officeDocument/2006/relationships/hyperlink" Target="https://docs.google.com/spreadsheets/d/12zLAn8RYJfU5rCNfFblAI9A1SLI8SjVjisXHQWl32Vs/edit?gid=1560513786" TargetMode="External"/><Relationship Id="rId45" Type="http://schemas.openxmlformats.org/officeDocument/2006/relationships/hyperlink" Target="https://docs.google.com/spreadsheets/d/1ZGxYC_4j-o8BAvuvoeGiP-X5zvTKADBB7jyjajmNR8Y/edit?gid=1560513786" TargetMode="External"/><Relationship Id="rId509" Type="http://schemas.openxmlformats.org/officeDocument/2006/relationships/hyperlink" Target="https://docs.google.com/spreadsheets/d/1juE-0T8b1ebvr5auTdUnqnsD8Bkr0L5tvIygNQsUh5M/edit?gid=1383562516" TargetMode="External"/><Relationship Id="rId508" Type="http://schemas.openxmlformats.org/officeDocument/2006/relationships/hyperlink" Target="https://docs.google.com/spreadsheets/d/1UcGR3Be5R1oKttIrHNtH372hIpMCb1T4fgqEHTitQBw/edit?gid=1673541782" TargetMode="External"/><Relationship Id="rId503" Type="http://schemas.openxmlformats.org/officeDocument/2006/relationships/hyperlink" Target="https://docs.google.com/spreadsheets/d/1dYSU1Xhg4QGal73yVyLggHRCNWIDWZC6UmZzD6rDWgY/edit?gid=1680947637" TargetMode="External"/><Relationship Id="rId502" Type="http://schemas.openxmlformats.org/officeDocument/2006/relationships/hyperlink" Target="https://docs.google.com/spreadsheets/d/1lUjttxaniz-Z7ZI9DZHl1gevFG8jxsZowTvaqnVguPc/edit?gid=743838551" TargetMode="External"/><Relationship Id="rId501" Type="http://schemas.openxmlformats.org/officeDocument/2006/relationships/hyperlink" Target="https://docs.google.com/spreadsheets/d/1eR020gR17Ur1HEEAbRX10s6K7cw5ZNG5BVyprf7ZLXM/edit?gid=821654624" TargetMode="External"/><Relationship Id="rId500" Type="http://schemas.openxmlformats.org/officeDocument/2006/relationships/hyperlink" Target="https://docs.google.com/spreadsheets/d/1N5utIjQAgTq7ZODJnVqWa901IHa3j2WvsRY2G7mcCSI/edit?gid=14758790" TargetMode="External"/><Relationship Id="rId507" Type="http://schemas.openxmlformats.org/officeDocument/2006/relationships/hyperlink" Target="https://docs.google.com/spreadsheets/d/14f6DoJ8A2jIFXfCRjV4flkgg7tHNNJM_k6E0K2XSPzA/edit?gid=1673541782" TargetMode="External"/><Relationship Id="rId506" Type="http://schemas.openxmlformats.org/officeDocument/2006/relationships/hyperlink" Target="https://docs.google.com/spreadsheets/d/1NwpJDC6WkHqNjO5uzs8hUXNkbuUXGQT1pFETL8guuAs/edit?gid=533545136" TargetMode="External"/><Relationship Id="rId505" Type="http://schemas.openxmlformats.org/officeDocument/2006/relationships/hyperlink" Target="https://docs.google.com/spreadsheets/d/1bF7P1d1cwOKAcI6Vyt9fo0NOzYBjQwEmjt0YgLoN3fI/edit?gid=533545136" TargetMode="External"/><Relationship Id="rId504" Type="http://schemas.openxmlformats.org/officeDocument/2006/relationships/hyperlink" Target="https://docs.google.com/spreadsheets/d/18ev9T68AVfIPDBcz-f1pz5OyqRzVRV6ULL73ftqhPB0/edit?gid=533545136" TargetMode="External"/><Relationship Id="rId48" Type="http://schemas.openxmlformats.org/officeDocument/2006/relationships/hyperlink" Target="https://docs.google.com/spreadsheets/d/1pp8yvTr0Vg5C1MGxCU3wDqGOIlmjsZi20monrLG6nLM/edit?gid=1560513786" TargetMode="External"/><Relationship Id="rId47" Type="http://schemas.openxmlformats.org/officeDocument/2006/relationships/hyperlink" Target="https://docs.google.com/spreadsheets/d/1N5utIjQAgTq7ZODJnVqWa901IHa3j2WvsRY2G7mcCSI/edit?gid=1560513786" TargetMode="External"/><Relationship Id="rId49" Type="http://schemas.openxmlformats.org/officeDocument/2006/relationships/hyperlink" Target="https://docs.google.com/spreadsheets/d/1eR020gR17Ur1HEEAbRX10s6K7cw5ZNG5BVyprf7ZLXM/edit?gid=1560513786" TargetMode="External"/><Relationship Id="rId31" Type="http://schemas.openxmlformats.org/officeDocument/2006/relationships/hyperlink" Target="https://docs.google.com/spreadsheets/d/1cMMfHPALDMJud-fnBlLQtUXZLIdJZjOvwg6w1UyUytY/edit?gid=0" TargetMode="External"/><Relationship Id="rId30" Type="http://schemas.openxmlformats.org/officeDocument/2006/relationships/hyperlink" Target="https://docs.google.com/spreadsheets/d/1Q788mvTG4Nzv8Bn6d8ib0uwl0VOOl5_9s5cBWndS7uU/edit?gid=0" TargetMode="External"/><Relationship Id="rId33" Type="http://schemas.openxmlformats.org/officeDocument/2006/relationships/hyperlink" Target="https://docs.google.com/spreadsheets/d/14ZNwJFi_geuD71T6JbZwomLhmMXY-kIHexbyhFwm_Z8/edit?gid=86778578" TargetMode="External"/><Relationship Id="rId32" Type="http://schemas.openxmlformats.org/officeDocument/2006/relationships/hyperlink" Target="https://docs.google.com/spreadsheets/d/1sKIap0VCuqf0JO0j_ixmDvYaJPvolJGledXEJhACZ5o/edit?gid=0" TargetMode="External"/><Relationship Id="rId35" Type="http://schemas.openxmlformats.org/officeDocument/2006/relationships/hyperlink" Target="https://docs.google.com/spreadsheets/d/1bGRGJAdAnKIVGpUvpJdZ6ricsNiMFj2t6P2LLjjh-zc/edit?gid=868434617" TargetMode="External"/><Relationship Id="rId34" Type="http://schemas.openxmlformats.org/officeDocument/2006/relationships/hyperlink" Target="https://docs.google.com/spreadsheets/d/1dYSU1Xhg4QGal73yVyLggHRCNWIDWZC6UmZzD6rDWgY/edit?gid=753519809" TargetMode="External"/><Relationship Id="rId37" Type="http://schemas.openxmlformats.org/officeDocument/2006/relationships/hyperlink" Target="https://docs.google.com/spreadsheets/d/1x5CZz5aGnb39ZhJIndRnbPnil_jfuPuZAfrMF_kYXeE/edit?gid=1453001844" TargetMode="External"/><Relationship Id="rId36" Type="http://schemas.openxmlformats.org/officeDocument/2006/relationships/hyperlink" Target="https://docs.google.com/spreadsheets/d/1pD_ufjIts8btboi_MTYPufnFycLuFSZbF2G6C2dl6EI/edit?gid=0" TargetMode="External"/><Relationship Id="rId39" Type="http://schemas.openxmlformats.org/officeDocument/2006/relationships/hyperlink" Target="https://docs.google.com/spreadsheets/d/1bF7P1d1cwOKAcI6Vyt9fo0NOzYBjQwEmjt0YgLoN3fI/edit?gid=1486180401" TargetMode="External"/><Relationship Id="rId38" Type="http://schemas.openxmlformats.org/officeDocument/2006/relationships/hyperlink" Target="https://docs.google.com/spreadsheets/d/18ev9T68AVfIPDBcz-f1pz5OyqRzVRV6ULL73ftqhPB0/edit?gid=1486180401" TargetMode="External"/><Relationship Id="rId20" Type="http://schemas.openxmlformats.org/officeDocument/2006/relationships/hyperlink" Target="https://docs.google.com/spreadsheets/d/1KXavi51XPPvKadQ4B1ihGLjatRH7ROk7gCJHX2oBVfg/edit?gid=1486180401" TargetMode="External"/><Relationship Id="rId22" Type="http://schemas.openxmlformats.org/officeDocument/2006/relationships/hyperlink" Target="https://docs.google.com/spreadsheets/d/12zLAn8RYJfU5rCNfFblAI9A1SLI8SjVjisXHQWl32Vs/edit?gid=1560513786" TargetMode="External"/><Relationship Id="rId21" Type="http://schemas.openxmlformats.org/officeDocument/2006/relationships/hyperlink" Target="https://docs.google.com/spreadsheets/d/1ZGxYC_4j-o8BAvuvoeGiP-X5zvTKADBB7jyjajmNR8Y/edit?gid=1560513786" TargetMode="External"/><Relationship Id="rId24" Type="http://schemas.openxmlformats.org/officeDocument/2006/relationships/hyperlink" Target="https://docs.google.com/spreadsheets/d/1pp8yvTr0Vg5C1MGxCU3wDqGOIlmjsZi20monrLG6nLM/edit?gid=1560513786" TargetMode="External"/><Relationship Id="rId23" Type="http://schemas.openxmlformats.org/officeDocument/2006/relationships/hyperlink" Target="https://docs.google.com/spreadsheets/d/1N5utIjQAgTq7ZODJnVqWa901IHa3j2WvsRY2G7mcCSI/edit?gid=1560513786" TargetMode="External"/><Relationship Id="rId409" Type="http://schemas.openxmlformats.org/officeDocument/2006/relationships/hyperlink" Target="https://docs.google.com/spreadsheets/d/1hfHXbiKvO-fllQ3jCFqNwqjbjjLQ9dAMWm5Qpx8w--Q/edit?gid=1745970087" TargetMode="External"/><Relationship Id="rId404" Type="http://schemas.openxmlformats.org/officeDocument/2006/relationships/hyperlink" Target="https://docs.google.com/spreadsheets/d/12zLAn8RYJfU5rCNfFblAI9A1SLI8SjVjisXHQWl32Vs/edit?gid=994396056" TargetMode="External"/><Relationship Id="rId525" Type="http://schemas.openxmlformats.org/officeDocument/2006/relationships/hyperlink" Target="https://docs.google.com/spreadsheets/d/1lUjttxaniz-Z7ZI9DZHl1gevFG8jxsZowTvaqnVguPc/edit?gid=1980615795" TargetMode="External"/><Relationship Id="rId403" Type="http://schemas.openxmlformats.org/officeDocument/2006/relationships/hyperlink" Target="https://docs.google.com/spreadsheets/d/1ZGxYC_4j-o8BAvuvoeGiP-X5zvTKADBB7jyjajmNR8Y/edit?gid=1647355187" TargetMode="External"/><Relationship Id="rId524" Type="http://schemas.openxmlformats.org/officeDocument/2006/relationships/hyperlink" Target="https://docs.google.com/spreadsheets/d/1eR020gR17Ur1HEEAbRX10s6K7cw5ZNG5BVyprf7ZLXM/edit?gid=1635893616" TargetMode="External"/><Relationship Id="rId402" Type="http://schemas.openxmlformats.org/officeDocument/2006/relationships/hyperlink" Target="https://docs.google.com/spreadsheets/d/1KXavi51XPPvKadQ4B1ihGLjatRH7ROk7gCJHX2oBVfg/edit?gid=193754551" TargetMode="External"/><Relationship Id="rId523" Type="http://schemas.openxmlformats.org/officeDocument/2006/relationships/hyperlink" Target="https://docs.google.com/spreadsheets/d/1pp8yvTr0Vg5C1MGxCU3wDqGOIlmjsZi20monrLG6nLM/edit?gid=826959151" TargetMode="External"/><Relationship Id="rId401" Type="http://schemas.openxmlformats.org/officeDocument/2006/relationships/hyperlink" Target="https://docs.google.com/spreadsheets/d/1juE-0T8b1ebvr5auTdUnqnsD8Bkr0L5tvIygNQsUh5M/edit?gid=595169135" TargetMode="External"/><Relationship Id="rId522" Type="http://schemas.openxmlformats.org/officeDocument/2006/relationships/hyperlink" Target="https://docs.google.com/spreadsheets/d/1N5utIjQAgTq7ZODJnVqWa901IHa3j2WvsRY2G7mcCSI/edit?gid=301778373" TargetMode="External"/><Relationship Id="rId408" Type="http://schemas.openxmlformats.org/officeDocument/2006/relationships/hyperlink" Target="https://docs.google.com/spreadsheets/d/1lUjttxaniz-Z7ZI9DZHl1gevFG8jxsZowTvaqnVguPc/edit?gid=562968905" TargetMode="External"/><Relationship Id="rId529" Type="http://schemas.openxmlformats.org/officeDocument/2006/relationships/hyperlink" Target="https://docs.google.com/spreadsheets/d/1bF7P1d1cwOKAcI6Vyt9fo0NOzYBjQwEmjt0YgLoN3fI/edit?gid=1854126967" TargetMode="External"/><Relationship Id="rId407" Type="http://schemas.openxmlformats.org/officeDocument/2006/relationships/hyperlink" Target="https://docs.google.com/spreadsheets/d/1eR020gR17Ur1HEEAbRX10s6K7cw5ZNG5BVyprf7ZLXM/edit?gid=688693425" TargetMode="External"/><Relationship Id="rId528" Type="http://schemas.openxmlformats.org/officeDocument/2006/relationships/hyperlink" Target="https://docs.google.com/spreadsheets/d/18ev9T68AVfIPDBcz-f1pz5OyqRzVRV6ULL73ftqhPB0/edit?gid=1947050809" TargetMode="External"/><Relationship Id="rId406" Type="http://schemas.openxmlformats.org/officeDocument/2006/relationships/hyperlink" Target="https://docs.google.com/spreadsheets/d/1pp8yvTr0Vg5C1MGxCU3wDqGOIlmjsZi20monrLG6nLM/edit?gid=1421794166" TargetMode="External"/><Relationship Id="rId527" Type="http://schemas.openxmlformats.org/officeDocument/2006/relationships/hyperlink" Target="https://docs.google.com/spreadsheets/d/1x5CZz5aGnb39ZhJIndRnbPnil_jfuPuZAfrMF_kYXeE/edit?gid=1942365146" TargetMode="External"/><Relationship Id="rId405" Type="http://schemas.openxmlformats.org/officeDocument/2006/relationships/hyperlink" Target="https://docs.google.com/spreadsheets/d/1N5utIjQAgTq7ZODJnVqWa901IHa3j2WvsRY2G7mcCSI/edit?gid=854478427" TargetMode="External"/><Relationship Id="rId526" Type="http://schemas.openxmlformats.org/officeDocument/2006/relationships/hyperlink" Target="https://docs.google.com/spreadsheets/d/1dYSU1Xhg4QGal73yVyLggHRCNWIDWZC6UmZzD6rDWgY/edit?gid=1702844154" TargetMode="External"/><Relationship Id="rId26" Type="http://schemas.openxmlformats.org/officeDocument/2006/relationships/hyperlink" Target="https://docs.google.com/spreadsheets/d/1lUjttxaniz-Z7ZI9DZHl1gevFG8jxsZowTvaqnVguPc/edit?gid=1560513786" TargetMode="External"/><Relationship Id="rId25" Type="http://schemas.openxmlformats.org/officeDocument/2006/relationships/hyperlink" Target="https://docs.google.com/spreadsheets/d/1eR020gR17Ur1HEEAbRX10s6K7cw5ZNG5BVyprf7ZLXM/edit?gid=1560513786" TargetMode="External"/><Relationship Id="rId28" Type="http://schemas.openxmlformats.org/officeDocument/2006/relationships/hyperlink" Target="https://docs.google.com/spreadsheets/d/1BGkSN9olysxTuMpuWg9e0dRaIsX6WZTidIhVKL7sFqM/edit?gid=101937803" TargetMode="External"/><Relationship Id="rId27" Type="http://schemas.openxmlformats.org/officeDocument/2006/relationships/hyperlink" Target="https://docs.google.com/spreadsheets/d/1hfHXbiKvO-fllQ3jCFqNwqjbjjLQ9dAMWm5Qpx8w--Q/edit?gid=1676242734" TargetMode="External"/><Relationship Id="rId400" Type="http://schemas.openxmlformats.org/officeDocument/2006/relationships/hyperlink" Target="https://docs.google.com/spreadsheets/d/1UcGR3Be5R1oKttIrHNtH372hIpMCb1T4fgqEHTitQBw/edit?gid=1242052033" TargetMode="External"/><Relationship Id="rId521" Type="http://schemas.openxmlformats.org/officeDocument/2006/relationships/hyperlink" Target="https://docs.google.com/spreadsheets/d/1ZGxYC_4j-o8BAvuvoeGiP-X5zvTKADBB7jyjajmNR8Y/edit?gid=1583033063" TargetMode="External"/><Relationship Id="rId29" Type="http://schemas.openxmlformats.org/officeDocument/2006/relationships/hyperlink" Target="https://docs.google.com/spreadsheets/d/1QpjRa_DRw9lMqiGwS4WQMV3nnK3-yfEISIWy6a6ep8o/edit?gid=101937803" TargetMode="External"/><Relationship Id="rId520" Type="http://schemas.openxmlformats.org/officeDocument/2006/relationships/hyperlink" Target="https://docs.google.com/spreadsheets/d/1t5Wni733PyW5d31p4Ny6SN7jKyCfepI1n7FmTyphzxQ/edit?gid=17390511" TargetMode="External"/><Relationship Id="rId11" Type="http://schemas.openxmlformats.org/officeDocument/2006/relationships/hyperlink" Target="https://docs.google.com/spreadsheets/d/1bGRGJAdAnKIVGpUvpJdZ6ricsNiMFj2t6P2LLjjh-zc/edit?gid=868434617" TargetMode="External"/><Relationship Id="rId10" Type="http://schemas.openxmlformats.org/officeDocument/2006/relationships/hyperlink" Target="https://docs.google.com/spreadsheets/d/1dYSU1Xhg4QGal73yVyLggHRCNWIDWZC6UmZzD6rDWgY/edit?gid=753519809" TargetMode="External"/><Relationship Id="rId13" Type="http://schemas.openxmlformats.org/officeDocument/2006/relationships/hyperlink" Target="https://docs.google.com/spreadsheets/d/1x5CZz5aGnb39ZhJIndRnbPnil_jfuPuZAfrMF_kYXeE/edit?gid=1453001844" TargetMode="External"/><Relationship Id="rId12" Type="http://schemas.openxmlformats.org/officeDocument/2006/relationships/hyperlink" Target="https://docs.google.com/spreadsheets/d/1pD_ufjIts8btboi_MTYPufnFycLuFSZbF2G6C2dl6EI/edit?gid=0" TargetMode="External"/><Relationship Id="rId519" Type="http://schemas.openxmlformats.org/officeDocument/2006/relationships/hyperlink" Target="https://docs.google.com/spreadsheets/d/1UcGR3Be5R1oKttIrHNtH372hIpMCb1T4fgqEHTitQBw/edit?gid=1390751532" TargetMode="External"/><Relationship Id="rId514" Type="http://schemas.openxmlformats.org/officeDocument/2006/relationships/hyperlink" Target="https://docs.google.com/spreadsheets/d/1lUjttxaniz-Z7ZI9DZHl1gevFG8jxsZowTvaqnVguPc/edit?gid=474569736" TargetMode="External"/><Relationship Id="rId513" Type="http://schemas.openxmlformats.org/officeDocument/2006/relationships/hyperlink" Target="https://docs.google.com/spreadsheets/d/1eR020gR17Ur1HEEAbRX10s6K7cw5ZNG5BVyprf7ZLXM/edit?gid=1043130232" TargetMode="External"/><Relationship Id="rId512" Type="http://schemas.openxmlformats.org/officeDocument/2006/relationships/hyperlink" Target="https://docs.google.com/spreadsheets/d/1N5utIjQAgTq7ZODJnVqWa901IHa3j2WvsRY2G7mcCSI/edit?gid=1157933793" TargetMode="External"/><Relationship Id="rId511" Type="http://schemas.openxmlformats.org/officeDocument/2006/relationships/hyperlink" Target="https://docs.google.com/spreadsheets/d/1ZGxYC_4j-o8BAvuvoeGiP-X5zvTKADBB7jyjajmNR8Y/edit?gid=2142819217" TargetMode="External"/><Relationship Id="rId518" Type="http://schemas.openxmlformats.org/officeDocument/2006/relationships/hyperlink" Target="https://docs.google.com/spreadsheets/d/1BaYRw22uH1jKqJJq616Y3RaXi0IqSkil3nObMXCPLJk/edit?gid=1327954660" TargetMode="External"/><Relationship Id="rId517" Type="http://schemas.openxmlformats.org/officeDocument/2006/relationships/hyperlink" Target="https://docs.google.com/spreadsheets/d/1t5Wni733PyW5d31p4Ny6SN7jKyCfepI1n7FmTyphzxQ/edit?gid=17390511" TargetMode="External"/><Relationship Id="rId516" Type="http://schemas.openxmlformats.org/officeDocument/2006/relationships/hyperlink" Target="https://docs.google.com/spreadsheets/d/18ev9T68AVfIPDBcz-f1pz5OyqRzVRV6ULL73ftqhPB0/edit?gid=2047367165" TargetMode="External"/><Relationship Id="rId515" Type="http://schemas.openxmlformats.org/officeDocument/2006/relationships/hyperlink" Target="https://docs.google.com/spreadsheets/d/1bGRGJAdAnKIVGpUvpJdZ6ricsNiMFj2t6P2LLjjh-zc/edit?gid=1736366147" TargetMode="External"/><Relationship Id="rId15" Type="http://schemas.openxmlformats.org/officeDocument/2006/relationships/hyperlink" Target="https://docs.google.com/spreadsheets/d/1bF7P1d1cwOKAcI6Vyt9fo0NOzYBjQwEmjt0YgLoN3fI/edit?gid=1486180401" TargetMode="External"/><Relationship Id="rId14" Type="http://schemas.openxmlformats.org/officeDocument/2006/relationships/hyperlink" Target="https://docs.google.com/spreadsheets/d/18ev9T68AVfIPDBcz-f1pz5OyqRzVRV6ULL73ftqhPB0/edit?gid=1486180401" TargetMode="External"/><Relationship Id="rId17" Type="http://schemas.openxmlformats.org/officeDocument/2006/relationships/hyperlink" Target="https://docs.google.com/spreadsheets/d/14f6DoJ8A2jIFXfCRjV4flkgg7tHNNJM_k6E0K2XSPzA/edit?gid=1486180401" TargetMode="External"/><Relationship Id="rId16" Type="http://schemas.openxmlformats.org/officeDocument/2006/relationships/hyperlink" Target="https://docs.google.com/spreadsheets/d/1NwpJDC6WkHqNjO5uzs8hUXNkbuUXGQT1pFETL8guuAs/edit?gid=1486180401" TargetMode="External"/><Relationship Id="rId19" Type="http://schemas.openxmlformats.org/officeDocument/2006/relationships/hyperlink" Target="https://docs.google.com/spreadsheets/d/1juE-0T8b1ebvr5auTdUnqnsD8Bkr0L5tvIygNQsUh5M/edit?gid=1486180401" TargetMode="External"/><Relationship Id="rId510" Type="http://schemas.openxmlformats.org/officeDocument/2006/relationships/hyperlink" Target="https://docs.google.com/spreadsheets/d/1KXavi51XPPvKadQ4B1ihGLjatRH7ROk7gCJHX2oBVfg/edit?gid=1383562516" TargetMode="External"/><Relationship Id="rId18" Type="http://schemas.openxmlformats.org/officeDocument/2006/relationships/hyperlink" Target="https://docs.google.com/spreadsheets/d/1UcGR3Be5R1oKttIrHNtH372hIpMCb1T4fgqEHTitQBw/edit?gid=1486180401" TargetMode="External"/><Relationship Id="rId84" Type="http://schemas.openxmlformats.org/officeDocument/2006/relationships/hyperlink" Target="https://docs.google.com/spreadsheets/d/1bGRGJAdAnKIVGpUvpJdZ6ricsNiMFj2t6P2LLjjh-zc/edit?gid=0" TargetMode="External"/><Relationship Id="rId83" Type="http://schemas.openxmlformats.org/officeDocument/2006/relationships/hyperlink" Target="https://docs.google.com/spreadsheets/d/1dYSU1Xhg4QGal73yVyLggHRCNWIDWZC6UmZzD6rDWgY/edit?gid=64484074" TargetMode="External"/><Relationship Id="rId86" Type="http://schemas.openxmlformats.org/officeDocument/2006/relationships/hyperlink" Target="https://docs.google.com/spreadsheets/d/1x5CZz5aGnb39ZhJIndRnbPnil_jfuPuZAfrMF_kYXeE/edit?gid=228787808" TargetMode="External"/><Relationship Id="rId85" Type="http://schemas.openxmlformats.org/officeDocument/2006/relationships/hyperlink" Target="https://docs.google.com/spreadsheets/d/1pD_ufjIts8btboi_MTYPufnFycLuFSZbF2G6C2dl6EI/edit?gid=755426202" TargetMode="External"/><Relationship Id="rId88" Type="http://schemas.openxmlformats.org/officeDocument/2006/relationships/hyperlink" Target="https://docs.google.com/spreadsheets/d/1bF7P1d1cwOKAcI6Vyt9fo0NOzYBjQwEmjt0YgLoN3fI/edit?gid=838025758" TargetMode="External"/><Relationship Id="rId87" Type="http://schemas.openxmlformats.org/officeDocument/2006/relationships/hyperlink" Target="https://docs.google.com/spreadsheets/d/18ev9T68AVfIPDBcz-f1pz5OyqRzVRV6ULL73ftqhPB0/edit?gid=838025758" TargetMode="External"/><Relationship Id="rId89" Type="http://schemas.openxmlformats.org/officeDocument/2006/relationships/hyperlink" Target="https://docs.google.com/spreadsheets/d/1NwpJDC6WkHqNjO5uzs8hUXNkbuUXGQT1pFETL8guuAs/edit?gid=838025758" TargetMode="External"/><Relationship Id="rId80" Type="http://schemas.openxmlformats.org/officeDocument/2006/relationships/hyperlink" Target="https://docs.google.com/spreadsheets/d/1s6MQd6huyng4wnDHTHk9qRoC8m3gSH6maaSHCTG2AZ8/edit?gid=727604649" TargetMode="External"/><Relationship Id="rId82" Type="http://schemas.openxmlformats.org/officeDocument/2006/relationships/hyperlink" Target="https://docs.google.com/spreadsheets/d/14ZNwJFi_geuD71T6JbZwomLhmMXY-kIHexbyhFwm_Z8/edit?gid=185309157" TargetMode="External"/><Relationship Id="rId81" Type="http://schemas.openxmlformats.org/officeDocument/2006/relationships/hyperlink" Target="https://docs.google.com/spreadsheets/d/1sKIap0VCuqf0JO0j_ixmDvYaJPvolJGledXEJhACZ5o/edit?gid=1790735731" TargetMode="External"/><Relationship Id="rId73" Type="http://schemas.openxmlformats.org/officeDocument/2006/relationships/hyperlink" Target="https://docs.google.com/spreadsheets/d/1eR020gR17Ur1HEEAbRX10s6K7cw5ZNG5BVyprf7ZLXM/edit?gid=2092354792" TargetMode="External"/><Relationship Id="rId72" Type="http://schemas.openxmlformats.org/officeDocument/2006/relationships/hyperlink" Target="https://docs.google.com/spreadsheets/d/1pp8yvTr0Vg5C1MGxCU3wDqGOIlmjsZi20monrLG6nLM/edit?gid=2092354792" TargetMode="External"/><Relationship Id="rId75" Type="http://schemas.openxmlformats.org/officeDocument/2006/relationships/hyperlink" Target="https://docs.google.com/spreadsheets/d/1hfHXbiKvO-fllQ3jCFqNwqjbjjLQ9dAMWm5Qpx8w--Q/edit?gid=656693871" TargetMode="External"/><Relationship Id="rId74" Type="http://schemas.openxmlformats.org/officeDocument/2006/relationships/hyperlink" Target="https://docs.google.com/spreadsheets/d/1lUjttxaniz-Z7ZI9DZHl1gevFG8jxsZowTvaqnVguPc/edit?gid=2092354792" TargetMode="External"/><Relationship Id="rId77" Type="http://schemas.openxmlformats.org/officeDocument/2006/relationships/hyperlink" Target="https://docs.google.com/spreadsheets/d/1YxXxLwpmHUxZXPYzin0dplXq8Wqh57IlTTI0u3EtSY8/edit?gid=1137107410" TargetMode="External"/><Relationship Id="rId76" Type="http://schemas.openxmlformats.org/officeDocument/2006/relationships/hyperlink" Target="https://docs.google.com/spreadsheets/d/1BGkSN9olysxTuMpuWg9e0dRaIsX6WZTidIhVKL7sFqM/edit?gid=366680499" TargetMode="External"/><Relationship Id="rId79" Type="http://schemas.openxmlformats.org/officeDocument/2006/relationships/hyperlink" Target="https://docs.google.com/spreadsheets/d/1cMMfHPALDMJud-fnBlLQtUXZLIdJZjOvwg6w1UyUytY/edit?gid=2107731925" TargetMode="External"/><Relationship Id="rId78" Type="http://schemas.openxmlformats.org/officeDocument/2006/relationships/hyperlink" Target="https://docs.google.com/spreadsheets/d/1Q788mvTG4Nzv8Bn6d8ib0uwl0VOOl5_9s5cBWndS7uU/edit?gid=2125363108" TargetMode="External"/><Relationship Id="rId71" Type="http://schemas.openxmlformats.org/officeDocument/2006/relationships/hyperlink" Target="https://docs.google.com/spreadsheets/d/1N5utIjQAgTq7ZODJnVqWa901IHa3j2WvsRY2G7mcCSI/edit?gid=2092354792" TargetMode="External"/><Relationship Id="rId70" Type="http://schemas.openxmlformats.org/officeDocument/2006/relationships/hyperlink" Target="https://docs.google.com/spreadsheets/d/12zLAn8RYJfU5rCNfFblAI9A1SLI8SjVjisXHQWl32Vs/edit?gid=2092354792" TargetMode="External"/><Relationship Id="rId62" Type="http://schemas.openxmlformats.org/officeDocument/2006/relationships/hyperlink" Target="https://docs.google.com/spreadsheets/d/18ev9T68AVfIPDBcz-f1pz5OyqRzVRV6ULL73ftqhPB0/edit?gid=1132531309" TargetMode="External"/><Relationship Id="rId61" Type="http://schemas.openxmlformats.org/officeDocument/2006/relationships/hyperlink" Target="https://docs.google.com/spreadsheets/d/1x5CZz5aGnb39ZhJIndRnbPnil_jfuPuZAfrMF_kYXeE/edit?gid=550457029" TargetMode="External"/><Relationship Id="rId64" Type="http://schemas.openxmlformats.org/officeDocument/2006/relationships/hyperlink" Target="https://docs.google.com/spreadsheets/d/1NwpJDC6WkHqNjO5uzs8hUXNkbuUXGQT1pFETL8guuAs/edit?gid=1132531309" TargetMode="External"/><Relationship Id="rId63" Type="http://schemas.openxmlformats.org/officeDocument/2006/relationships/hyperlink" Target="https://docs.google.com/spreadsheets/d/1bF7P1d1cwOKAcI6Vyt9fo0NOzYBjQwEmjt0YgLoN3fI/edit?gid=1132531309" TargetMode="External"/><Relationship Id="rId66" Type="http://schemas.openxmlformats.org/officeDocument/2006/relationships/hyperlink" Target="https://docs.google.com/spreadsheets/d/1UcGR3Be5R1oKttIrHNtH372hIpMCb1T4fgqEHTitQBw/edit?gid=1132531309" TargetMode="External"/><Relationship Id="rId65" Type="http://schemas.openxmlformats.org/officeDocument/2006/relationships/hyperlink" Target="https://docs.google.com/spreadsheets/d/14f6DoJ8A2jIFXfCRjV4flkgg7tHNNJM_k6E0K2XSPzA/edit?gid=1132531309" TargetMode="External"/><Relationship Id="rId68" Type="http://schemas.openxmlformats.org/officeDocument/2006/relationships/hyperlink" Target="https://docs.google.com/spreadsheets/d/1KXavi51XPPvKadQ4B1ihGLjatRH7ROk7gCJHX2oBVfg/edit?gid=1132531309" TargetMode="External"/><Relationship Id="rId67" Type="http://schemas.openxmlformats.org/officeDocument/2006/relationships/hyperlink" Target="https://docs.google.com/spreadsheets/d/1juE-0T8b1ebvr5auTdUnqnsD8Bkr0L5tvIygNQsUh5M/edit?gid=1132531309" TargetMode="External"/><Relationship Id="rId60" Type="http://schemas.openxmlformats.org/officeDocument/2006/relationships/hyperlink" Target="https://docs.google.com/spreadsheets/d/1pD_ufjIts8btboi_MTYPufnFycLuFSZbF2G6C2dl6EI/edit?gid=2067563816" TargetMode="External"/><Relationship Id="rId69" Type="http://schemas.openxmlformats.org/officeDocument/2006/relationships/hyperlink" Target="https://docs.google.com/spreadsheets/d/1ZGxYC_4j-o8BAvuvoeGiP-X5zvTKADBB7jyjajmNR8Y/edit?gid=2092354792" TargetMode="External"/><Relationship Id="rId51" Type="http://schemas.openxmlformats.org/officeDocument/2006/relationships/hyperlink" Target="https://docs.google.com/spreadsheets/d/1BGkSN9olysxTuMpuWg9e0dRaIsX6WZTidIhVKL7sFqM/edit?gid=1600101297" TargetMode="External"/><Relationship Id="rId50" Type="http://schemas.openxmlformats.org/officeDocument/2006/relationships/hyperlink" Target="https://docs.google.com/spreadsheets/d/1lUjttxaniz-Z7ZI9DZHl1gevFG8jxsZowTvaqnVguPc/edit?gid=1560513786" TargetMode="External"/><Relationship Id="rId53" Type="http://schemas.openxmlformats.org/officeDocument/2006/relationships/hyperlink" Target="https://docs.google.com/spreadsheets/d/1Q788mvTG4Nzv8Bn6d8ib0uwl0VOOl5_9s5cBWndS7uU/edit?gid=912561106" TargetMode="External"/><Relationship Id="rId52" Type="http://schemas.openxmlformats.org/officeDocument/2006/relationships/hyperlink" Target="https://docs.google.com/spreadsheets/d/1YxXxLwpmHUxZXPYzin0dplXq8Wqh57IlTTI0u3EtSY8/edit?gid=422387209" TargetMode="External"/><Relationship Id="rId55" Type="http://schemas.openxmlformats.org/officeDocument/2006/relationships/hyperlink" Target="https://docs.google.com/spreadsheets/d/1s6MQd6huyng4wnDHTHk9qRoC8m3gSH6maaSHCTG2AZ8/edit?gid=870520610" TargetMode="External"/><Relationship Id="rId54" Type="http://schemas.openxmlformats.org/officeDocument/2006/relationships/hyperlink" Target="https://docs.google.com/spreadsheets/d/1cMMfHPALDMJud-fnBlLQtUXZLIdJZjOvwg6w1UyUytY/edit?gid=902498473" TargetMode="External"/><Relationship Id="rId57" Type="http://schemas.openxmlformats.org/officeDocument/2006/relationships/hyperlink" Target="https://docs.google.com/spreadsheets/d/14ZNwJFi_geuD71T6JbZwomLhmMXY-kIHexbyhFwm_Z8/edit?gid=0" TargetMode="External"/><Relationship Id="rId56" Type="http://schemas.openxmlformats.org/officeDocument/2006/relationships/hyperlink" Target="https://docs.google.com/spreadsheets/d/1sKIap0VCuqf0JO0j_ixmDvYaJPvolJGledXEJhACZ5o/edit?gid=435552258" TargetMode="External"/><Relationship Id="rId59" Type="http://schemas.openxmlformats.org/officeDocument/2006/relationships/hyperlink" Target="https://docs.google.com/spreadsheets/d/1bGRGJAdAnKIVGpUvpJdZ6ricsNiMFj2t6P2LLjjh-zc/edit?gid=368975210" TargetMode="External"/><Relationship Id="rId58" Type="http://schemas.openxmlformats.org/officeDocument/2006/relationships/hyperlink" Target="https://docs.google.com/spreadsheets/d/1dYSU1Xhg4QGal73yVyLggHRCNWIDWZC6UmZzD6rDWgY/edit?gid=1095703122" TargetMode="External"/><Relationship Id="rId107" Type="http://schemas.openxmlformats.org/officeDocument/2006/relationships/hyperlink" Target="https://docs.google.com/spreadsheets/d/1bGRGJAdAnKIVGpUvpJdZ6ricsNiMFj2t6P2LLjjh-zc/edit?gid=16260228" TargetMode="External"/><Relationship Id="rId228" Type="http://schemas.openxmlformats.org/officeDocument/2006/relationships/hyperlink" Target="https://docs.google.com/spreadsheets/d/1x5CZz5aGnb39ZhJIndRnbPnil_jfuPuZAfrMF_kYXeE/edit?gid=1942365146" TargetMode="External"/><Relationship Id="rId349" Type="http://schemas.openxmlformats.org/officeDocument/2006/relationships/hyperlink" Target="https://docs.google.com/spreadsheets/d/1N5utIjQAgTq7ZODJnVqWa901IHa3j2WvsRY2G7mcCSI/edit?gid=854478427" TargetMode="External"/><Relationship Id="rId106" Type="http://schemas.openxmlformats.org/officeDocument/2006/relationships/hyperlink" Target="https://docs.google.com/spreadsheets/d/1dYSU1Xhg4QGal73yVyLggHRCNWIDWZC6UmZzD6rDWgY/edit?gid=558670583" TargetMode="External"/><Relationship Id="rId227" Type="http://schemas.openxmlformats.org/officeDocument/2006/relationships/hyperlink" Target="https://docs.google.com/spreadsheets/d/1pD_ufjIts8btboi_MTYPufnFycLuFSZbF2G6C2dl6EI/edit?gid=536195901" TargetMode="External"/><Relationship Id="rId348" Type="http://schemas.openxmlformats.org/officeDocument/2006/relationships/hyperlink" Target="https://docs.google.com/spreadsheets/d/12zLAn8RYJfU5rCNfFblAI9A1SLI8SjVjisXHQWl32Vs/edit?gid=994396056" TargetMode="External"/><Relationship Id="rId469" Type="http://schemas.openxmlformats.org/officeDocument/2006/relationships/hyperlink" Target="https://docs.google.com/spreadsheets/d/1juE-0T8b1ebvr5auTdUnqnsD8Bkr0L5tvIygNQsUh5M/edit?gid=595169135" TargetMode="External"/><Relationship Id="rId105" Type="http://schemas.openxmlformats.org/officeDocument/2006/relationships/hyperlink" Target="https://docs.google.com/spreadsheets/d/1iuKs_bt_Kr-Pz4HhBQMErWzLQGsfAW6cF1l5LHP8PVk/edit?gid=783774341" TargetMode="External"/><Relationship Id="rId226" Type="http://schemas.openxmlformats.org/officeDocument/2006/relationships/hyperlink" Target="https://docs.google.com/spreadsheets/d/1bGRGJAdAnKIVGpUvpJdZ6ricsNiMFj2t6P2LLjjh-zc/edit?gid=0" TargetMode="External"/><Relationship Id="rId347" Type="http://schemas.openxmlformats.org/officeDocument/2006/relationships/hyperlink" Target="https://docs.google.com/spreadsheets/d/1ZGxYC_4j-o8BAvuvoeGiP-X5zvTKADBB7jyjajmNR8Y/edit?gid=1647355187" TargetMode="External"/><Relationship Id="rId468" Type="http://schemas.openxmlformats.org/officeDocument/2006/relationships/hyperlink" Target="https://docs.google.com/spreadsheets/d/1UcGR3Be5R1oKttIrHNtH372hIpMCb1T4fgqEHTitQBw/edit?gid=1242052033" TargetMode="External"/><Relationship Id="rId104" Type="http://schemas.openxmlformats.org/officeDocument/2006/relationships/hyperlink" Target="https://docs.google.com/spreadsheets/d/1sKIap0VCuqf0JO0j_ixmDvYaJPvolJGledXEJhACZ5o/edit?gid=1369701251" TargetMode="External"/><Relationship Id="rId225" Type="http://schemas.openxmlformats.org/officeDocument/2006/relationships/hyperlink" Target="https://docs.google.com/spreadsheets/d/1dYSU1Xhg4QGal73yVyLggHRCNWIDWZC6UmZzD6rDWgY/edit?gid=1702844154" TargetMode="External"/><Relationship Id="rId346" Type="http://schemas.openxmlformats.org/officeDocument/2006/relationships/hyperlink" Target="https://docs.google.com/spreadsheets/d/1KXavi51XPPvKadQ4B1ihGLjatRH7ROk7gCJHX2oBVfg/edit?gid=193754551" TargetMode="External"/><Relationship Id="rId467" Type="http://schemas.openxmlformats.org/officeDocument/2006/relationships/hyperlink" Target="https://docs.google.com/spreadsheets/d/1NwpJDC6WkHqNjO5uzs8hUXNkbuUXGQT1pFETL8guuAs/edit?gid=450849960" TargetMode="External"/><Relationship Id="rId109" Type="http://schemas.openxmlformats.org/officeDocument/2006/relationships/hyperlink" Target="https://docs.google.com/spreadsheets/d/1x5CZz5aGnb39ZhJIndRnbPnil_jfuPuZAfrMF_kYXeE/edit?gid=1082918886" TargetMode="External"/><Relationship Id="rId108" Type="http://schemas.openxmlformats.org/officeDocument/2006/relationships/hyperlink" Target="https://docs.google.com/spreadsheets/d/1iuKs_bt_Kr-Pz4HhBQMErWzLQGsfAW6cF1l5LHP8PVk/edit?gid=783774341" TargetMode="External"/><Relationship Id="rId229" Type="http://schemas.openxmlformats.org/officeDocument/2006/relationships/hyperlink" Target="https://docs.google.com/spreadsheets/d/18ev9T68AVfIPDBcz-f1pz5OyqRzVRV6ULL73ftqhPB0/edit?gid=1947050809" TargetMode="External"/><Relationship Id="rId220" Type="http://schemas.openxmlformats.org/officeDocument/2006/relationships/hyperlink" Target="https://docs.google.com/spreadsheets/d/12zLAn8RYJfU5rCNfFblAI9A1SLI8SjVjisXHQWl32Vs/edit?gid=994396056" TargetMode="External"/><Relationship Id="rId341" Type="http://schemas.openxmlformats.org/officeDocument/2006/relationships/hyperlink" Target="https://docs.google.com/spreadsheets/d/1bF7P1d1cwOKAcI6Vyt9fo0NOzYBjQwEmjt0YgLoN3fI/edit?gid=1819756897" TargetMode="External"/><Relationship Id="rId462" Type="http://schemas.openxmlformats.org/officeDocument/2006/relationships/hyperlink" Target="https://docs.google.com/spreadsheets/d/1ZGxYC_4j-o8BAvuvoeGiP-X5zvTKADBB7jyjajmNR8Y/edit?gid=1647355187" TargetMode="External"/><Relationship Id="rId583" Type="http://schemas.openxmlformats.org/officeDocument/2006/relationships/hyperlink" Target="https://docs.google.com/spreadsheets/d/1bF7P1d1cwOKAcI6Vyt9fo0NOzYBjQwEmjt0YgLoN3fI/edit?gid=1013215270" TargetMode="External"/><Relationship Id="rId340" Type="http://schemas.openxmlformats.org/officeDocument/2006/relationships/hyperlink" Target="https://docs.google.com/spreadsheets/d/18ev9T68AVfIPDBcz-f1pz5OyqRzVRV6ULL73ftqhPB0/edit?gid=1819756897" TargetMode="External"/><Relationship Id="rId461" Type="http://schemas.openxmlformats.org/officeDocument/2006/relationships/hyperlink" Target="https://docs.google.com/spreadsheets/d/1juE-0T8b1ebvr5auTdUnqnsD8Bkr0L5tvIygNQsUh5M/edit?gid=595169135" TargetMode="External"/><Relationship Id="rId582" Type="http://schemas.openxmlformats.org/officeDocument/2006/relationships/hyperlink" Target="https://docs.google.com/spreadsheets/d/18ev9T68AVfIPDBcz-f1pz5OyqRzVRV6ULL73ftqhPB0/edit?gid=1013215270" TargetMode="External"/><Relationship Id="rId460" Type="http://schemas.openxmlformats.org/officeDocument/2006/relationships/hyperlink" Target="https://docs.google.com/spreadsheets/d/11neCpYoUdcwYr_TJU9azk3kdiYgCzQC07m3GDTKoqhU/edit?gid=0" TargetMode="External"/><Relationship Id="rId581" Type="http://schemas.openxmlformats.org/officeDocument/2006/relationships/hyperlink" Target="https://docs.google.com/spreadsheets/d/1x5CZz5aGnb39ZhJIndRnbPnil_jfuPuZAfrMF_kYXeE/edit?gid=41116072" TargetMode="External"/><Relationship Id="rId580" Type="http://schemas.openxmlformats.org/officeDocument/2006/relationships/hyperlink" Target="https://docs.google.com/spreadsheets/d/1dYSU1Xhg4QGal73yVyLggHRCNWIDWZC6UmZzD6rDWgY/edit?gid=775965043" TargetMode="External"/><Relationship Id="rId103" Type="http://schemas.openxmlformats.org/officeDocument/2006/relationships/hyperlink" Target="https://docs.google.com/spreadsheets/d/1s6MQd6huyng4wnDHTHk9qRoC8m3gSH6maaSHCTG2AZ8/edit?gid=1807911581" TargetMode="External"/><Relationship Id="rId224" Type="http://schemas.openxmlformats.org/officeDocument/2006/relationships/hyperlink" Target="https://docs.google.com/spreadsheets/d/1lUjttxaniz-Z7ZI9DZHl1gevFG8jxsZowTvaqnVguPc/edit?gid=562968905" TargetMode="External"/><Relationship Id="rId345" Type="http://schemas.openxmlformats.org/officeDocument/2006/relationships/hyperlink" Target="https://docs.google.com/spreadsheets/d/1juE-0T8b1ebvr5auTdUnqnsD8Bkr0L5tvIygNQsUh5M/edit?gid=595169135" TargetMode="External"/><Relationship Id="rId466" Type="http://schemas.openxmlformats.org/officeDocument/2006/relationships/hyperlink" Target="https://docs.google.com/spreadsheets/d/1x5CZz5aGnb39ZhJIndRnbPnil_jfuPuZAfrMF_kYXeE/edit?gid=1942365146" TargetMode="External"/><Relationship Id="rId587" Type="http://schemas.openxmlformats.org/officeDocument/2006/relationships/vmlDrawing" Target="../drawings/vmlDrawing2.vml"/><Relationship Id="rId102" Type="http://schemas.openxmlformats.org/officeDocument/2006/relationships/hyperlink" Target="https://docs.google.com/spreadsheets/d/1iuKs_bt_Kr-Pz4HhBQMErWzLQGsfAW6cF1l5LHP8PVk/edit?gid=783774341" TargetMode="External"/><Relationship Id="rId223" Type="http://schemas.openxmlformats.org/officeDocument/2006/relationships/hyperlink" Target="https://docs.google.com/spreadsheets/d/1eR020gR17Ur1HEEAbRX10s6K7cw5ZNG5BVyprf7ZLXM/edit?gid=688693425" TargetMode="External"/><Relationship Id="rId344" Type="http://schemas.openxmlformats.org/officeDocument/2006/relationships/hyperlink" Target="https://docs.google.com/spreadsheets/d/1UcGR3Be5R1oKttIrHNtH372hIpMCb1T4fgqEHTitQBw/edit?gid=1242052033" TargetMode="External"/><Relationship Id="rId465" Type="http://schemas.openxmlformats.org/officeDocument/2006/relationships/hyperlink" Target="https://docs.google.com/spreadsheets/d/1lUjttxaniz-Z7ZI9DZHl1gevFG8jxsZowTvaqnVguPc/edit?gid=562968905" TargetMode="External"/><Relationship Id="rId586" Type="http://schemas.openxmlformats.org/officeDocument/2006/relationships/drawing" Target="../drawings/drawing2.xml"/><Relationship Id="rId101" Type="http://schemas.openxmlformats.org/officeDocument/2006/relationships/hyperlink" Target="https://docs.google.com/spreadsheets/d/1iuKs_bt_Kr-Pz4HhBQMErWzLQGsfAW6cF1l5LHP8PVk/edit?gid=783774341" TargetMode="External"/><Relationship Id="rId222" Type="http://schemas.openxmlformats.org/officeDocument/2006/relationships/hyperlink" Target="https://docs.google.com/spreadsheets/d/1pp8yvTr0Vg5C1MGxCU3wDqGOIlmjsZi20monrLG6nLM/edit?gid=1421794166" TargetMode="External"/><Relationship Id="rId343" Type="http://schemas.openxmlformats.org/officeDocument/2006/relationships/hyperlink" Target="https://docs.google.com/spreadsheets/d/14f6DoJ8A2jIFXfCRjV4flkgg7tHNNJM_k6E0K2XSPzA/edit?gid=1564789609" TargetMode="External"/><Relationship Id="rId464" Type="http://schemas.openxmlformats.org/officeDocument/2006/relationships/hyperlink" Target="https://docs.google.com/spreadsheets/d/1eR020gR17Ur1HEEAbRX10s6K7cw5ZNG5BVyprf7ZLXM/edit?gid=688693425" TargetMode="External"/><Relationship Id="rId585" Type="http://schemas.openxmlformats.org/officeDocument/2006/relationships/hyperlink" Target="https://docs.google.com/spreadsheets/d/14f6DoJ8A2jIFXfCRjV4flkgg7tHNNJM_k6E0K2XSPzA/edit?gid=1013215270" TargetMode="External"/><Relationship Id="rId100" Type="http://schemas.openxmlformats.org/officeDocument/2006/relationships/hyperlink" Target="https://docs.google.com/spreadsheets/d/1iuKs_bt_Kr-Pz4HhBQMErWzLQGsfAW6cF1l5LHP8PVk/edit?usp=sharing" TargetMode="External"/><Relationship Id="rId221" Type="http://schemas.openxmlformats.org/officeDocument/2006/relationships/hyperlink" Target="https://docs.google.com/spreadsheets/d/1N5utIjQAgTq7ZODJnVqWa901IHa3j2WvsRY2G7mcCSI/edit?gid=854478427" TargetMode="External"/><Relationship Id="rId342" Type="http://schemas.openxmlformats.org/officeDocument/2006/relationships/hyperlink" Target="https://docs.google.com/spreadsheets/d/1NwpJDC6WkHqNjO5uzs8hUXNkbuUXGQT1pFETL8guuAs/edit?gid=1095472924" TargetMode="External"/><Relationship Id="rId463" Type="http://schemas.openxmlformats.org/officeDocument/2006/relationships/hyperlink" Target="https://docs.google.com/spreadsheets/d/1pp8yvTr0Vg5C1MGxCU3wDqGOIlmjsZi20monrLG6nLM/edit?gid=1421794166" TargetMode="External"/><Relationship Id="rId584" Type="http://schemas.openxmlformats.org/officeDocument/2006/relationships/hyperlink" Target="https://docs.google.com/spreadsheets/d/1NwpJDC6WkHqNjO5uzs8hUXNkbuUXGQT1pFETL8guuAs/edit?gid=1013215270" TargetMode="External"/><Relationship Id="rId217" Type="http://schemas.openxmlformats.org/officeDocument/2006/relationships/hyperlink" Target="https://docs.google.com/spreadsheets/d/1juE-0T8b1ebvr5auTdUnqnsD8Bkr0L5tvIygNQsUh5M/edit?gid=595169135" TargetMode="External"/><Relationship Id="rId338" Type="http://schemas.openxmlformats.org/officeDocument/2006/relationships/hyperlink" Target="https://docs.google.com/spreadsheets/d/1bGRGJAdAnKIVGpUvpJdZ6ricsNiMFj2t6P2LLjjh-zc/edit?gid=2144749040" TargetMode="External"/><Relationship Id="rId459" Type="http://schemas.openxmlformats.org/officeDocument/2006/relationships/hyperlink" Target="https://docs.google.com/spreadsheets/d/1lUjttxaniz-Z7ZI9DZHl1gevFG8jxsZowTvaqnVguPc/edit?gid=562968905" TargetMode="External"/><Relationship Id="rId216" Type="http://schemas.openxmlformats.org/officeDocument/2006/relationships/hyperlink" Target="https://docs.google.com/spreadsheets/d/1UcGR3Be5R1oKttIrHNtH372hIpMCb1T4fgqEHTitQBw/edit?gid=1242052033" TargetMode="External"/><Relationship Id="rId337" Type="http://schemas.openxmlformats.org/officeDocument/2006/relationships/hyperlink" Target="https://docs.google.com/spreadsheets/d/1dYSU1Xhg4QGal73yVyLggHRCNWIDWZC6UmZzD6rDWgY/edit?gid=353268820" TargetMode="External"/><Relationship Id="rId458" Type="http://schemas.openxmlformats.org/officeDocument/2006/relationships/hyperlink" Target="https://docs.google.com/spreadsheets/d/1eR020gR17Ur1HEEAbRX10s6K7cw5ZNG5BVyprf7ZLXM/edit?gid=688693425" TargetMode="External"/><Relationship Id="rId579" Type="http://schemas.openxmlformats.org/officeDocument/2006/relationships/hyperlink" Target="https://docs.google.com/spreadsheets/d/1s6MQd6huyng4wnDHTHk9qRoC8m3gSH6maaSHCTG2AZ8/edit?gid=883839853" TargetMode="External"/><Relationship Id="rId215" Type="http://schemas.openxmlformats.org/officeDocument/2006/relationships/hyperlink" Target="https://docs.google.com/spreadsheets/d/14f6DoJ8A2jIFXfCRjV4flkgg7tHNNJM_k6E0K2XSPzA/edit?gid=450849960" TargetMode="External"/><Relationship Id="rId336" Type="http://schemas.openxmlformats.org/officeDocument/2006/relationships/hyperlink" Target="https://docs.google.com/spreadsheets/d/1lUjttxaniz-Z7ZI9DZHl1gevFG8jxsZowTvaqnVguPc/edit?gid=562968905" TargetMode="External"/><Relationship Id="rId457" Type="http://schemas.openxmlformats.org/officeDocument/2006/relationships/hyperlink" Target="https://docs.google.com/spreadsheets/d/1pp8yvTr0Vg5C1MGxCU3wDqGOIlmjsZi20monrLG6nLM/edit?gid=1421794166" TargetMode="External"/><Relationship Id="rId578" Type="http://schemas.openxmlformats.org/officeDocument/2006/relationships/hyperlink" Target="https://docs.google.com/spreadsheets/d/1cMMfHPALDMJud-fnBlLQtUXZLIdJZjOvwg6w1UyUytY/edit?gid=1158404984" TargetMode="External"/><Relationship Id="rId214" Type="http://schemas.openxmlformats.org/officeDocument/2006/relationships/hyperlink" Target="https://docs.google.com/spreadsheets/d/1NwpJDC6WkHqNjO5uzs8hUXNkbuUXGQT1pFETL8guuAs/edit?gid=450849960" TargetMode="External"/><Relationship Id="rId335" Type="http://schemas.openxmlformats.org/officeDocument/2006/relationships/hyperlink" Target="https://docs.google.com/spreadsheets/d/1eR020gR17Ur1HEEAbRX10s6K7cw5ZNG5BVyprf7ZLXM/edit?gid=688693425" TargetMode="External"/><Relationship Id="rId456" Type="http://schemas.openxmlformats.org/officeDocument/2006/relationships/hyperlink" Target="https://docs.google.com/spreadsheets/d/1N5utIjQAgTq7ZODJnVqWa901IHa3j2WvsRY2G7mcCSI/edit?gid=854478427" TargetMode="External"/><Relationship Id="rId577" Type="http://schemas.openxmlformats.org/officeDocument/2006/relationships/hyperlink" Target="https://docs.google.com/spreadsheets/d/1nNIvo-0mXPgya3PT80BxaYbJ8BjCeE-zwSgfXZV-WQc/edit?gid=576110556" TargetMode="External"/><Relationship Id="rId219" Type="http://schemas.openxmlformats.org/officeDocument/2006/relationships/hyperlink" Target="https://docs.google.com/spreadsheets/d/1ZGxYC_4j-o8BAvuvoeGiP-X5zvTKADBB7jyjajmNR8Y/edit?gid=1647355187" TargetMode="External"/><Relationship Id="rId218" Type="http://schemas.openxmlformats.org/officeDocument/2006/relationships/hyperlink" Target="https://docs.google.com/spreadsheets/d/1KXavi51XPPvKadQ4B1ihGLjatRH7ROk7gCJHX2oBVfg/edit?gid=193754551" TargetMode="External"/><Relationship Id="rId339" Type="http://schemas.openxmlformats.org/officeDocument/2006/relationships/hyperlink" Target="https://docs.google.com/spreadsheets/d/1x5CZz5aGnb39ZhJIndRnbPnil_jfuPuZAfrMF_kYXeE/edit?gid=1716396966" TargetMode="External"/><Relationship Id="rId330" Type="http://schemas.openxmlformats.org/officeDocument/2006/relationships/hyperlink" Target="https://docs.google.com/spreadsheets/d/1KXavi51XPPvKadQ4B1ihGLjatRH7ROk7gCJHX2oBVfg/edit?gid=193754551" TargetMode="External"/><Relationship Id="rId451" Type="http://schemas.openxmlformats.org/officeDocument/2006/relationships/hyperlink" Target="https://docs.google.com/spreadsheets/d/1eR020gR17Ur1HEEAbRX10s6K7cw5ZNG5BVyprf7ZLXM/edit?gid=688693425" TargetMode="External"/><Relationship Id="rId572" Type="http://schemas.openxmlformats.org/officeDocument/2006/relationships/hyperlink" Target="https://docs.google.com/spreadsheets/d/1nNIvo-0mXPgya3PT80BxaYbJ8BjCeE-zwSgfXZV-WQc/edit?gid=576110556" TargetMode="External"/><Relationship Id="rId450" Type="http://schemas.openxmlformats.org/officeDocument/2006/relationships/hyperlink" Target="https://docs.google.com/spreadsheets/d/1pp8yvTr0Vg5C1MGxCU3wDqGOIlmjsZi20monrLG6nLM/edit?gid=1421794166" TargetMode="External"/><Relationship Id="rId571" Type="http://schemas.openxmlformats.org/officeDocument/2006/relationships/hyperlink" Target="https://docs.google.com/spreadsheets/d/1nNIvo-0mXPgya3PT80BxaYbJ8BjCeE-zwSgfXZV-WQc/edit?gid=576110556" TargetMode="External"/><Relationship Id="rId570" Type="http://schemas.openxmlformats.org/officeDocument/2006/relationships/hyperlink" Target="https://docs.google.com/spreadsheets/d/1nNIvo-0mXPgya3PT80BxaYbJ8BjCeE-zwSgfXZV-WQc/edit?gid=576110556" TargetMode="External"/><Relationship Id="rId213" Type="http://schemas.openxmlformats.org/officeDocument/2006/relationships/hyperlink" Target="https://docs.google.com/spreadsheets/d/1bF7P1d1cwOKAcI6Vyt9fo0NOzYBjQwEmjt0YgLoN3fI/edit?gid=1854126967" TargetMode="External"/><Relationship Id="rId334" Type="http://schemas.openxmlformats.org/officeDocument/2006/relationships/hyperlink" Target="https://docs.google.com/spreadsheets/d/1pp8yvTr0Vg5C1MGxCU3wDqGOIlmjsZi20monrLG6nLM/edit?gid=1421794166" TargetMode="External"/><Relationship Id="rId455" Type="http://schemas.openxmlformats.org/officeDocument/2006/relationships/hyperlink" Target="https://docs.google.com/spreadsheets/d/1ZGxYC_4j-o8BAvuvoeGiP-X5zvTKADBB7jyjajmNR8Y/edit?gid=1647355187" TargetMode="External"/><Relationship Id="rId576" Type="http://schemas.openxmlformats.org/officeDocument/2006/relationships/hyperlink" Target="https://docs.google.com/spreadsheets/d/1nNIvo-0mXPgya3PT80BxaYbJ8BjCeE-zwSgfXZV-WQc/edit?gid=576110556" TargetMode="External"/><Relationship Id="rId212" Type="http://schemas.openxmlformats.org/officeDocument/2006/relationships/hyperlink" Target="https://docs.google.com/spreadsheets/d/18ev9T68AVfIPDBcz-f1pz5OyqRzVRV6ULL73ftqhPB0/edit?gid=1947050809" TargetMode="External"/><Relationship Id="rId333" Type="http://schemas.openxmlformats.org/officeDocument/2006/relationships/hyperlink" Target="https://docs.google.com/spreadsheets/d/1N5utIjQAgTq7ZODJnVqWa901IHa3j2WvsRY2G7mcCSI/edit?gid=854478427" TargetMode="External"/><Relationship Id="rId454" Type="http://schemas.openxmlformats.org/officeDocument/2006/relationships/hyperlink" Target="https://docs.google.com/spreadsheets/d/1KXavi51XPPvKadQ4B1ihGLjatRH7ROk7gCJHX2oBVfg/edit?gid=193754551" TargetMode="External"/><Relationship Id="rId575" Type="http://schemas.openxmlformats.org/officeDocument/2006/relationships/hyperlink" Target="https://docs.google.com/spreadsheets/d/1nNIvo-0mXPgya3PT80BxaYbJ8BjCeE-zwSgfXZV-WQc/edit?gid=576110556" TargetMode="External"/><Relationship Id="rId211" Type="http://schemas.openxmlformats.org/officeDocument/2006/relationships/hyperlink" Target="https://docs.google.com/spreadsheets/d/1x5CZz5aGnb39ZhJIndRnbPnil_jfuPuZAfrMF_kYXeE/edit?gid=1942365146" TargetMode="External"/><Relationship Id="rId332" Type="http://schemas.openxmlformats.org/officeDocument/2006/relationships/hyperlink" Target="https://docs.google.com/spreadsheets/d/12zLAn8RYJfU5rCNfFblAI9A1SLI8SjVjisXHQWl32Vs/edit?gid=994396056" TargetMode="External"/><Relationship Id="rId453" Type="http://schemas.openxmlformats.org/officeDocument/2006/relationships/hyperlink" Target="https://docs.google.com/spreadsheets/d/11neCpYoUdcwYr_TJU9azk3kdiYgCzQC07m3GDTKoqhU/edit?usp=sharing" TargetMode="External"/><Relationship Id="rId574" Type="http://schemas.openxmlformats.org/officeDocument/2006/relationships/hyperlink" Target="https://docs.google.com/spreadsheets/d/1nNIvo-0mXPgya3PT80BxaYbJ8BjCeE-zwSgfXZV-WQc/edit?gid=576110556" TargetMode="External"/><Relationship Id="rId210" Type="http://schemas.openxmlformats.org/officeDocument/2006/relationships/hyperlink" Target="https://docs.google.com/spreadsheets/d/1pD_ufjIts8btboi_MTYPufnFycLuFSZbF2G6C2dl6EI/edit?gid=536195901" TargetMode="External"/><Relationship Id="rId331" Type="http://schemas.openxmlformats.org/officeDocument/2006/relationships/hyperlink" Target="https://docs.google.com/spreadsheets/d/1ZGxYC_4j-o8BAvuvoeGiP-X5zvTKADBB7jyjajmNR8Y/edit?gid=1647355187" TargetMode="External"/><Relationship Id="rId452" Type="http://schemas.openxmlformats.org/officeDocument/2006/relationships/hyperlink" Target="https://docs.google.com/spreadsheets/d/1lUjttxaniz-Z7ZI9DZHl1gevFG8jxsZowTvaqnVguPc/edit?gid=562968905" TargetMode="External"/><Relationship Id="rId573" Type="http://schemas.openxmlformats.org/officeDocument/2006/relationships/hyperlink" Target="https://docs.google.com/spreadsheets/d/1nNIvo-0mXPgya3PT80BxaYbJ8BjCeE-zwSgfXZV-WQc/edit?gid=576110556" TargetMode="External"/><Relationship Id="rId370" Type="http://schemas.openxmlformats.org/officeDocument/2006/relationships/hyperlink" Target="https://docs.google.com/spreadsheets/d/14f6DoJ8A2jIFXfCRjV4flkgg7tHNNJM_k6E0K2XSPzA/edit?gid=1564789609" TargetMode="External"/><Relationship Id="rId491" Type="http://schemas.openxmlformats.org/officeDocument/2006/relationships/hyperlink" Target="https://docs.google.com/spreadsheets/d/1MWQEA-c8czxDyCVMmgqqni2xtoZhmW2NKROgazcMNtI/edit?gid=0" TargetMode="External"/><Relationship Id="rId490" Type="http://schemas.openxmlformats.org/officeDocument/2006/relationships/hyperlink" Target="https://docs.google.com/spreadsheets/d/1v5eb5QoZLLjmI32Bdqes2dZaMCJDyV0LTPPcbUtYCdc/edit?gid=744885032" TargetMode="External"/><Relationship Id="rId129" Type="http://schemas.openxmlformats.org/officeDocument/2006/relationships/hyperlink" Target="https://docs.google.com/spreadsheets/d/1dYSU1Xhg4QGal73yVyLggHRCNWIDWZC6UmZzD6rDWgY/edit?gid=1178888846" TargetMode="External"/><Relationship Id="rId128" Type="http://schemas.openxmlformats.org/officeDocument/2006/relationships/hyperlink" Target="https://docs.google.com/spreadsheets/d/1JCTn706mNyoUWfdlp5Csq_V1BSO2WQtfOL6pXzv4I90/edit?gid=1064239792" TargetMode="External"/><Relationship Id="rId249" Type="http://schemas.openxmlformats.org/officeDocument/2006/relationships/hyperlink" Target="https://docs.google.com/spreadsheets/d/11neCpYoUdcwYr_TJU9azk3kdiYgCzQC07m3GDTKoqhU/edit?gid=0" TargetMode="External"/><Relationship Id="rId127" Type="http://schemas.openxmlformats.org/officeDocument/2006/relationships/hyperlink" Target="https://docs.google.com/spreadsheets/d/1sKIap0VCuqf0JO0j_ixmDvYaJPvolJGledXEJhACZ5o/edit?gid=1003987523" TargetMode="External"/><Relationship Id="rId248" Type="http://schemas.openxmlformats.org/officeDocument/2006/relationships/hyperlink" Target="https://docs.google.com/spreadsheets/d/11neCpYoUdcwYr_TJU9azk3kdiYgCzQC07m3GDTKoqhU/edit?gid=0" TargetMode="External"/><Relationship Id="rId369" Type="http://schemas.openxmlformats.org/officeDocument/2006/relationships/hyperlink" Target="https://docs.google.com/spreadsheets/d/1bF7P1d1cwOKAcI6Vyt9fo0NOzYBjQwEmjt0YgLoN3fI/edit?gid=1819756897" TargetMode="External"/><Relationship Id="rId126" Type="http://schemas.openxmlformats.org/officeDocument/2006/relationships/hyperlink" Target="https://docs.google.com/spreadsheets/d/1Q788mvTG4Nzv8Bn6d8ib0uwl0VOOl5_9s5cBWndS7uU/edit?gid=2004911909" TargetMode="External"/><Relationship Id="rId247" Type="http://schemas.openxmlformats.org/officeDocument/2006/relationships/hyperlink" Target="https://docs.google.com/spreadsheets/d/1pD_ufjIts8btboi_MTYPufnFycLuFSZbF2G6C2dl6EI/edit?gid=1777140570" TargetMode="External"/><Relationship Id="rId368" Type="http://schemas.openxmlformats.org/officeDocument/2006/relationships/hyperlink" Target="https://docs.google.com/spreadsheets/d/18ev9T68AVfIPDBcz-f1pz5OyqRzVRV6ULL73ftqhPB0/edit?gid=1819756897" TargetMode="External"/><Relationship Id="rId489" Type="http://schemas.openxmlformats.org/officeDocument/2006/relationships/hyperlink" Target="https://docs.google.com/spreadsheets/d/1lUjttxaniz-Z7ZI9DZHl1gevFG8jxsZowTvaqnVguPc/edit?gid=562968905" TargetMode="External"/><Relationship Id="rId121" Type="http://schemas.openxmlformats.org/officeDocument/2006/relationships/hyperlink" Target="https://docs.google.com/spreadsheets/d/1eR020gR17Ur1HEEAbRX10s6K7cw5ZNG5BVyprf7ZLXM/edit?gid=1696537850" TargetMode="External"/><Relationship Id="rId242" Type="http://schemas.openxmlformats.org/officeDocument/2006/relationships/hyperlink" Target="https://docs.google.com/spreadsheets/d/11neCpYoUdcwYr_TJU9azk3kdiYgCzQC07m3GDTKoqhU/edit?usp=sharing" TargetMode="External"/><Relationship Id="rId363" Type="http://schemas.openxmlformats.org/officeDocument/2006/relationships/hyperlink" Target="https://docs.google.com/spreadsheets/d/1pp8yvTr0Vg5C1MGxCU3wDqGOIlmjsZi20monrLG6nLM/edit?gid=1421794166" TargetMode="External"/><Relationship Id="rId484" Type="http://schemas.openxmlformats.org/officeDocument/2006/relationships/hyperlink" Target="https://docs.google.com/spreadsheets/d/1KXavi51XPPvKadQ4B1ihGLjatRH7ROk7gCJHX2oBVfg/edit?gid=193754551" TargetMode="External"/><Relationship Id="rId120" Type="http://schemas.openxmlformats.org/officeDocument/2006/relationships/hyperlink" Target="https://docs.google.com/spreadsheets/d/1pp8yvTr0Vg5C1MGxCU3wDqGOIlmjsZi20monrLG6nLM/edit?gid=1696537850" TargetMode="External"/><Relationship Id="rId241" Type="http://schemas.openxmlformats.org/officeDocument/2006/relationships/hyperlink" Target="https://docs.google.com/spreadsheets/d/1lUjttxaniz-Z7ZI9DZHl1gevFG8jxsZowTvaqnVguPc/edit?gid=562968905" TargetMode="External"/><Relationship Id="rId362" Type="http://schemas.openxmlformats.org/officeDocument/2006/relationships/hyperlink" Target="https://docs.google.com/spreadsheets/d/1N5utIjQAgTq7ZODJnVqWa901IHa3j2WvsRY2G7mcCSI/edit?gid=854478427" TargetMode="External"/><Relationship Id="rId483" Type="http://schemas.openxmlformats.org/officeDocument/2006/relationships/hyperlink" Target="https://docs.google.com/spreadsheets/d/1juE-0T8b1ebvr5auTdUnqnsD8Bkr0L5tvIygNQsUh5M/edit?gid=595169135" TargetMode="External"/><Relationship Id="rId240" Type="http://schemas.openxmlformats.org/officeDocument/2006/relationships/hyperlink" Target="https://docs.google.com/spreadsheets/d/1eR020gR17Ur1HEEAbRX10s6K7cw5ZNG5BVyprf7ZLXM/edit?gid=688693425" TargetMode="External"/><Relationship Id="rId361" Type="http://schemas.openxmlformats.org/officeDocument/2006/relationships/hyperlink" Target="https://docs.google.com/spreadsheets/d/12zLAn8RYJfU5rCNfFblAI9A1SLI8SjVjisXHQWl32Vs/edit?gid=994396056" TargetMode="External"/><Relationship Id="rId482" Type="http://schemas.openxmlformats.org/officeDocument/2006/relationships/hyperlink" Target="https://docs.google.com/spreadsheets/d/1UcGR3Be5R1oKttIrHNtH372hIpMCb1T4fgqEHTitQBw/edit?gid=1242052033" TargetMode="External"/><Relationship Id="rId360" Type="http://schemas.openxmlformats.org/officeDocument/2006/relationships/hyperlink" Target="https://docs.google.com/spreadsheets/d/1ZGxYC_4j-o8BAvuvoeGiP-X5zvTKADBB7jyjajmNR8Y/edit?gid=1647355187" TargetMode="External"/><Relationship Id="rId481" Type="http://schemas.openxmlformats.org/officeDocument/2006/relationships/hyperlink" Target="https://docs.google.com/spreadsheets/d/1NwpJDC6WkHqNjO5uzs8hUXNkbuUXGQT1pFETL8guuAs/edit?gid=450849960" TargetMode="External"/><Relationship Id="rId125" Type="http://schemas.openxmlformats.org/officeDocument/2006/relationships/hyperlink" Target="https://docs.google.com/spreadsheets/d/1JCTn706mNyoUWfdlp5Csq_V1BSO2WQtfOL6pXzv4I90/edit?gid=2136367778" TargetMode="External"/><Relationship Id="rId246" Type="http://schemas.openxmlformats.org/officeDocument/2006/relationships/hyperlink" Target="https://docs.google.com/spreadsheets/d/11neCpYoUdcwYr_TJU9azk3kdiYgCzQC07m3GDTKoqhU/edit?gid=0" TargetMode="External"/><Relationship Id="rId367" Type="http://schemas.openxmlformats.org/officeDocument/2006/relationships/hyperlink" Target="https://docs.google.com/spreadsheets/d/1x5CZz5aGnb39ZhJIndRnbPnil_jfuPuZAfrMF_kYXeE/edit?gid=1716396966" TargetMode="External"/><Relationship Id="rId488" Type="http://schemas.openxmlformats.org/officeDocument/2006/relationships/hyperlink" Target="https://docs.google.com/spreadsheets/d/1eR020gR17Ur1HEEAbRX10s6K7cw5ZNG5BVyprf7ZLXM/edit?gid=688693425" TargetMode="External"/><Relationship Id="rId124" Type="http://schemas.openxmlformats.org/officeDocument/2006/relationships/hyperlink" Target="https://docs.google.com/spreadsheets/d/1BGkSN9olysxTuMpuWg9e0dRaIsX6WZTidIhVKL7sFqM/edit?gid=1646992306" TargetMode="External"/><Relationship Id="rId245" Type="http://schemas.openxmlformats.org/officeDocument/2006/relationships/hyperlink" Target="https://docs.google.com/spreadsheets/d/11neCpYoUdcwYr_TJU9azk3kdiYgCzQC07m3GDTKoqhU/edit?gid=0" TargetMode="External"/><Relationship Id="rId366" Type="http://schemas.openxmlformats.org/officeDocument/2006/relationships/hyperlink" Target="https://docs.google.com/spreadsheets/d/1bGRGJAdAnKIVGpUvpJdZ6ricsNiMFj2t6P2LLjjh-zc/edit?gid=2144749040" TargetMode="External"/><Relationship Id="rId487" Type="http://schemas.openxmlformats.org/officeDocument/2006/relationships/hyperlink" Target="https://docs.google.com/spreadsheets/d/1pp8yvTr0Vg5C1MGxCU3wDqGOIlmjsZi20monrLG6nLM/edit?gid=1421794166" TargetMode="External"/><Relationship Id="rId123" Type="http://schemas.openxmlformats.org/officeDocument/2006/relationships/hyperlink" Target="https://docs.google.com/spreadsheets/d/1fZKQry3-M4aKUETdXHhDw9td-OOEKNjvHgRhmjzHUMY/edit?usp=sharing" TargetMode="External"/><Relationship Id="rId244" Type="http://schemas.openxmlformats.org/officeDocument/2006/relationships/hyperlink" Target="https://docs.google.com/spreadsheets/d/11neCpYoUdcwYr_TJU9azk3kdiYgCzQC07m3GDTKoqhU/edit?gid=0" TargetMode="External"/><Relationship Id="rId365" Type="http://schemas.openxmlformats.org/officeDocument/2006/relationships/hyperlink" Target="https://docs.google.com/spreadsheets/d/1lUjttxaniz-Z7ZI9DZHl1gevFG8jxsZowTvaqnVguPc/edit?gid=562968905" TargetMode="External"/><Relationship Id="rId486" Type="http://schemas.openxmlformats.org/officeDocument/2006/relationships/hyperlink" Target="https://docs.google.com/spreadsheets/d/1N5utIjQAgTq7ZODJnVqWa901IHa3j2WvsRY2G7mcCSI/edit?gid=854478427" TargetMode="External"/><Relationship Id="rId122" Type="http://schemas.openxmlformats.org/officeDocument/2006/relationships/hyperlink" Target="https://docs.google.com/spreadsheets/d/1lUjttxaniz-Z7ZI9DZHl1gevFG8jxsZowTvaqnVguPc/edit?gid=1696537850" TargetMode="External"/><Relationship Id="rId243" Type="http://schemas.openxmlformats.org/officeDocument/2006/relationships/hyperlink" Target="https://docs.google.com/spreadsheets/d/11neCpYoUdcwYr_TJU9azk3kdiYgCzQC07m3GDTKoqhU/edit?gid=0" TargetMode="External"/><Relationship Id="rId364" Type="http://schemas.openxmlformats.org/officeDocument/2006/relationships/hyperlink" Target="https://docs.google.com/spreadsheets/d/1eR020gR17Ur1HEEAbRX10s6K7cw5ZNG5BVyprf7ZLXM/edit?gid=688693425" TargetMode="External"/><Relationship Id="rId485" Type="http://schemas.openxmlformats.org/officeDocument/2006/relationships/hyperlink" Target="https://docs.google.com/spreadsheets/d/1ZGxYC_4j-o8BAvuvoeGiP-X5zvTKADBB7jyjajmNR8Y/edit?gid=1647355187" TargetMode="External"/><Relationship Id="rId95" Type="http://schemas.openxmlformats.org/officeDocument/2006/relationships/hyperlink" Target="https://docs.google.com/spreadsheets/d/12zLAn8RYJfU5rCNfFblAI9A1SLI8SjVjisXHQWl32Vs/edit?gid=2141011878" TargetMode="External"/><Relationship Id="rId94" Type="http://schemas.openxmlformats.org/officeDocument/2006/relationships/hyperlink" Target="https://docs.google.com/spreadsheets/d/1ZGxYC_4j-o8BAvuvoeGiP-X5zvTKADBB7jyjajmNR8Y/edit?gid=2141011878" TargetMode="External"/><Relationship Id="rId97" Type="http://schemas.openxmlformats.org/officeDocument/2006/relationships/hyperlink" Target="https://docs.google.com/spreadsheets/d/1pp8yvTr0Vg5C1MGxCU3wDqGOIlmjsZi20monrLG6nLM/edit?gid=2141011878" TargetMode="External"/><Relationship Id="rId96" Type="http://schemas.openxmlformats.org/officeDocument/2006/relationships/hyperlink" Target="https://docs.google.com/spreadsheets/d/1N5utIjQAgTq7ZODJnVqWa901IHa3j2WvsRY2G7mcCSI/edit?gid=2141011878" TargetMode="External"/><Relationship Id="rId99" Type="http://schemas.openxmlformats.org/officeDocument/2006/relationships/hyperlink" Target="https://docs.google.com/spreadsheets/d/1lUjttxaniz-Z7ZI9DZHl1gevFG8jxsZowTvaqnVguPc/edit?gid=2141011878" TargetMode="External"/><Relationship Id="rId480" Type="http://schemas.openxmlformats.org/officeDocument/2006/relationships/hyperlink" Target="https://docs.google.com/spreadsheets/d/1bF7P1d1cwOKAcI6Vyt9fo0NOzYBjQwEmjt0YgLoN3fI/edit?gid=1854126967" TargetMode="External"/><Relationship Id="rId98" Type="http://schemas.openxmlformats.org/officeDocument/2006/relationships/hyperlink" Target="https://docs.google.com/spreadsheets/d/1eR020gR17Ur1HEEAbRX10s6K7cw5ZNG5BVyprf7ZLXM/edit?gid=2141011878" TargetMode="External"/><Relationship Id="rId91" Type="http://schemas.openxmlformats.org/officeDocument/2006/relationships/hyperlink" Target="https://docs.google.com/spreadsheets/d/1UcGR3Be5R1oKttIrHNtH372hIpMCb1T4fgqEHTitQBw/edit?gid=838025758" TargetMode="External"/><Relationship Id="rId90" Type="http://schemas.openxmlformats.org/officeDocument/2006/relationships/hyperlink" Target="https://docs.google.com/spreadsheets/d/14f6DoJ8A2jIFXfCRjV4flkgg7tHNNJM_k6E0K2XSPzA/edit?gid=838025758" TargetMode="External"/><Relationship Id="rId93" Type="http://schemas.openxmlformats.org/officeDocument/2006/relationships/hyperlink" Target="https://docs.google.com/spreadsheets/d/1KXavi51XPPvKadQ4B1ihGLjatRH7ROk7gCJHX2oBVfg/edit?gid=838025758" TargetMode="External"/><Relationship Id="rId92" Type="http://schemas.openxmlformats.org/officeDocument/2006/relationships/hyperlink" Target="https://docs.google.com/spreadsheets/d/1juE-0T8b1ebvr5auTdUnqnsD8Bkr0L5tvIygNQsUh5M/edit?gid=838025758" TargetMode="External"/><Relationship Id="rId118" Type="http://schemas.openxmlformats.org/officeDocument/2006/relationships/hyperlink" Target="https://docs.google.com/spreadsheets/d/12zLAn8RYJfU5rCNfFblAI9A1SLI8SjVjisXHQWl32Vs/edit?gid=1696537850" TargetMode="External"/><Relationship Id="rId239" Type="http://schemas.openxmlformats.org/officeDocument/2006/relationships/hyperlink" Target="https://docs.google.com/spreadsheets/d/1pp8yvTr0Vg5C1MGxCU3wDqGOIlmjsZi20monrLG6nLM/edit?gid=1421794166" TargetMode="External"/><Relationship Id="rId117" Type="http://schemas.openxmlformats.org/officeDocument/2006/relationships/hyperlink" Target="https://docs.google.com/spreadsheets/d/1ZGxYC_4j-o8BAvuvoeGiP-X5zvTKADBB7jyjajmNR8Y/edit?gid=1696537850" TargetMode="External"/><Relationship Id="rId238" Type="http://schemas.openxmlformats.org/officeDocument/2006/relationships/hyperlink" Target="https://docs.google.com/spreadsheets/d/1N5utIjQAgTq7ZODJnVqWa901IHa3j2WvsRY2G7mcCSI/edit?gid=854478427" TargetMode="External"/><Relationship Id="rId359" Type="http://schemas.openxmlformats.org/officeDocument/2006/relationships/hyperlink" Target="https://docs.google.com/spreadsheets/d/1KXavi51XPPvKadQ4B1ihGLjatRH7ROk7gCJHX2oBVfg/edit?gid=193754551" TargetMode="External"/><Relationship Id="rId116" Type="http://schemas.openxmlformats.org/officeDocument/2006/relationships/hyperlink" Target="https://docs.google.com/spreadsheets/d/1KXavi51XPPvKadQ4B1ihGLjatRH7ROk7gCJHX2oBVfg/edit?gid=0" TargetMode="External"/><Relationship Id="rId237" Type="http://schemas.openxmlformats.org/officeDocument/2006/relationships/hyperlink" Target="https://docs.google.com/spreadsheets/d/12zLAn8RYJfU5rCNfFblAI9A1SLI8SjVjisXHQWl32Vs/edit?gid=994396056" TargetMode="External"/><Relationship Id="rId358" Type="http://schemas.openxmlformats.org/officeDocument/2006/relationships/hyperlink" Target="https://docs.google.com/spreadsheets/d/14f6DoJ8A2jIFXfCRjV4flkgg7tHNNJM_k6E0K2XSPzA/edit?gid=1564789609" TargetMode="External"/><Relationship Id="rId479" Type="http://schemas.openxmlformats.org/officeDocument/2006/relationships/hyperlink" Target="https://docs.google.com/spreadsheets/d/18ev9T68AVfIPDBcz-f1pz5OyqRzVRV6ULL73ftqhPB0/edit?gid=1947050809" TargetMode="External"/><Relationship Id="rId115" Type="http://schemas.openxmlformats.org/officeDocument/2006/relationships/hyperlink" Target="https://docs.google.com/spreadsheets/d/1juE-0T8b1ebvr5auTdUnqnsD8Bkr0L5tvIygNQsUh5M/edit?gid=0" TargetMode="External"/><Relationship Id="rId236" Type="http://schemas.openxmlformats.org/officeDocument/2006/relationships/hyperlink" Target="https://docs.google.com/spreadsheets/d/1ZGxYC_4j-o8BAvuvoeGiP-X5zvTKADBB7jyjajmNR8Y/edit?gid=1647355187" TargetMode="External"/><Relationship Id="rId357" Type="http://schemas.openxmlformats.org/officeDocument/2006/relationships/hyperlink" Target="https://docs.google.com/spreadsheets/d/1bF7P1d1cwOKAcI6Vyt9fo0NOzYBjQwEmjt0YgLoN3fI/edit?gid=1819756897" TargetMode="External"/><Relationship Id="rId478" Type="http://schemas.openxmlformats.org/officeDocument/2006/relationships/hyperlink" Target="https://docs.google.com/spreadsheets/d/1x5CZz5aGnb39ZhJIndRnbPnil_jfuPuZAfrMF_kYXeE/edit?gid=1942365146" TargetMode="External"/><Relationship Id="rId119" Type="http://schemas.openxmlformats.org/officeDocument/2006/relationships/hyperlink" Target="https://docs.google.com/spreadsheets/d/1N5utIjQAgTq7ZODJnVqWa901IHa3j2WvsRY2G7mcCSI/edit?gid=1696537850" TargetMode="External"/><Relationship Id="rId110" Type="http://schemas.openxmlformats.org/officeDocument/2006/relationships/hyperlink" Target="https://docs.google.com/spreadsheets/d/18ev9T68AVfIPDBcz-f1pz5OyqRzVRV6ULL73ftqhPB0/edit?gid=0" TargetMode="External"/><Relationship Id="rId231" Type="http://schemas.openxmlformats.org/officeDocument/2006/relationships/hyperlink" Target="https://docs.google.com/spreadsheets/d/1NwpJDC6WkHqNjO5uzs8hUXNkbuUXGQT1pFETL8guuAs/edit?gid=450849960" TargetMode="External"/><Relationship Id="rId352" Type="http://schemas.openxmlformats.org/officeDocument/2006/relationships/hyperlink" Target="https://docs.google.com/spreadsheets/d/1lUjttxaniz-Z7ZI9DZHl1gevFG8jxsZowTvaqnVguPc/edit?gid=562968905" TargetMode="External"/><Relationship Id="rId473" Type="http://schemas.openxmlformats.org/officeDocument/2006/relationships/hyperlink" Target="https://docs.google.com/spreadsheets/d/1pp8yvTr0Vg5C1MGxCU3wDqGOIlmjsZi20monrLG6nLM/edit?gid=1421794166" TargetMode="External"/><Relationship Id="rId230" Type="http://schemas.openxmlformats.org/officeDocument/2006/relationships/hyperlink" Target="https://docs.google.com/spreadsheets/d/1bF7P1d1cwOKAcI6Vyt9fo0NOzYBjQwEmjt0YgLoN3fI/edit?gid=1854126967" TargetMode="External"/><Relationship Id="rId351" Type="http://schemas.openxmlformats.org/officeDocument/2006/relationships/hyperlink" Target="https://docs.google.com/spreadsheets/d/1eR020gR17Ur1HEEAbRX10s6K7cw5ZNG5BVyprf7ZLXM/edit?gid=688693425" TargetMode="External"/><Relationship Id="rId472" Type="http://schemas.openxmlformats.org/officeDocument/2006/relationships/hyperlink" Target="https://docs.google.com/spreadsheets/d/1N5utIjQAgTq7ZODJnVqWa901IHa3j2WvsRY2G7mcCSI/edit?gid=854478427" TargetMode="External"/><Relationship Id="rId350" Type="http://schemas.openxmlformats.org/officeDocument/2006/relationships/hyperlink" Target="https://docs.google.com/spreadsheets/d/1pp8yvTr0Vg5C1MGxCU3wDqGOIlmjsZi20monrLG6nLM/edit?gid=1421794166" TargetMode="External"/><Relationship Id="rId471" Type="http://schemas.openxmlformats.org/officeDocument/2006/relationships/hyperlink" Target="https://docs.google.com/spreadsheets/d/1ZGxYC_4j-o8BAvuvoeGiP-X5zvTKADBB7jyjajmNR8Y/edit?gid=1647355187" TargetMode="External"/><Relationship Id="rId470" Type="http://schemas.openxmlformats.org/officeDocument/2006/relationships/hyperlink" Target="https://docs.google.com/spreadsheets/d/1KXavi51XPPvKadQ4B1ihGLjatRH7ROk7gCJHX2oBVfg/edit?gid=193754551" TargetMode="External"/><Relationship Id="rId114" Type="http://schemas.openxmlformats.org/officeDocument/2006/relationships/hyperlink" Target="https://docs.google.com/spreadsheets/d/1UcGR3Be5R1oKttIrHNtH372hIpMCb1T4fgqEHTitQBw/edit?gid=0" TargetMode="External"/><Relationship Id="rId235" Type="http://schemas.openxmlformats.org/officeDocument/2006/relationships/hyperlink" Target="https://docs.google.com/spreadsheets/d/1KXavi51XPPvKadQ4B1ihGLjatRH7ROk7gCJHX2oBVfg/edit?gid=193754551" TargetMode="External"/><Relationship Id="rId356" Type="http://schemas.openxmlformats.org/officeDocument/2006/relationships/hyperlink" Target="https://docs.google.com/spreadsheets/d/18ev9T68AVfIPDBcz-f1pz5OyqRzVRV6ULL73ftqhPB0/edit?gid=1819756897" TargetMode="External"/><Relationship Id="rId477" Type="http://schemas.openxmlformats.org/officeDocument/2006/relationships/hyperlink" Target="https://docs.google.com/spreadsheets/d/1bGRGJAdAnKIVGpUvpJdZ6ricsNiMFj2t6P2LLjjh-zc/edit?gid=355011005" TargetMode="External"/><Relationship Id="rId113" Type="http://schemas.openxmlformats.org/officeDocument/2006/relationships/hyperlink" Target="https://docs.google.com/spreadsheets/d/14f6DoJ8A2jIFXfCRjV4flkgg7tHNNJM_k6E0K2XSPzA/edit?gid=838025758" TargetMode="External"/><Relationship Id="rId234" Type="http://schemas.openxmlformats.org/officeDocument/2006/relationships/hyperlink" Target="https://docs.google.com/spreadsheets/d/1juE-0T8b1ebvr5auTdUnqnsD8Bkr0L5tvIygNQsUh5M/edit?gid=595169135" TargetMode="External"/><Relationship Id="rId355" Type="http://schemas.openxmlformats.org/officeDocument/2006/relationships/hyperlink" Target="https://docs.google.com/spreadsheets/d/1x5CZz5aGnb39ZhJIndRnbPnil_jfuPuZAfrMF_kYXeE/edit?gid=1716396966" TargetMode="External"/><Relationship Id="rId476" Type="http://schemas.openxmlformats.org/officeDocument/2006/relationships/hyperlink" Target="https://docs.google.com/spreadsheets/d/1s6MQd6huyng4wnDHTHk9qRoC8m3gSH6maaSHCTG2AZ8/edit?gid=1410693237" TargetMode="External"/><Relationship Id="rId112" Type="http://schemas.openxmlformats.org/officeDocument/2006/relationships/hyperlink" Target="https://docs.google.com/spreadsheets/d/1NwpJDC6WkHqNjO5uzs8hUXNkbuUXGQT1pFETL8guuAs/edit?gid=0" TargetMode="External"/><Relationship Id="rId233" Type="http://schemas.openxmlformats.org/officeDocument/2006/relationships/hyperlink" Target="https://docs.google.com/spreadsheets/d/1UcGR3Be5R1oKttIrHNtH372hIpMCb1T4fgqEHTitQBw/edit?gid=1242052033" TargetMode="External"/><Relationship Id="rId354" Type="http://schemas.openxmlformats.org/officeDocument/2006/relationships/hyperlink" Target="https://docs.google.com/spreadsheets/d/1bGRGJAdAnKIVGpUvpJdZ6ricsNiMFj2t6P2LLjjh-zc/edit?gid=2144749040" TargetMode="External"/><Relationship Id="rId475" Type="http://schemas.openxmlformats.org/officeDocument/2006/relationships/hyperlink" Target="https://docs.google.com/spreadsheets/d/1lUjttxaniz-Z7ZI9DZHl1gevFG8jxsZowTvaqnVguPc/edit?gid=562968905" TargetMode="External"/><Relationship Id="rId111" Type="http://schemas.openxmlformats.org/officeDocument/2006/relationships/hyperlink" Target="https://docs.google.com/spreadsheets/d/1bF7P1d1cwOKAcI6Vyt9fo0NOzYBjQwEmjt0YgLoN3fI/edit?gid=0" TargetMode="External"/><Relationship Id="rId232" Type="http://schemas.openxmlformats.org/officeDocument/2006/relationships/hyperlink" Target="https://docs.google.com/spreadsheets/d/14f6DoJ8A2jIFXfCRjV4flkgg7tHNNJM_k6E0K2XSPzA/edit?gid=450849960" TargetMode="External"/><Relationship Id="rId353" Type="http://schemas.openxmlformats.org/officeDocument/2006/relationships/hyperlink" Target="https://docs.google.com/spreadsheets/d/1dYSU1Xhg4QGal73yVyLggHRCNWIDWZC6UmZzD6rDWgY/edit?gid=353268820" TargetMode="External"/><Relationship Id="rId474" Type="http://schemas.openxmlformats.org/officeDocument/2006/relationships/hyperlink" Target="https://docs.google.com/spreadsheets/d/1eR020gR17Ur1HEEAbRX10s6K7cw5ZNG5BVyprf7ZLXM/edit?gid=688693425" TargetMode="External"/><Relationship Id="rId305" Type="http://schemas.openxmlformats.org/officeDocument/2006/relationships/hyperlink" Target="https://docs.google.com/spreadsheets/d/1bGRGJAdAnKIVGpUvpJdZ6ricsNiMFj2t6P2LLjjh-zc/edit?gid=2144749040" TargetMode="External"/><Relationship Id="rId426" Type="http://schemas.openxmlformats.org/officeDocument/2006/relationships/hyperlink" Target="https://docs.google.com/spreadsheets/d/1hfHXbiKvO-fllQ3jCFqNwqjbjjLQ9dAMWm5Qpx8w--Q/edit?gid=1136703324" TargetMode="External"/><Relationship Id="rId547" Type="http://schemas.openxmlformats.org/officeDocument/2006/relationships/hyperlink" Target="https://docs.google.com/spreadsheets/d/1pp8yvTr0Vg5C1MGxCU3wDqGOIlmjsZi20monrLG6nLM/edit?gid=1421794166" TargetMode="External"/><Relationship Id="rId304" Type="http://schemas.openxmlformats.org/officeDocument/2006/relationships/hyperlink" Target="https://docs.google.com/spreadsheets/d/1dYSU1Xhg4QGal73yVyLggHRCNWIDWZC6UmZzD6rDWgY/edit?gid=353268820" TargetMode="External"/><Relationship Id="rId425" Type="http://schemas.openxmlformats.org/officeDocument/2006/relationships/hyperlink" Target="https://docs.google.com/spreadsheets/d/1lUjttxaniz-Z7ZI9DZHl1gevFG8jxsZowTvaqnVguPc/edit?gid=562968905" TargetMode="External"/><Relationship Id="rId546" Type="http://schemas.openxmlformats.org/officeDocument/2006/relationships/hyperlink" Target="https://docs.google.com/spreadsheets/d/1N5utIjQAgTq7ZODJnVqWa901IHa3j2WvsRY2G7mcCSI/edit?gid=854478427" TargetMode="External"/><Relationship Id="rId303" Type="http://schemas.openxmlformats.org/officeDocument/2006/relationships/hyperlink" Target="https://docs.google.com/spreadsheets/d/1lYQKxTSb4AG99dH8oIrkHDvmHWtBQBwzpWIGeWh4Sfk/edit?gid=534892882" TargetMode="External"/><Relationship Id="rId424" Type="http://schemas.openxmlformats.org/officeDocument/2006/relationships/hyperlink" Target="https://docs.google.com/spreadsheets/d/1eR020gR17Ur1HEEAbRX10s6K7cw5ZNG5BVyprf7ZLXM/edit?gid=688693425" TargetMode="External"/><Relationship Id="rId545" Type="http://schemas.openxmlformats.org/officeDocument/2006/relationships/hyperlink" Target="https://docs.google.com/spreadsheets/d/1ZGxYC_4j-o8BAvuvoeGiP-X5zvTKADBB7jyjajmNR8Y/edit?gid=1647355187" TargetMode="External"/><Relationship Id="rId302" Type="http://schemas.openxmlformats.org/officeDocument/2006/relationships/hyperlink" Target="https://docs.google.com/spreadsheets/d/1cMMfHPALDMJud-fnBlLQtUXZLIdJZjOvwg6w1UyUytY/edit?gid=1521405254" TargetMode="External"/><Relationship Id="rId423" Type="http://schemas.openxmlformats.org/officeDocument/2006/relationships/hyperlink" Target="https://docs.google.com/spreadsheets/d/1pp8yvTr0Vg5C1MGxCU3wDqGOIlmjsZi20monrLG6nLM/edit?gid=1421794166" TargetMode="External"/><Relationship Id="rId544" Type="http://schemas.openxmlformats.org/officeDocument/2006/relationships/hyperlink" Target="https://docs.google.com/spreadsheets/d/1KXavi51XPPvKadQ4B1ihGLjatRH7ROk7gCJHX2oBVfg/edit?gid=193754551" TargetMode="External"/><Relationship Id="rId309" Type="http://schemas.openxmlformats.org/officeDocument/2006/relationships/hyperlink" Target="https://docs.google.com/spreadsheets/d/1bF7P1d1cwOKAcI6Vyt9fo0NOzYBjQwEmjt0YgLoN3fI/edit?gid=1819756897" TargetMode="External"/><Relationship Id="rId308" Type="http://schemas.openxmlformats.org/officeDocument/2006/relationships/hyperlink" Target="https://docs.google.com/spreadsheets/d/18ev9T68AVfIPDBcz-f1pz5OyqRzVRV6ULL73ftqhPB0/edit?gid=1819756897" TargetMode="External"/><Relationship Id="rId429" Type="http://schemas.openxmlformats.org/officeDocument/2006/relationships/hyperlink" Target="https://docs.google.com/spreadsheets/d/18ev9T68AVfIPDBcz-f1pz5OyqRzVRV6ULL73ftqhPB0/edit?gid=1947050809" TargetMode="External"/><Relationship Id="rId307" Type="http://schemas.openxmlformats.org/officeDocument/2006/relationships/hyperlink" Target="https://docs.google.com/spreadsheets/d/1x5CZz5aGnb39ZhJIndRnbPnil_jfuPuZAfrMF_kYXeE/edit?gid=1716396966" TargetMode="External"/><Relationship Id="rId428" Type="http://schemas.openxmlformats.org/officeDocument/2006/relationships/hyperlink" Target="https://docs.google.com/spreadsheets/d/1x5CZz5aGnb39ZhJIndRnbPnil_jfuPuZAfrMF_kYXeE/edit?gid=1942365146" TargetMode="External"/><Relationship Id="rId549" Type="http://schemas.openxmlformats.org/officeDocument/2006/relationships/hyperlink" Target="https://docs.google.com/spreadsheets/d/1lUjttxaniz-Z7ZI9DZHl1gevFG8jxsZowTvaqnVguPc/edit?gid=562968905" TargetMode="External"/><Relationship Id="rId306" Type="http://schemas.openxmlformats.org/officeDocument/2006/relationships/hyperlink" Target="https://docs.google.com/spreadsheets/d/1pD_ufjIts8btboi_MTYPufnFycLuFSZbF2G6C2dl6EI/edit?gid=1005214078" TargetMode="External"/><Relationship Id="rId427" Type="http://schemas.openxmlformats.org/officeDocument/2006/relationships/hyperlink" Target="https://docs.google.com/spreadsheets/d/1dYSU1Xhg4QGal73yVyLggHRCNWIDWZC6UmZzD6rDWgY/edit?gid=1702844154" TargetMode="External"/><Relationship Id="rId548" Type="http://schemas.openxmlformats.org/officeDocument/2006/relationships/hyperlink" Target="https://docs.google.com/spreadsheets/d/1eR020gR17Ur1HEEAbRX10s6K7cw5ZNG5BVyprf7ZLXM/edit?gid=688693425" TargetMode="External"/><Relationship Id="rId301" Type="http://schemas.openxmlformats.org/officeDocument/2006/relationships/hyperlink" Target="https://docs.google.com/spreadsheets/d/1hfHXbiKvO-fllQ3jCFqNwqjbjjLQ9dAMWm5Qpx8w--Q/edit?gid=1417042473" TargetMode="External"/><Relationship Id="rId422" Type="http://schemas.openxmlformats.org/officeDocument/2006/relationships/hyperlink" Target="https://docs.google.com/spreadsheets/d/1N5utIjQAgTq7ZODJnVqWa901IHa3j2WvsRY2G7mcCSI/edit?gid=854478427" TargetMode="External"/><Relationship Id="rId543" Type="http://schemas.openxmlformats.org/officeDocument/2006/relationships/hyperlink" Target="https://docs.google.com/spreadsheets/d/1juE-0T8b1ebvr5auTdUnqnsD8Bkr0L5tvIygNQsUh5M/edit?gid=595169135" TargetMode="External"/><Relationship Id="rId300" Type="http://schemas.openxmlformats.org/officeDocument/2006/relationships/hyperlink" Target="https://docs.google.com/spreadsheets/d/1lUjttxaniz-Z7ZI9DZHl1gevFG8jxsZowTvaqnVguPc/edit?gid=562968905" TargetMode="External"/><Relationship Id="rId421" Type="http://schemas.openxmlformats.org/officeDocument/2006/relationships/hyperlink" Target="https://docs.google.com/spreadsheets/d/1ZGxYC_4j-o8BAvuvoeGiP-X5zvTKADBB7jyjajmNR8Y/edit?gid=1647355187" TargetMode="External"/><Relationship Id="rId542" Type="http://schemas.openxmlformats.org/officeDocument/2006/relationships/hyperlink" Target="https://docs.google.com/spreadsheets/d/1NwpJDC6WkHqNjO5uzs8hUXNkbuUXGQT1pFETL8guuAs/edit?gid=450849960" TargetMode="External"/><Relationship Id="rId420" Type="http://schemas.openxmlformats.org/officeDocument/2006/relationships/hyperlink" Target="https://docs.google.com/spreadsheets/d/1KXavi51XPPvKadQ4B1ihGLjatRH7ROk7gCJHX2oBVfg/edit?gid=193754551" TargetMode="External"/><Relationship Id="rId541" Type="http://schemas.openxmlformats.org/officeDocument/2006/relationships/hyperlink" Target="https://docs.google.com/spreadsheets/d/18ev9T68AVfIPDBcz-f1pz5OyqRzVRV6ULL73ftqhPB0/edit?gid=1947050809" TargetMode="External"/><Relationship Id="rId540" Type="http://schemas.openxmlformats.org/officeDocument/2006/relationships/hyperlink" Target="https://docs.google.com/spreadsheets/d/1x5CZz5aGnb39ZhJIndRnbPnil_jfuPuZAfrMF_kYXeE/edit?gid=1942365146" TargetMode="External"/><Relationship Id="rId415" Type="http://schemas.openxmlformats.org/officeDocument/2006/relationships/hyperlink" Target="https://docs.google.com/spreadsheets/d/1bF7P1d1cwOKAcI6Vyt9fo0NOzYBjQwEmjt0YgLoN3fI/edit?gid=1854126967" TargetMode="External"/><Relationship Id="rId536" Type="http://schemas.openxmlformats.org/officeDocument/2006/relationships/hyperlink" Target="https://docs.google.com/spreadsheets/d/1N5utIjQAgTq7ZODJnVqWa901IHa3j2WvsRY2G7mcCSI/edit?gid=854478427" TargetMode="External"/><Relationship Id="rId414" Type="http://schemas.openxmlformats.org/officeDocument/2006/relationships/hyperlink" Target="https://docs.google.com/spreadsheets/d/18ev9T68AVfIPDBcz-f1pz5OyqRzVRV6ULL73ftqhPB0/edit?gid=1947050809" TargetMode="External"/><Relationship Id="rId535" Type="http://schemas.openxmlformats.org/officeDocument/2006/relationships/hyperlink" Target="https://docs.google.com/spreadsheets/d/1ZGxYC_4j-o8BAvuvoeGiP-X5zvTKADBB7jyjajmNR8Y/edit?gid=1647355187" TargetMode="External"/><Relationship Id="rId413" Type="http://schemas.openxmlformats.org/officeDocument/2006/relationships/hyperlink" Target="https://docs.google.com/spreadsheets/d/1x5CZz5aGnb39ZhJIndRnbPnil_jfuPuZAfrMF_kYXeE/edit?gid=1942365146" TargetMode="External"/><Relationship Id="rId534" Type="http://schemas.openxmlformats.org/officeDocument/2006/relationships/hyperlink" Target="https://docs.google.com/spreadsheets/d/1KXavi51XPPvKadQ4B1ihGLjatRH7ROk7gCJHX2oBVfg/edit?gid=193754551" TargetMode="External"/><Relationship Id="rId412" Type="http://schemas.openxmlformats.org/officeDocument/2006/relationships/hyperlink" Target="https://docs.google.com/spreadsheets/d/1pD_ufjIts8btboi_MTYPufnFycLuFSZbF2G6C2dl6EI/edit?gid=536195901" TargetMode="External"/><Relationship Id="rId533" Type="http://schemas.openxmlformats.org/officeDocument/2006/relationships/hyperlink" Target="https://docs.google.com/spreadsheets/d/1juE-0T8b1ebvr5auTdUnqnsD8Bkr0L5tvIygNQsUh5M/edit?gid=595169135" TargetMode="External"/><Relationship Id="rId419" Type="http://schemas.openxmlformats.org/officeDocument/2006/relationships/hyperlink" Target="https://docs.google.com/spreadsheets/d/1juE-0T8b1ebvr5auTdUnqnsD8Bkr0L5tvIygNQsUh5M/edit?gid=595169135" TargetMode="External"/><Relationship Id="rId418" Type="http://schemas.openxmlformats.org/officeDocument/2006/relationships/hyperlink" Target="https://docs.google.com/spreadsheets/d/1UcGR3Be5R1oKttIrHNtH372hIpMCb1T4fgqEHTitQBw/edit?gid=1242052033" TargetMode="External"/><Relationship Id="rId539" Type="http://schemas.openxmlformats.org/officeDocument/2006/relationships/hyperlink" Target="https://docs.google.com/spreadsheets/d/1lUjttxaniz-Z7ZI9DZHl1gevFG8jxsZowTvaqnVguPc/edit?gid=562968905" TargetMode="External"/><Relationship Id="rId417" Type="http://schemas.openxmlformats.org/officeDocument/2006/relationships/hyperlink" Target="https://docs.google.com/spreadsheets/d/14f6DoJ8A2jIFXfCRjV4flkgg7tHNNJM_k6E0K2XSPzA/edit?gid=450849960" TargetMode="External"/><Relationship Id="rId538" Type="http://schemas.openxmlformats.org/officeDocument/2006/relationships/hyperlink" Target="https://docs.google.com/spreadsheets/d/1eR020gR17Ur1HEEAbRX10s6K7cw5ZNG5BVyprf7ZLXM/edit?gid=688693425" TargetMode="External"/><Relationship Id="rId416" Type="http://schemas.openxmlformats.org/officeDocument/2006/relationships/hyperlink" Target="https://docs.google.com/spreadsheets/d/1NwpJDC6WkHqNjO5uzs8hUXNkbuUXGQT1pFETL8guuAs/edit?gid=450849960" TargetMode="External"/><Relationship Id="rId537" Type="http://schemas.openxmlformats.org/officeDocument/2006/relationships/hyperlink" Target="https://docs.google.com/spreadsheets/d/1pp8yvTr0Vg5C1MGxCU3wDqGOIlmjsZi20monrLG6nLM/edit?gid=1421794166" TargetMode="External"/><Relationship Id="rId411" Type="http://schemas.openxmlformats.org/officeDocument/2006/relationships/hyperlink" Target="https://docs.google.com/spreadsheets/d/1dYSU1Xhg4QGal73yVyLggHRCNWIDWZC6UmZzD6rDWgY/edit?gid=1702844154" TargetMode="External"/><Relationship Id="rId532" Type="http://schemas.openxmlformats.org/officeDocument/2006/relationships/hyperlink" Target="https://docs.google.com/spreadsheets/d/1UcGR3Be5R1oKttIrHNtH372hIpMCb1T4fgqEHTitQBw/edit?gid=1242052033" TargetMode="External"/><Relationship Id="rId410" Type="http://schemas.openxmlformats.org/officeDocument/2006/relationships/hyperlink" Target="https://docs.google.com/spreadsheets/d/1lYQKxTSb4AG99dH8oIrkHDvmHWtBQBwzpWIGeWh4Sfk/edit?gid=747745380" TargetMode="External"/><Relationship Id="rId531" Type="http://schemas.openxmlformats.org/officeDocument/2006/relationships/hyperlink" Target="https://docs.google.com/spreadsheets/d/14f6DoJ8A2jIFXfCRjV4flkgg7tHNNJM_k6E0K2XSPzA/edit?gid=450849960" TargetMode="External"/><Relationship Id="rId530" Type="http://schemas.openxmlformats.org/officeDocument/2006/relationships/hyperlink" Target="https://docs.google.com/spreadsheets/d/1NwpJDC6WkHqNjO5uzs8hUXNkbuUXGQT1pFETL8guuAs/edit?gid=450849960" TargetMode="External"/><Relationship Id="rId206" Type="http://schemas.openxmlformats.org/officeDocument/2006/relationships/hyperlink" Target="https://docs.google.com/spreadsheets/d/1lUjttxaniz-Z7ZI9DZHl1gevFG8jxsZowTvaqnVguPc/edit?gid=562968905" TargetMode="External"/><Relationship Id="rId327" Type="http://schemas.openxmlformats.org/officeDocument/2006/relationships/hyperlink" Target="https://docs.google.com/spreadsheets/d/14f6DoJ8A2jIFXfCRjV4flkgg7tHNNJM_k6E0K2XSPzA/edit?gid=1564789609" TargetMode="External"/><Relationship Id="rId448" Type="http://schemas.openxmlformats.org/officeDocument/2006/relationships/hyperlink" Target="https://docs.google.com/spreadsheets/d/1ZGxYC_4j-o8BAvuvoeGiP-X5zvTKADBB7jyjajmNR8Y/edit?gid=1647355187" TargetMode="External"/><Relationship Id="rId569" Type="http://schemas.openxmlformats.org/officeDocument/2006/relationships/hyperlink" Target="https://docs.google.com/spreadsheets/d/1nNIvo-0mXPgya3PT80BxaYbJ8BjCeE-zwSgfXZV-WQc/edit?gid=576110556" TargetMode="External"/><Relationship Id="rId205" Type="http://schemas.openxmlformats.org/officeDocument/2006/relationships/hyperlink" Target="https://docs.google.com/spreadsheets/d/1eR020gR17Ur1HEEAbRX10s6K7cw5ZNG5BVyprf7ZLXM/edit?gid=688693425" TargetMode="External"/><Relationship Id="rId326" Type="http://schemas.openxmlformats.org/officeDocument/2006/relationships/hyperlink" Target="https://docs.google.com/spreadsheets/d/1NwpJDC6WkHqNjO5uzs8hUXNkbuUXGQT1pFETL8guuAs/edit?gid=1095472924" TargetMode="External"/><Relationship Id="rId447" Type="http://schemas.openxmlformats.org/officeDocument/2006/relationships/hyperlink" Target="https://docs.google.com/spreadsheets/d/1KXavi51XPPvKadQ4B1ihGLjatRH7ROk7gCJHX2oBVfg/edit?gid=193754551" TargetMode="External"/><Relationship Id="rId568" Type="http://schemas.openxmlformats.org/officeDocument/2006/relationships/hyperlink" Target="https://docs.google.com/spreadsheets/d/1nNIvo-0mXPgya3PT80BxaYbJ8BjCeE-zwSgfXZV-WQc/edit?gid=576110556" TargetMode="External"/><Relationship Id="rId204" Type="http://schemas.openxmlformats.org/officeDocument/2006/relationships/hyperlink" Target="https://docs.google.com/spreadsheets/d/1pp8yvTr0Vg5C1MGxCU3wDqGOIlmjsZi20monrLG6nLM/edit?gid=1421794166" TargetMode="External"/><Relationship Id="rId325" Type="http://schemas.openxmlformats.org/officeDocument/2006/relationships/hyperlink" Target="https://docs.google.com/spreadsheets/d/1bF7P1d1cwOKAcI6Vyt9fo0NOzYBjQwEmjt0YgLoN3fI/edit?gid=1819756897" TargetMode="External"/><Relationship Id="rId446" Type="http://schemas.openxmlformats.org/officeDocument/2006/relationships/hyperlink" Target="https://docs.google.com/spreadsheets/d/1juE-0T8b1ebvr5auTdUnqnsD8Bkr0L5tvIygNQsUh5M/edit?gid=595169135" TargetMode="External"/><Relationship Id="rId567" Type="http://schemas.openxmlformats.org/officeDocument/2006/relationships/hyperlink" Target="https://docs.google.com/spreadsheets/d/1nNIvo-0mXPgya3PT80BxaYbJ8BjCeE-zwSgfXZV-WQc/edit?gid=576110556" TargetMode="External"/><Relationship Id="rId203" Type="http://schemas.openxmlformats.org/officeDocument/2006/relationships/hyperlink" Target="https://docs.google.com/spreadsheets/d/1N5utIjQAgTq7ZODJnVqWa901IHa3j2WvsRY2G7mcCSI/edit?gid=854478427" TargetMode="External"/><Relationship Id="rId324" Type="http://schemas.openxmlformats.org/officeDocument/2006/relationships/hyperlink" Target="https://docs.google.com/spreadsheets/d/18ev9T68AVfIPDBcz-f1pz5OyqRzVRV6ULL73ftqhPB0/edit?gid=1819756897" TargetMode="External"/><Relationship Id="rId445" Type="http://schemas.openxmlformats.org/officeDocument/2006/relationships/hyperlink" Target="https://docs.google.com/spreadsheets/d/1UcGR3Be5R1oKttIrHNtH372hIpMCb1T4fgqEHTitQBw/edit?gid=1242052033" TargetMode="External"/><Relationship Id="rId566" Type="http://schemas.openxmlformats.org/officeDocument/2006/relationships/hyperlink" Target="https://docs.google.com/spreadsheets/d/1nNIvo-0mXPgya3PT80BxaYbJ8BjCeE-zwSgfXZV-WQc/edit?gid=576110556" TargetMode="External"/><Relationship Id="rId209" Type="http://schemas.openxmlformats.org/officeDocument/2006/relationships/hyperlink" Target="https://docs.google.com/spreadsheets/d/1bGRGJAdAnKIVGpUvpJdZ6ricsNiMFj2t6P2LLjjh-zc/edit?gid=368975210" TargetMode="External"/><Relationship Id="rId208" Type="http://schemas.openxmlformats.org/officeDocument/2006/relationships/hyperlink" Target="https://docs.google.com/spreadsheets/d/1dYSU1Xhg4QGal73yVyLggHRCNWIDWZC6UmZzD6rDWgY/edit?gid=1702844154" TargetMode="External"/><Relationship Id="rId329" Type="http://schemas.openxmlformats.org/officeDocument/2006/relationships/hyperlink" Target="https://docs.google.com/spreadsheets/d/1juE-0T8b1ebvr5auTdUnqnsD8Bkr0L5tvIygNQsUh5M/edit?gid=595169135" TargetMode="External"/><Relationship Id="rId207" Type="http://schemas.openxmlformats.org/officeDocument/2006/relationships/hyperlink" Target="https://docs.google.com/spreadsheets/d/1hfHXbiKvO-fllQ3jCFqNwqjbjjLQ9dAMWm5Qpx8w--Q/edit?gid=1136703324" TargetMode="External"/><Relationship Id="rId328" Type="http://schemas.openxmlformats.org/officeDocument/2006/relationships/hyperlink" Target="https://docs.google.com/spreadsheets/d/1UcGR3Be5R1oKttIrHNtH372hIpMCb1T4fgqEHTitQBw/edit?gid=1242052033" TargetMode="External"/><Relationship Id="rId449" Type="http://schemas.openxmlformats.org/officeDocument/2006/relationships/hyperlink" Target="https://docs.google.com/spreadsheets/d/1N5utIjQAgTq7ZODJnVqWa901IHa3j2WvsRY2G7mcCSI/edit?gid=854478427" TargetMode="External"/><Relationship Id="rId440" Type="http://schemas.openxmlformats.org/officeDocument/2006/relationships/hyperlink" Target="https://docs.google.com/spreadsheets/d/1x5CZz5aGnb39ZhJIndRnbPnil_jfuPuZAfrMF_kYXeE/edit?gid=1942365146" TargetMode="External"/><Relationship Id="rId561" Type="http://schemas.openxmlformats.org/officeDocument/2006/relationships/hyperlink" Target="https://docs.google.com/spreadsheets/d/1eR020gR17Ur1HEEAbRX10s6K7cw5ZNG5BVyprf7ZLXM/edit?gid=688693425" TargetMode="External"/><Relationship Id="rId560" Type="http://schemas.openxmlformats.org/officeDocument/2006/relationships/hyperlink" Target="https://docs.google.com/spreadsheets/d/1pp8yvTr0Vg5C1MGxCU3wDqGOIlmjsZi20monrLG6nLM/edit?gid=1421794166" TargetMode="External"/><Relationship Id="rId202" Type="http://schemas.openxmlformats.org/officeDocument/2006/relationships/hyperlink" Target="https://docs.google.com/spreadsheets/d/12zLAn8RYJfU5rCNfFblAI9A1SLI8SjVjisXHQWl32Vs/edit?gid=994396056" TargetMode="External"/><Relationship Id="rId323" Type="http://schemas.openxmlformats.org/officeDocument/2006/relationships/hyperlink" Target="https://docs.google.com/spreadsheets/d/1x5CZz5aGnb39ZhJIndRnbPnil_jfuPuZAfrMF_kYXeE/edit?gid=1716396966" TargetMode="External"/><Relationship Id="rId444" Type="http://schemas.openxmlformats.org/officeDocument/2006/relationships/hyperlink" Target="https://docs.google.com/spreadsheets/d/14f6DoJ8A2jIFXfCRjV4flkgg7tHNNJM_k6E0K2XSPzA/edit?gid=450849960" TargetMode="External"/><Relationship Id="rId565" Type="http://schemas.openxmlformats.org/officeDocument/2006/relationships/hyperlink" Target="https://docs.google.com/spreadsheets/d/1nNIvo-0mXPgya3PT80BxaYbJ8BjCeE-zwSgfXZV-WQc/edit?gid=576110556" TargetMode="External"/><Relationship Id="rId201" Type="http://schemas.openxmlformats.org/officeDocument/2006/relationships/hyperlink" Target="https://docs.google.com/spreadsheets/d/1ZGxYC_4j-o8BAvuvoeGiP-X5zvTKADBB7jyjajmNR8Y/edit?gid=1647355187" TargetMode="External"/><Relationship Id="rId322" Type="http://schemas.openxmlformats.org/officeDocument/2006/relationships/hyperlink" Target="https://docs.google.com/spreadsheets/d/1bGRGJAdAnKIVGpUvpJdZ6ricsNiMFj2t6P2LLjjh-zc/edit?gid=2144749040" TargetMode="External"/><Relationship Id="rId443" Type="http://schemas.openxmlformats.org/officeDocument/2006/relationships/hyperlink" Target="https://docs.google.com/spreadsheets/d/1NwpJDC6WkHqNjO5uzs8hUXNkbuUXGQT1pFETL8guuAs/edit?gid=450849960" TargetMode="External"/><Relationship Id="rId564" Type="http://schemas.openxmlformats.org/officeDocument/2006/relationships/hyperlink" Target="https://docs.google.com/spreadsheets/d/1nNIvo-0mXPgya3PT80BxaYbJ8BjCeE-zwSgfXZV-WQc/edit?gid=576110556" TargetMode="External"/><Relationship Id="rId200" Type="http://schemas.openxmlformats.org/officeDocument/2006/relationships/hyperlink" Target="https://docs.google.com/spreadsheets/d/1KXavi51XPPvKadQ4B1ihGLjatRH7ROk7gCJHX2oBVfg/edit?gid=193754551" TargetMode="External"/><Relationship Id="rId321" Type="http://schemas.openxmlformats.org/officeDocument/2006/relationships/hyperlink" Target="https://docs.google.com/spreadsheets/d/1dYSU1Xhg4QGal73yVyLggHRCNWIDWZC6UmZzD6rDWgY/edit?gid=353268820" TargetMode="External"/><Relationship Id="rId442" Type="http://schemas.openxmlformats.org/officeDocument/2006/relationships/hyperlink" Target="https://docs.google.com/spreadsheets/d/1bF7P1d1cwOKAcI6Vyt9fo0NOzYBjQwEmjt0YgLoN3fI/edit?gid=1854126967" TargetMode="External"/><Relationship Id="rId563" Type="http://schemas.openxmlformats.org/officeDocument/2006/relationships/hyperlink" Target="https://docs.google.com/spreadsheets/d/1nNIvo-0mXPgya3PT80BxaYbJ8BjCeE-zwSgfXZV-WQc/edit?gid=576110556" TargetMode="External"/><Relationship Id="rId320" Type="http://schemas.openxmlformats.org/officeDocument/2006/relationships/hyperlink" Target="https://docs.google.com/spreadsheets/d/1lUjttxaniz-Z7ZI9DZHl1gevFG8jxsZowTvaqnVguPc/edit?gid=562968905" TargetMode="External"/><Relationship Id="rId441" Type="http://schemas.openxmlformats.org/officeDocument/2006/relationships/hyperlink" Target="https://docs.google.com/spreadsheets/d/18ev9T68AVfIPDBcz-f1pz5OyqRzVRV6ULL73ftqhPB0/edit?gid=1947050809" TargetMode="External"/><Relationship Id="rId562" Type="http://schemas.openxmlformats.org/officeDocument/2006/relationships/hyperlink" Target="https://docs.google.com/spreadsheets/d/1lUjttxaniz-Z7ZI9DZHl1gevFG8jxsZowTvaqnVguPc/edit?gid=562968905" TargetMode="External"/><Relationship Id="rId316" Type="http://schemas.openxmlformats.org/officeDocument/2006/relationships/hyperlink" Target="https://docs.google.com/spreadsheets/d/12zLAn8RYJfU5rCNfFblAI9A1SLI8SjVjisXHQWl32Vs/edit?gid=994396056" TargetMode="External"/><Relationship Id="rId437" Type="http://schemas.openxmlformats.org/officeDocument/2006/relationships/hyperlink" Target="https://docs.google.com/spreadsheets/d/1lUjttxaniz-Z7ZI9DZHl1gevFG8jxsZowTvaqnVguPc/edit?gid=562968905" TargetMode="External"/><Relationship Id="rId558" Type="http://schemas.openxmlformats.org/officeDocument/2006/relationships/hyperlink" Target="https://docs.google.com/spreadsheets/d/1ZGxYC_4j-o8BAvuvoeGiP-X5zvTKADBB7jyjajmNR8Y/edit?gid=1647355187" TargetMode="External"/><Relationship Id="rId315" Type="http://schemas.openxmlformats.org/officeDocument/2006/relationships/hyperlink" Target="https://docs.google.com/spreadsheets/d/1ZGxYC_4j-o8BAvuvoeGiP-X5zvTKADBB7jyjajmNR8Y/edit?gid=1647355187" TargetMode="External"/><Relationship Id="rId436" Type="http://schemas.openxmlformats.org/officeDocument/2006/relationships/hyperlink" Target="https://docs.google.com/spreadsheets/d/1eR020gR17Ur1HEEAbRX10s6K7cw5ZNG5BVyprf7ZLXM/edit?gid=688693425" TargetMode="External"/><Relationship Id="rId557" Type="http://schemas.openxmlformats.org/officeDocument/2006/relationships/hyperlink" Target="https://docs.google.com/spreadsheets/d/1KXavi51XPPvKadQ4B1ihGLjatRH7ROk7gCJHX2oBVfg/edit?gid=193754551" TargetMode="External"/><Relationship Id="rId314" Type="http://schemas.openxmlformats.org/officeDocument/2006/relationships/hyperlink" Target="https://docs.google.com/spreadsheets/d/1KXavi51XPPvKadQ4B1ihGLjatRH7ROk7gCJHX2oBVfg/edit?gid=193754551" TargetMode="External"/><Relationship Id="rId435" Type="http://schemas.openxmlformats.org/officeDocument/2006/relationships/hyperlink" Target="https://docs.google.com/spreadsheets/d/1pp8yvTr0Vg5C1MGxCU3wDqGOIlmjsZi20monrLG6nLM/edit?gid=1421794166" TargetMode="External"/><Relationship Id="rId556" Type="http://schemas.openxmlformats.org/officeDocument/2006/relationships/hyperlink" Target="https://docs.google.com/spreadsheets/d/1juE-0T8b1ebvr5auTdUnqnsD8Bkr0L5tvIygNQsUh5M/edit?gid=595169135" TargetMode="External"/><Relationship Id="rId313" Type="http://schemas.openxmlformats.org/officeDocument/2006/relationships/hyperlink" Target="https://docs.google.com/spreadsheets/d/1juE-0T8b1ebvr5auTdUnqnsD8Bkr0L5tvIygNQsUh5M/edit?gid=595169135" TargetMode="External"/><Relationship Id="rId434" Type="http://schemas.openxmlformats.org/officeDocument/2006/relationships/hyperlink" Target="https://docs.google.com/spreadsheets/d/1N5utIjQAgTq7ZODJnVqWa901IHa3j2WvsRY2G7mcCSI/edit?gid=854478427" TargetMode="External"/><Relationship Id="rId555" Type="http://schemas.openxmlformats.org/officeDocument/2006/relationships/hyperlink" Target="https://docs.google.com/spreadsheets/d/1UcGR3Be5R1oKttIrHNtH372hIpMCb1T4fgqEHTitQBw/edit?gid=1242052033" TargetMode="External"/><Relationship Id="rId319" Type="http://schemas.openxmlformats.org/officeDocument/2006/relationships/hyperlink" Target="https://docs.google.com/spreadsheets/d/1eR020gR17Ur1HEEAbRX10s6K7cw5ZNG5BVyprf7ZLXM/edit?gid=688693425" TargetMode="External"/><Relationship Id="rId318" Type="http://schemas.openxmlformats.org/officeDocument/2006/relationships/hyperlink" Target="https://docs.google.com/spreadsheets/d/1pp8yvTr0Vg5C1MGxCU3wDqGOIlmjsZi20monrLG6nLM/edit?gid=1421794166" TargetMode="External"/><Relationship Id="rId439" Type="http://schemas.openxmlformats.org/officeDocument/2006/relationships/hyperlink" Target="https://docs.google.com/spreadsheets/d/1bGRGJAdAnKIVGpUvpJdZ6ricsNiMFj2t6P2LLjjh-zc/edit?gid=355011005" TargetMode="External"/><Relationship Id="rId317" Type="http://schemas.openxmlformats.org/officeDocument/2006/relationships/hyperlink" Target="https://docs.google.com/spreadsheets/d/1N5utIjQAgTq7ZODJnVqWa901IHa3j2WvsRY2G7mcCSI/edit?gid=854478427" TargetMode="External"/><Relationship Id="rId438" Type="http://schemas.openxmlformats.org/officeDocument/2006/relationships/hyperlink" Target="https://docs.google.com/spreadsheets/d/1dYSU1Xhg4QGal73yVyLggHRCNWIDWZC6UmZzD6rDWgY/edit?gid=1702844154" TargetMode="External"/><Relationship Id="rId559" Type="http://schemas.openxmlformats.org/officeDocument/2006/relationships/hyperlink" Target="https://docs.google.com/spreadsheets/d/1N5utIjQAgTq7ZODJnVqWa901IHa3j2WvsRY2G7mcCSI/edit?gid=854478427" TargetMode="External"/><Relationship Id="rId550" Type="http://schemas.openxmlformats.org/officeDocument/2006/relationships/hyperlink" Target="https://docs.google.com/spreadsheets/d/1dYSU1Xhg4QGal73yVyLggHRCNWIDWZC6UmZzD6rDWgY/edit?gid=1702844154" TargetMode="External"/><Relationship Id="rId312" Type="http://schemas.openxmlformats.org/officeDocument/2006/relationships/hyperlink" Target="https://docs.google.com/spreadsheets/d/1UcGR3Be5R1oKttIrHNtH372hIpMCb1T4fgqEHTitQBw/edit?gid=1242052033" TargetMode="External"/><Relationship Id="rId433" Type="http://schemas.openxmlformats.org/officeDocument/2006/relationships/hyperlink" Target="https://docs.google.com/spreadsheets/d/1ZGxYC_4j-o8BAvuvoeGiP-X5zvTKADBB7jyjajmNR8Y/edit?gid=1647355187" TargetMode="External"/><Relationship Id="rId554" Type="http://schemas.openxmlformats.org/officeDocument/2006/relationships/hyperlink" Target="https://docs.google.com/spreadsheets/d/14f6DoJ8A2jIFXfCRjV4flkgg7tHNNJM_k6E0K2XSPzA/edit?gid=450849960" TargetMode="External"/><Relationship Id="rId311" Type="http://schemas.openxmlformats.org/officeDocument/2006/relationships/hyperlink" Target="https://docs.google.com/spreadsheets/d/14f6DoJ8A2jIFXfCRjV4flkgg7tHNNJM_k6E0K2XSPzA/edit?gid=1564789609" TargetMode="External"/><Relationship Id="rId432" Type="http://schemas.openxmlformats.org/officeDocument/2006/relationships/hyperlink" Target="https://docs.google.com/spreadsheets/d/1KXavi51XPPvKadQ4B1ihGLjatRH7ROk7gCJHX2oBVfg/edit?gid=193754551" TargetMode="External"/><Relationship Id="rId553" Type="http://schemas.openxmlformats.org/officeDocument/2006/relationships/hyperlink" Target="https://docs.google.com/spreadsheets/d/1NwpJDC6WkHqNjO5uzs8hUXNkbuUXGQT1pFETL8guuAs/edit?gid=450849960" TargetMode="External"/><Relationship Id="rId310" Type="http://schemas.openxmlformats.org/officeDocument/2006/relationships/hyperlink" Target="https://docs.google.com/spreadsheets/d/1NwpJDC6WkHqNjO5uzs8hUXNkbuUXGQT1pFETL8guuAs/edit?gid=1095472924" TargetMode="External"/><Relationship Id="rId431" Type="http://schemas.openxmlformats.org/officeDocument/2006/relationships/hyperlink" Target="https://docs.google.com/spreadsheets/d/1juE-0T8b1ebvr5auTdUnqnsD8Bkr0L5tvIygNQsUh5M/edit?gid=595169135" TargetMode="External"/><Relationship Id="rId552" Type="http://schemas.openxmlformats.org/officeDocument/2006/relationships/hyperlink" Target="https://docs.google.com/spreadsheets/d/1bF7P1d1cwOKAcI6Vyt9fo0NOzYBjQwEmjt0YgLoN3fI/edit?gid=1854126967" TargetMode="External"/><Relationship Id="rId430" Type="http://schemas.openxmlformats.org/officeDocument/2006/relationships/hyperlink" Target="https://docs.google.com/spreadsheets/d/1NwpJDC6WkHqNjO5uzs8hUXNkbuUXGQT1pFETL8guuAs/edit?gid=450849960" TargetMode="External"/><Relationship Id="rId551" Type="http://schemas.openxmlformats.org/officeDocument/2006/relationships/hyperlink" Target="https://docs.google.com/spreadsheets/d/1x5CZz5aGnb39ZhJIndRnbPnil_jfuPuZAfrMF_kYXeE/edit?gid=194236514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3.75"/>
    <col customWidth="1" min="4" max="4" width="95.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1"/>
      <c r="C14" s="1"/>
      <c r="D14" s="1"/>
      <c r="E14" s="1"/>
      <c r="F14" s="3" t="s">
        <v>10</v>
      </c>
      <c r="G14" s="3" t="s">
        <v>11</v>
      </c>
      <c r="H14" s="3" t="s">
        <v>12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18</v>
      </c>
      <c r="B21" s="1"/>
      <c r="C21" s="1"/>
      <c r="D21" s="4" t="s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2</v>
      </c>
      <c r="B23" s="1"/>
      <c r="C23" s="1"/>
      <c r="D23" s="1" t="s">
        <v>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20</v>
      </c>
      <c r="B25" s="1"/>
      <c r="C25" s="1"/>
      <c r="D25" s="3" t="s">
        <v>21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22</v>
      </c>
      <c r="B26" s="1"/>
      <c r="C26" s="1"/>
      <c r="D26" s="1" t="s">
        <v>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23</v>
      </c>
      <c r="B27" s="1"/>
      <c r="C27" s="1"/>
      <c r="D27" s="1" t="s">
        <v>23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24</v>
      </c>
      <c r="B28" s="1"/>
      <c r="C28" s="1"/>
      <c r="D28" s="1" t="s">
        <v>24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25</v>
      </c>
      <c r="B32" s="1" t="s">
        <v>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27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28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29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30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31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32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 t="s">
        <v>34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35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">
        <v>36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38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39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28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40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41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">
        <v>42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43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" t="s">
        <v>44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">
        <v>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45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46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47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">
        <v>48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49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50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30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51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52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53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">
        <v>54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55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2" t="s">
        <v>56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">
        <v>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57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58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59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">
        <v>60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61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62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63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">
        <v>64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65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">
        <v>66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">
        <v>55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3.0"/>
    <col customWidth="1" min="2" max="2" width="36.13"/>
    <col customWidth="1" min="3" max="3" width="10.25"/>
    <col customWidth="1" min="4" max="4" width="9.38"/>
    <col customWidth="1" min="5" max="5" width="8.13"/>
    <col customWidth="1" min="6" max="6" width="10.25"/>
  </cols>
  <sheetData>
    <row r="1" ht="27.0" customHeight="1">
      <c r="A1" s="5"/>
      <c r="B1" s="5"/>
      <c r="C1" s="6">
        <v>45644.0</v>
      </c>
      <c r="D1" s="6">
        <v>45652.0</v>
      </c>
      <c r="E1" s="6">
        <v>45661.0</v>
      </c>
      <c r="F1" s="6">
        <v>45665.0</v>
      </c>
      <c r="G1" s="6">
        <v>45672.0</v>
      </c>
      <c r="H1" s="6" t="s">
        <v>67</v>
      </c>
      <c r="I1" s="6">
        <v>45686.0</v>
      </c>
      <c r="J1" s="6">
        <v>45693.0</v>
      </c>
      <c r="K1" s="7">
        <v>45993.0</v>
      </c>
      <c r="L1" s="8" t="s">
        <v>68</v>
      </c>
      <c r="M1" s="6">
        <v>45714.0</v>
      </c>
      <c r="N1" s="9">
        <v>45721.0</v>
      </c>
      <c r="O1" s="7">
        <v>45728.0</v>
      </c>
      <c r="P1" s="7">
        <v>45735.0</v>
      </c>
      <c r="Q1" s="7">
        <v>45742.0</v>
      </c>
      <c r="R1" s="7">
        <v>45749.0</v>
      </c>
      <c r="S1" s="7">
        <v>45756.0</v>
      </c>
      <c r="T1" s="7">
        <v>45763.0</v>
      </c>
      <c r="U1" s="7">
        <v>45770.0</v>
      </c>
      <c r="V1" s="7">
        <v>45777.0</v>
      </c>
      <c r="W1" s="7">
        <v>45784.0</v>
      </c>
      <c r="X1" s="7">
        <v>45791.0</v>
      </c>
      <c r="Y1" s="7">
        <v>45798.0</v>
      </c>
      <c r="Z1" s="7">
        <v>45805.0</v>
      </c>
      <c r="AA1" s="7">
        <v>45811.0</v>
      </c>
      <c r="AB1" s="10"/>
      <c r="AC1" s="10"/>
      <c r="AD1" s="10"/>
    </row>
    <row r="2" ht="27.0" customHeight="1">
      <c r="A2" s="8" t="s">
        <v>69</v>
      </c>
      <c r="B2" s="8" t="s">
        <v>70</v>
      </c>
      <c r="C2" s="8" t="s">
        <v>71</v>
      </c>
      <c r="D2" s="8" t="s">
        <v>72</v>
      </c>
      <c r="E2" s="8" t="s">
        <v>73</v>
      </c>
      <c r="F2" s="11" t="s">
        <v>71</v>
      </c>
      <c r="G2" s="8" t="s">
        <v>71</v>
      </c>
      <c r="H2" s="8" t="s">
        <v>71</v>
      </c>
      <c r="I2" s="8" t="s">
        <v>71</v>
      </c>
      <c r="J2" s="8" t="s">
        <v>71</v>
      </c>
      <c r="K2" s="11" t="s">
        <v>71</v>
      </c>
      <c r="L2" s="11" t="s">
        <v>71</v>
      </c>
      <c r="M2" s="8" t="s">
        <v>71</v>
      </c>
      <c r="N2" s="8" t="s">
        <v>71</v>
      </c>
      <c r="O2" s="8" t="s">
        <v>71</v>
      </c>
      <c r="P2" s="8" t="s">
        <v>71</v>
      </c>
      <c r="Q2" s="8" t="s">
        <v>71</v>
      </c>
      <c r="R2" s="8" t="s">
        <v>71</v>
      </c>
      <c r="S2" s="8" t="s">
        <v>71</v>
      </c>
      <c r="T2" s="8" t="s">
        <v>71</v>
      </c>
      <c r="U2" s="8" t="s">
        <v>71</v>
      </c>
      <c r="V2" s="8" t="s">
        <v>71</v>
      </c>
      <c r="W2" s="8" t="s">
        <v>71</v>
      </c>
      <c r="X2" s="8" t="s">
        <v>71</v>
      </c>
      <c r="Y2" s="8" t="s">
        <v>71</v>
      </c>
      <c r="Z2" s="8" t="s">
        <v>71</v>
      </c>
      <c r="AA2" s="8" t="s">
        <v>71</v>
      </c>
      <c r="AB2" s="10"/>
      <c r="AC2" s="10"/>
      <c r="AD2" s="10"/>
    </row>
    <row r="3">
      <c r="A3" s="12" t="s">
        <v>74</v>
      </c>
      <c r="B3" s="13" t="s">
        <v>75</v>
      </c>
      <c r="C3" s="14">
        <v>10.0</v>
      </c>
      <c r="D3" s="14">
        <v>13.0</v>
      </c>
      <c r="E3" s="15">
        <v>14.0</v>
      </c>
      <c r="F3" s="14">
        <v>12.47</v>
      </c>
      <c r="G3" s="14">
        <v>13.0</v>
      </c>
      <c r="H3" s="16">
        <v>15.0</v>
      </c>
      <c r="I3" s="14">
        <v>18.14</v>
      </c>
      <c r="J3" s="17">
        <v>15.0</v>
      </c>
      <c r="K3" s="14">
        <v>16.33</v>
      </c>
      <c r="L3" s="14">
        <v>21.29</v>
      </c>
      <c r="M3" s="14">
        <v>20.19</v>
      </c>
      <c r="N3" s="14">
        <v>18.0</v>
      </c>
      <c r="O3" s="14">
        <v>18.14</v>
      </c>
      <c r="P3" s="14">
        <v>20.74</v>
      </c>
      <c r="Q3" s="14">
        <v>15.53</v>
      </c>
      <c r="R3" s="14">
        <v>20.7</v>
      </c>
      <c r="S3" s="14">
        <v>19.8</v>
      </c>
      <c r="T3" s="14">
        <v>24.5</v>
      </c>
      <c r="U3" s="14">
        <v>27.26</v>
      </c>
      <c r="V3" s="14">
        <v>24.33</v>
      </c>
      <c r="W3" s="14">
        <v>23.95</v>
      </c>
      <c r="X3" s="14">
        <v>16.05</v>
      </c>
      <c r="Y3" s="14">
        <v>19.0</v>
      </c>
      <c r="Z3" s="14">
        <v>21.43</v>
      </c>
      <c r="AA3" s="14">
        <v>22.45</v>
      </c>
    </row>
    <row r="4">
      <c r="A4" s="18"/>
      <c r="B4" s="19" t="s">
        <v>76</v>
      </c>
      <c r="C4" s="20">
        <v>13.1</v>
      </c>
      <c r="D4" s="20">
        <v>15.0</v>
      </c>
      <c r="E4" s="21">
        <v>13.2</v>
      </c>
      <c r="F4" s="20">
        <v>15.49</v>
      </c>
      <c r="G4" s="20">
        <v>13.95</v>
      </c>
      <c r="H4" s="22">
        <v>22.39</v>
      </c>
      <c r="I4" s="20">
        <v>24.23</v>
      </c>
      <c r="J4" s="23">
        <v>17.0</v>
      </c>
      <c r="K4" s="20">
        <v>17.28</v>
      </c>
      <c r="L4" s="20">
        <v>23.73</v>
      </c>
      <c r="M4" s="20">
        <v>23.35</v>
      </c>
      <c r="N4" s="20">
        <v>16.08</v>
      </c>
      <c r="O4" s="20">
        <v>18.76</v>
      </c>
      <c r="P4" s="20">
        <v>23.21</v>
      </c>
      <c r="Q4" s="20">
        <v>16.19</v>
      </c>
      <c r="R4" s="20">
        <v>21.45</v>
      </c>
      <c r="S4" s="20">
        <v>25.74</v>
      </c>
      <c r="T4" s="20">
        <v>32.79</v>
      </c>
      <c r="U4" s="20">
        <v>34.67</v>
      </c>
      <c r="V4" s="20">
        <v>26.57</v>
      </c>
      <c r="W4" s="20">
        <v>23.78</v>
      </c>
      <c r="X4" s="20">
        <v>33.57</v>
      </c>
      <c r="Y4" s="20">
        <v>19.85</v>
      </c>
      <c r="Z4" s="20">
        <v>24.53</v>
      </c>
      <c r="AA4" s="20">
        <v>29.2</v>
      </c>
    </row>
    <row r="5">
      <c r="A5" s="18"/>
      <c r="B5" s="19" t="s">
        <v>77</v>
      </c>
      <c r="C5" s="24">
        <v>13.94</v>
      </c>
      <c r="D5" s="20">
        <v>12.52</v>
      </c>
      <c r="E5" s="21">
        <v>11.1</v>
      </c>
      <c r="F5" s="20">
        <v>6.2</v>
      </c>
      <c r="G5" s="20">
        <v>18.6</v>
      </c>
      <c r="H5" s="25">
        <v>23.3</v>
      </c>
      <c r="I5" s="20">
        <v>13.6</v>
      </c>
      <c r="J5" s="23">
        <v>16.0</v>
      </c>
      <c r="K5" s="20">
        <v>25.1</v>
      </c>
      <c r="L5" s="20">
        <v>26.8</v>
      </c>
      <c r="M5" s="25">
        <v>28.222</v>
      </c>
      <c r="N5" s="20">
        <v>45.5</v>
      </c>
      <c r="O5" s="20">
        <v>40.0</v>
      </c>
      <c r="P5" s="20">
        <v>42.7</v>
      </c>
      <c r="Q5" s="20">
        <v>35.4</v>
      </c>
      <c r="R5" s="20">
        <v>25.8</v>
      </c>
      <c r="S5" s="20">
        <v>2790.0</v>
      </c>
      <c r="T5" s="20">
        <v>1620.0</v>
      </c>
      <c r="U5" s="20">
        <v>1714.0</v>
      </c>
      <c r="V5" s="20">
        <v>2249.55</v>
      </c>
      <c r="W5" s="20">
        <v>1851.0</v>
      </c>
      <c r="X5" s="20">
        <v>43.11</v>
      </c>
      <c r="Y5" s="20">
        <v>38.67</v>
      </c>
      <c r="Z5" s="20">
        <v>49.4</v>
      </c>
      <c r="AA5" s="20">
        <v>44.0</v>
      </c>
    </row>
    <row r="6">
      <c r="A6" s="18"/>
      <c r="B6" s="19" t="s">
        <v>78</v>
      </c>
      <c r="C6" s="20">
        <v>25.65</v>
      </c>
      <c r="D6" s="20">
        <v>29.0</v>
      </c>
      <c r="E6" s="21">
        <v>32.0</v>
      </c>
      <c r="F6" s="20">
        <v>42.0</v>
      </c>
      <c r="G6" s="20">
        <v>19.0</v>
      </c>
      <c r="H6" s="25">
        <v>43.53</v>
      </c>
      <c r="I6" s="20">
        <v>15.65</v>
      </c>
      <c r="J6" s="23">
        <v>22.0</v>
      </c>
      <c r="K6" s="20">
        <v>22.05</v>
      </c>
      <c r="L6" s="20">
        <v>30.2</v>
      </c>
      <c r="M6" s="20">
        <v>28.32</v>
      </c>
      <c r="N6" s="20">
        <v>25.65</v>
      </c>
      <c r="O6" s="20">
        <v>23.5</v>
      </c>
      <c r="P6" s="20">
        <v>21.11</v>
      </c>
      <c r="Q6" s="20">
        <v>15.41</v>
      </c>
      <c r="R6" s="20">
        <v>20.26</v>
      </c>
      <c r="S6" s="20">
        <v>21.0</v>
      </c>
      <c r="T6" s="20">
        <v>20.12</v>
      </c>
      <c r="U6" s="20">
        <v>19.31</v>
      </c>
      <c r="V6" s="20">
        <v>17.0</v>
      </c>
      <c r="W6" s="20">
        <v>14.21</v>
      </c>
      <c r="X6" s="20">
        <v>20.5</v>
      </c>
      <c r="Y6" s="20">
        <v>15.81</v>
      </c>
      <c r="Z6" s="20">
        <v>29.75</v>
      </c>
      <c r="AA6" s="20">
        <v>24.72</v>
      </c>
    </row>
    <row r="7">
      <c r="A7" s="18"/>
      <c r="B7" s="19" t="s">
        <v>79</v>
      </c>
      <c r="C7" s="20">
        <v>24.0</v>
      </c>
      <c r="D7" s="24">
        <v>34.0</v>
      </c>
      <c r="E7" s="21">
        <v>38.0</v>
      </c>
      <c r="F7" s="24">
        <v>38.0</v>
      </c>
      <c r="G7" s="20">
        <v>37.0</v>
      </c>
      <c r="H7" s="25">
        <v>39.94</v>
      </c>
      <c r="I7" s="20">
        <v>45.56</v>
      </c>
      <c r="J7" s="23">
        <v>54.0</v>
      </c>
      <c r="K7" s="20">
        <v>49.0</v>
      </c>
      <c r="L7" s="20">
        <v>49.0</v>
      </c>
      <c r="M7" s="20">
        <v>45.0</v>
      </c>
      <c r="N7" s="20">
        <v>40.0</v>
      </c>
      <c r="O7" s="20">
        <v>42.0</v>
      </c>
      <c r="P7" s="20">
        <v>36.0</v>
      </c>
      <c r="Q7" s="20">
        <v>37.0</v>
      </c>
      <c r="R7" s="20">
        <v>47.0</v>
      </c>
      <c r="S7" s="20">
        <v>46.0</v>
      </c>
      <c r="T7" s="20">
        <v>38.0</v>
      </c>
      <c r="U7" s="20">
        <v>35.0</v>
      </c>
      <c r="V7" s="20">
        <v>36.0</v>
      </c>
      <c r="W7" s="20">
        <v>43.0</v>
      </c>
      <c r="X7" s="20">
        <v>36.0</v>
      </c>
      <c r="Y7" s="20">
        <v>36.0</v>
      </c>
      <c r="Z7" s="20">
        <v>41.0</v>
      </c>
      <c r="AA7" s="20">
        <v>34.0</v>
      </c>
    </row>
    <row r="8">
      <c r="A8" s="18"/>
      <c r="B8" s="19" t="s">
        <v>80</v>
      </c>
      <c r="C8" s="20">
        <v>17.0</v>
      </c>
      <c r="D8" s="20">
        <v>32.0</v>
      </c>
      <c r="E8" s="21">
        <v>51.0</v>
      </c>
      <c r="F8" s="20">
        <v>59.0</v>
      </c>
      <c r="G8" s="24">
        <v>59.0</v>
      </c>
      <c r="H8" s="22">
        <v>64.85</v>
      </c>
      <c r="I8" s="20">
        <v>79.69</v>
      </c>
      <c r="J8" s="23">
        <v>39.0</v>
      </c>
      <c r="K8" s="20">
        <v>55.0</v>
      </c>
      <c r="L8" s="20">
        <v>49.0</v>
      </c>
      <c r="M8" s="20">
        <v>33.0</v>
      </c>
      <c r="N8" s="20">
        <v>44.0</v>
      </c>
      <c r="O8" s="20">
        <v>45.0</v>
      </c>
      <c r="P8" s="20">
        <v>45.0</v>
      </c>
      <c r="Q8" s="20">
        <v>47.0</v>
      </c>
      <c r="R8" s="20">
        <v>38.0</v>
      </c>
      <c r="S8" s="20">
        <v>34.0</v>
      </c>
      <c r="T8" s="20">
        <v>34.0</v>
      </c>
      <c r="U8" s="20">
        <v>42.0</v>
      </c>
      <c r="V8" s="20">
        <v>40.0</v>
      </c>
      <c r="W8" s="20">
        <v>43.0</v>
      </c>
      <c r="X8" s="20">
        <v>41.0</v>
      </c>
      <c r="Y8" s="20">
        <v>38.0</v>
      </c>
      <c r="Z8" s="20">
        <v>54.0</v>
      </c>
      <c r="AA8" s="20">
        <v>49.0</v>
      </c>
    </row>
    <row r="9">
      <c r="A9" s="18"/>
      <c r="B9" s="19" t="s">
        <v>81</v>
      </c>
      <c r="C9" s="24"/>
      <c r="D9" s="18"/>
      <c r="E9" s="26"/>
      <c r="F9" s="18"/>
      <c r="G9" s="24"/>
      <c r="H9" s="27"/>
      <c r="I9" s="18"/>
      <c r="J9" s="28"/>
      <c r="K9" s="24"/>
      <c r="L9" s="24"/>
      <c r="M9" s="18"/>
      <c r="N9" s="24"/>
      <c r="O9" s="24">
        <v>69.0</v>
      </c>
      <c r="P9" s="20">
        <v>79.0</v>
      </c>
      <c r="Q9" s="20">
        <v>91.0</v>
      </c>
      <c r="R9" s="20">
        <v>44.0</v>
      </c>
      <c r="S9" s="20">
        <v>11.0</v>
      </c>
      <c r="T9" s="20">
        <v>31.0</v>
      </c>
      <c r="U9" s="20">
        <v>57.0</v>
      </c>
      <c r="V9" s="20">
        <v>154.06</v>
      </c>
      <c r="W9" s="20">
        <v>100.23</v>
      </c>
      <c r="X9" s="20">
        <v>59.0</v>
      </c>
      <c r="Y9" s="20">
        <v>41.45</v>
      </c>
      <c r="Z9" s="20">
        <v>47.45</v>
      </c>
      <c r="AA9" s="20">
        <v>39.0</v>
      </c>
    </row>
    <row r="10">
      <c r="A10" s="18"/>
      <c r="B10" s="19" t="s">
        <v>82</v>
      </c>
      <c r="C10" s="24"/>
      <c r="D10" s="18"/>
      <c r="E10" s="26"/>
      <c r="F10" s="18"/>
      <c r="G10" s="24"/>
      <c r="H10" s="27"/>
      <c r="I10" s="18"/>
      <c r="J10" s="28"/>
      <c r="K10" s="24"/>
      <c r="L10" s="24"/>
      <c r="M10" s="18"/>
      <c r="N10" s="24"/>
      <c r="O10" s="24"/>
      <c r="P10" s="24"/>
      <c r="Q10" s="24"/>
      <c r="R10" s="18"/>
      <c r="S10" s="20">
        <v>172.17</v>
      </c>
      <c r="T10" s="20">
        <v>222.92</v>
      </c>
      <c r="U10" s="20">
        <v>222.33</v>
      </c>
      <c r="V10" s="20">
        <v>45.33</v>
      </c>
      <c r="W10" s="20">
        <v>325.75</v>
      </c>
      <c r="X10" s="20">
        <v>175.0</v>
      </c>
      <c r="Y10" s="20">
        <v>231.75</v>
      </c>
      <c r="Z10" s="20">
        <v>319.8</v>
      </c>
      <c r="AA10" s="20">
        <v>319.08</v>
      </c>
    </row>
    <row r="11">
      <c r="A11" s="29"/>
      <c r="B11" s="30" t="s">
        <v>83</v>
      </c>
      <c r="C11" s="31" t="s">
        <v>84</v>
      </c>
      <c r="D11" s="29"/>
      <c r="E11" s="32"/>
      <c r="F11" s="29"/>
      <c r="G11" s="31" t="s">
        <v>84</v>
      </c>
      <c r="H11" s="33"/>
      <c r="I11" s="29"/>
      <c r="J11" s="34">
        <v>18.0</v>
      </c>
      <c r="K11" s="24">
        <v>18.0</v>
      </c>
      <c r="L11" s="24">
        <v>20.0</v>
      </c>
      <c r="M11" s="29">
        <f>L11</f>
        <v>20</v>
      </c>
      <c r="N11" s="31">
        <v>21.0</v>
      </c>
      <c r="O11" s="31">
        <v>21.0</v>
      </c>
      <c r="P11" s="24">
        <v>19.0</v>
      </c>
      <c r="Q11" s="24">
        <v>19.0</v>
      </c>
      <c r="R11" s="18"/>
      <c r="S11" s="31">
        <v>27.0</v>
      </c>
      <c r="T11" s="31">
        <v>27.0</v>
      </c>
      <c r="U11" s="24">
        <v>18.0</v>
      </c>
      <c r="V11" s="31">
        <v>18.0</v>
      </c>
      <c r="W11" s="31">
        <v>25.0</v>
      </c>
      <c r="X11" s="31">
        <v>25.0</v>
      </c>
      <c r="Y11" s="31">
        <v>20.0</v>
      </c>
      <c r="Z11" s="31">
        <v>20.0</v>
      </c>
      <c r="AA11" s="31">
        <v>20.0</v>
      </c>
    </row>
    <row r="12">
      <c r="A12" s="24" t="s">
        <v>85</v>
      </c>
      <c r="B12" s="19" t="s">
        <v>86</v>
      </c>
      <c r="C12" s="35">
        <v>0.4826</v>
      </c>
      <c r="D12" s="35">
        <v>0.4541</v>
      </c>
      <c r="E12" s="36">
        <v>0.477</v>
      </c>
      <c r="F12" s="35">
        <v>0.6651</v>
      </c>
      <c r="G12" s="37">
        <v>0.6891</v>
      </c>
      <c r="H12" s="38">
        <v>0.6363</v>
      </c>
      <c r="I12" s="38">
        <v>0.6663</v>
      </c>
      <c r="J12" s="39">
        <v>0.661</v>
      </c>
      <c r="K12" s="40">
        <v>70.75</v>
      </c>
      <c r="L12" s="38">
        <v>0.6746</v>
      </c>
      <c r="M12" s="38">
        <v>0.7182</v>
      </c>
      <c r="N12" s="38">
        <v>0.6864</v>
      </c>
      <c r="O12" s="38">
        <v>0.7435</v>
      </c>
      <c r="P12" s="38">
        <v>0.7567</v>
      </c>
      <c r="Q12" s="38">
        <v>0.7245</v>
      </c>
      <c r="R12" s="38">
        <v>0.7361</v>
      </c>
      <c r="S12" s="38">
        <v>0.7844</v>
      </c>
      <c r="T12" s="38">
        <v>0.7539</v>
      </c>
      <c r="U12" s="38">
        <v>0.7009</v>
      </c>
      <c r="V12" s="38">
        <v>0.7515</v>
      </c>
      <c r="W12" s="38">
        <v>0.7579</v>
      </c>
      <c r="X12" s="38">
        <v>0.7548</v>
      </c>
      <c r="Y12" s="38">
        <v>0.7339</v>
      </c>
      <c r="Z12" s="38">
        <v>0.7393</v>
      </c>
      <c r="AA12" s="38">
        <v>0.7728</v>
      </c>
    </row>
    <row r="13">
      <c r="A13" s="12" t="s">
        <v>87</v>
      </c>
      <c r="B13" s="41" t="s">
        <v>88</v>
      </c>
      <c r="C13" s="14">
        <v>1.3</v>
      </c>
      <c r="D13" s="12">
        <v>1.79</v>
      </c>
      <c r="E13" s="42">
        <v>1.77</v>
      </c>
      <c r="F13" s="12">
        <v>1.78</v>
      </c>
      <c r="G13" s="14">
        <v>2.2</v>
      </c>
      <c r="H13" s="12">
        <v>2.0</v>
      </c>
      <c r="I13" s="43">
        <v>1.23</v>
      </c>
      <c r="J13" s="17">
        <v>1.46</v>
      </c>
      <c r="K13" s="14">
        <v>1.82</v>
      </c>
      <c r="L13" s="14">
        <v>1.43</v>
      </c>
      <c r="M13" s="14">
        <v>1.57</v>
      </c>
      <c r="N13" s="14">
        <v>1.38</v>
      </c>
      <c r="O13" s="14">
        <v>1.12</v>
      </c>
      <c r="P13" s="14">
        <v>1.74</v>
      </c>
      <c r="Q13" s="14">
        <v>1.27</v>
      </c>
      <c r="R13" s="14">
        <v>1.22</v>
      </c>
      <c r="S13" s="14">
        <v>3.84</v>
      </c>
      <c r="T13" s="14">
        <v>1.85</v>
      </c>
      <c r="U13" s="14">
        <v>2.09</v>
      </c>
      <c r="V13" s="14">
        <v>2.23</v>
      </c>
      <c r="W13" s="14">
        <v>1.87</v>
      </c>
      <c r="X13" s="14">
        <v>2.06</v>
      </c>
      <c r="Y13" s="14">
        <v>2.16</v>
      </c>
      <c r="Z13" s="14">
        <v>1.63</v>
      </c>
      <c r="AA13" s="14">
        <v>2.55</v>
      </c>
    </row>
    <row r="14">
      <c r="A14" s="18"/>
      <c r="B14" s="44" t="s">
        <v>89</v>
      </c>
      <c r="C14" s="20">
        <v>3.0</v>
      </c>
      <c r="D14" s="24">
        <v>0.66</v>
      </c>
      <c r="E14" s="45">
        <v>7.0</v>
      </c>
      <c r="F14" s="24">
        <v>3.33</v>
      </c>
      <c r="G14" s="24">
        <v>4.83</v>
      </c>
      <c r="H14" s="24">
        <v>2.0</v>
      </c>
      <c r="I14" s="46">
        <v>0.29</v>
      </c>
      <c r="J14" s="28">
        <v>6.0</v>
      </c>
      <c r="K14" s="20">
        <v>0.94</v>
      </c>
      <c r="L14" s="47">
        <v>0.0</v>
      </c>
      <c r="M14" s="20">
        <v>0.0</v>
      </c>
      <c r="N14" s="20">
        <v>2.0</v>
      </c>
      <c r="O14" s="20">
        <v>2.21</v>
      </c>
      <c r="P14" s="20">
        <v>2.19</v>
      </c>
      <c r="Q14" s="14">
        <v>1.46</v>
      </c>
      <c r="R14" s="20">
        <v>1.0</v>
      </c>
      <c r="S14" s="20">
        <v>4.35</v>
      </c>
      <c r="T14" s="20">
        <v>3.81</v>
      </c>
      <c r="U14" s="20">
        <v>9.03</v>
      </c>
      <c r="V14" s="20">
        <v>9.48</v>
      </c>
      <c r="W14" s="20">
        <v>4.02</v>
      </c>
      <c r="X14" s="20">
        <v>2.63</v>
      </c>
      <c r="Y14" s="20">
        <v>6.12</v>
      </c>
      <c r="Z14" s="20">
        <v>4.33</v>
      </c>
      <c r="AA14" s="20">
        <v>1.83</v>
      </c>
    </row>
    <row r="15">
      <c r="A15" s="18"/>
      <c r="B15" s="44" t="s">
        <v>90</v>
      </c>
      <c r="C15" s="24">
        <v>2.2</v>
      </c>
      <c r="D15" s="24">
        <v>1.87</v>
      </c>
      <c r="E15" s="48">
        <v>3.0</v>
      </c>
      <c r="F15" s="24">
        <v>3.18</v>
      </c>
      <c r="G15" s="24">
        <v>2.33</v>
      </c>
      <c r="H15" s="24">
        <v>2.29</v>
      </c>
      <c r="I15" s="46">
        <v>1.52</v>
      </c>
      <c r="J15" s="28">
        <v>3.21</v>
      </c>
      <c r="K15" s="20">
        <v>2.24</v>
      </c>
      <c r="L15" s="47">
        <v>1.0</v>
      </c>
      <c r="M15" s="20">
        <v>1.36</v>
      </c>
      <c r="N15" s="20">
        <v>1.62</v>
      </c>
      <c r="O15" s="20">
        <v>1.05</v>
      </c>
      <c r="P15" s="20">
        <v>2.69</v>
      </c>
      <c r="Q15" s="14">
        <v>0.96</v>
      </c>
      <c r="R15" s="20">
        <v>1.17</v>
      </c>
      <c r="S15" s="20">
        <v>10.58</v>
      </c>
      <c r="T15" s="20">
        <v>3.04</v>
      </c>
      <c r="U15" s="20">
        <v>3.03</v>
      </c>
      <c r="V15" s="20">
        <v>2.23</v>
      </c>
      <c r="W15" s="20">
        <v>1.58</v>
      </c>
      <c r="X15" s="20">
        <v>2.07</v>
      </c>
      <c r="Y15" s="20">
        <v>1.92</v>
      </c>
      <c r="Z15" s="20">
        <v>2.02</v>
      </c>
      <c r="AA15" s="20">
        <v>2.02</v>
      </c>
    </row>
    <row r="16">
      <c r="A16" s="18"/>
      <c r="B16" s="19" t="s">
        <v>91</v>
      </c>
      <c r="C16" s="20">
        <v>5.0</v>
      </c>
      <c r="D16" s="20">
        <v>8.2</v>
      </c>
      <c r="E16" s="48">
        <v>9.0</v>
      </c>
      <c r="F16" s="24">
        <v>12.0</v>
      </c>
      <c r="G16" s="24">
        <v>4.5</v>
      </c>
      <c r="H16" s="24">
        <v>3.38</v>
      </c>
      <c r="I16" s="24" t="s">
        <v>92</v>
      </c>
      <c r="J16" s="23">
        <v>2.9</v>
      </c>
      <c r="K16" s="20">
        <v>4.0</v>
      </c>
      <c r="L16" s="20">
        <v>5.5</v>
      </c>
      <c r="M16" s="20">
        <v>6.0</v>
      </c>
      <c r="N16" s="24" t="s">
        <v>92</v>
      </c>
      <c r="O16" s="20">
        <v>4.43</v>
      </c>
      <c r="P16" s="20">
        <v>6.2</v>
      </c>
      <c r="Q16" s="24">
        <v>7.67</v>
      </c>
      <c r="R16" s="24">
        <v>3.0</v>
      </c>
      <c r="S16" s="24">
        <v>0.0</v>
      </c>
      <c r="T16" s="24">
        <v>0.0</v>
      </c>
      <c r="U16" s="20">
        <v>2.55</v>
      </c>
      <c r="V16" s="20">
        <v>2.2</v>
      </c>
      <c r="W16" s="20">
        <v>5.1</v>
      </c>
      <c r="X16" s="20">
        <v>5.91</v>
      </c>
      <c r="Y16" s="20">
        <v>1.12</v>
      </c>
      <c r="Z16" s="20">
        <v>5.35</v>
      </c>
      <c r="AA16" s="20">
        <v>5.8</v>
      </c>
    </row>
    <row r="17">
      <c r="A17" s="18"/>
      <c r="B17" s="19" t="s">
        <v>93</v>
      </c>
      <c r="C17" s="24">
        <v>6.0</v>
      </c>
      <c r="D17" s="20">
        <v>8.66</v>
      </c>
      <c r="E17" s="48">
        <v>14.25</v>
      </c>
      <c r="F17" s="24">
        <v>15.5</v>
      </c>
      <c r="G17" s="24">
        <v>6.2</v>
      </c>
      <c r="H17" s="24">
        <v>5.86</v>
      </c>
      <c r="I17" s="24">
        <v>7.25</v>
      </c>
      <c r="J17" s="23">
        <v>5.33</v>
      </c>
      <c r="K17" s="20">
        <v>7.0</v>
      </c>
      <c r="L17" s="20">
        <v>6.14</v>
      </c>
      <c r="M17" s="20">
        <v>7.0</v>
      </c>
      <c r="N17" s="24" t="s">
        <v>92</v>
      </c>
      <c r="O17" s="20">
        <v>6.33</v>
      </c>
      <c r="P17" s="20">
        <v>6.75</v>
      </c>
      <c r="Q17" s="24">
        <v>5.67</v>
      </c>
      <c r="R17" s="24">
        <v>3.0</v>
      </c>
      <c r="S17" s="24">
        <v>3.0</v>
      </c>
      <c r="T17" s="20">
        <v>2.84</v>
      </c>
      <c r="U17" s="49">
        <v>0.0</v>
      </c>
      <c r="V17" s="20">
        <v>3.47</v>
      </c>
      <c r="W17" s="20">
        <v>4.49</v>
      </c>
      <c r="X17" s="24" t="s">
        <v>92</v>
      </c>
      <c r="Y17" s="20">
        <v>5.62</v>
      </c>
      <c r="Z17" s="20">
        <v>5.44</v>
      </c>
      <c r="AA17" s="20">
        <v>2.85</v>
      </c>
    </row>
    <row r="18">
      <c r="A18" s="18"/>
      <c r="B18" s="44" t="s">
        <v>94</v>
      </c>
      <c r="C18" s="24">
        <v>1.0</v>
      </c>
      <c r="D18" s="24">
        <v>0.79</v>
      </c>
      <c r="E18" s="48">
        <v>0.81</v>
      </c>
      <c r="F18" s="24">
        <v>1.41</v>
      </c>
      <c r="G18" s="24">
        <v>1.09</v>
      </c>
      <c r="H18" s="24">
        <v>0.64</v>
      </c>
      <c r="I18" s="24">
        <v>0.53</v>
      </c>
      <c r="J18" s="28">
        <v>0.69</v>
      </c>
      <c r="K18" s="24">
        <v>0.87</v>
      </c>
      <c r="L18" s="24">
        <v>0.69</v>
      </c>
      <c r="M18" s="20">
        <v>0.9</v>
      </c>
      <c r="N18" s="20">
        <v>0.85</v>
      </c>
      <c r="O18" s="20">
        <v>0.76</v>
      </c>
      <c r="P18" s="20">
        <v>0.72</v>
      </c>
      <c r="Q18" s="20">
        <v>0.82</v>
      </c>
      <c r="R18" s="20">
        <v>0.4</v>
      </c>
      <c r="S18" s="20">
        <v>5.34</v>
      </c>
      <c r="T18" s="20">
        <v>3.93</v>
      </c>
      <c r="U18" s="20">
        <v>5.96</v>
      </c>
      <c r="V18" s="20">
        <v>9.5</v>
      </c>
      <c r="W18" s="20">
        <v>3.78</v>
      </c>
      <c r="X18" s="20">
        <v>2.49</v>
      </c>
      <c r="Y18" s="20">
        <v>5.36</v>
      </c>
      <c r="Z18" s="20">
        <v>7.93</v>
      </c>
      <c r="AA18" s="20">
        <v>3.76</v>
      </c>
    </row>
    <row r="19">
      <c r="A19" s="29"/>
      <c r="B19" s="50" t="s">
        <v>95</v>
      </c>
      <c r="C19" s="31">
        <v>1.0</v>
      </c>
      <c r="D19" s="31">
        <v>0.83</v>
      </c>
      <c r="E19" s="51">
        <v>0.42</v>
      </c>
      <c r="F19" s="31">
        <v>1.48</v>
      </c>
      <c r="G19" s="31">
        <v>1.27</v>
      </c>
      <c r="H19" s="31">
        <v>0.85</v>
      </c>
      <c r="I19" s="31">
        <v>0.43</v>
      </c>
      <c r="J19" s="34">
        <v>1.5</v>
      </c>
      <c r="K19" s="52">
        <v>1.23</v>
      </c>
      <c r="L19" s="31">
        <v>0.81</v>
      </c>
      <c r="M19" s="52">
        <v>1.32</v>
      </c>
      <c r="N19" s="52">
        <v>0.88</v>
      </c>
      <c r="O19" s="52">
        <v>1.17</v>
      </c>
      <c r="P19" s="52">
        <v>0.3</v>
      </c>
      <c r="Q19" s="52">
        <v>0.86</v>
      </c>
      <c r="R19" s="52">
        <v>0.47</v>
      </c>
      <c r="S19" s="52">
        <v>2.75</v>
      </c>
      <c r="T19" s="52">
        <v>1.31</v>
      </c>
      <c r="U19" s="20">
        <v>2.17</v>
      </c>
      <c r="V19" s="52">
        <v>5.48</v>
      </c>
      <c r="W19" s="52">
        <v>8.97</v>
      </c>
      <c r="X19" s="52">
        <v>2.13</v>
      </c>
      <c r="Y19" s="52">
        <v>3.35</v>
      </c>
      <c r="Z19" s="52">
        <v>14.62</v>
      </c>
      <c r="AA19" s="52">
        <v>1.35</v>
      </c>
    </row>
    <row r="20">
      <c r="A20" s="12" t="s">
        <v>96</v>
      </c>
      <c r="B20" s="13" t="s">
        <v>97</v>
      </c>
      <c r="C20" s="53">
        <v>13.94</v>
      </c>
      <c r="D20" s="12">
        <v>11.4</v>
      </c>
      <c r="E20" s="42">
        <v>14.55</v>
      </c>
      <c r="F20" s="54">
        <v>30.41</v>
      </c>
      <c r="G20" s="14">
        <v>37.18</v>
      </c>
      <c r="H20" s="12">
        <v>18.44</v>
      </c>
      <c r="I20" s="12">
        <v>12.34</v>
      </c>
      <c r="J20" s="55">
        <v>13.60788716</v>
      </c>
      <c r="K20" s="14">
        <v>25.2</v>
      </c>
      <c r="L20" s="14">
        <v>9.7</v>
      </c>
      <c r="M20" s="14">
        <v>8.8</v>
      </c>
      <c r="N20" s="14">
        <v>3.69</v>
      </c>
      <c r="O20" s="14">
        <v>8.44</v>
      </c>
      <c r="P20" s="14">
        <v>7.7</v>
      </c>
      <c r="Q20" s="14">
        <v>5.63</v>
      </c>
      <c r="R20" s="14">
        <v>7.13</v>
      </c>
      <c r="S20" s="14">
        <v>35.49</v>
      </c>
      <c r="T20" s="14">
        <v>29.23</v>
      </c>
      <c r="U20" s="14">
        <v>32.24</v>
      </c>
      <c r="V20" s="14">
        <v>28.74</v>
      </c>
      <c r="W20" s="14">
        <v>24.09</v>
      </c>
      <c r="X20" s="14">
        <v>17.93</v>
      </c>
      <c r="Y20" s="14">
        <v>11.88</v>
      </c>
      <c r="Z20" s="14">
        <v>6.26</v>
      </c>
      <c r="AA20" s="14">
        <v>26.06</v>
      </c>
    </row>
    <row r="21">
      <c r="A21" s="24" t="s">
        <v>98</v>
      </c>
      <c r="B21" s="19" t="s">
        <v>99</v>
      </c>
      <c r="C21" s="56">
        <v>21.38</v>
      </c>
      <c r="D21" s="24">
        <v>14.4</v>
      </c>
      <c r="E21" s="48">
        <v>6.58</v>
      </c>
      <c r="F21" s="57">
        <v>64.61</v>
      </c>
      <c r="G21" s="24">
        <v>84.86</v>
      </c>
      <c r="H21" s="24">
        <v>29.57</v>
      </c>
      <c r="I21" s="24">
        <v>4.74</v>
      </c>
      <c r="J21" s="58" t="s">
        <v>84</v>
      </c>
      <c r="K21" s="20">
        <v>23.84</v>
      </c>
      <c r="L21" s="20">
        <v>9.92</v>
      </c>
      <c r="M21" s="24">
        <v>8.4</v>
      </c>
      <c r="N21" s="20">
        <v>5.61</v>
      </c>
      <c r="O21" s="20">
        <v>18.77</v>
      </c>
      <c r="P21" s="20">
        <v>3.03</v>
      </c>
      <c r="Q21" s="20">
        <v>9.63</v>
      </c>
      <c r="R21" s="20">
        <v>7.65</v>
      </c>
      <c r="S21" s="20">
        <v>31.68</v>
      </c>
      <c r="T21" s="20">
        <v>56.09</v>
      </c>
      <c r="U21" s="20">
        <v>68.19</v>
      </c>
      <c r="V21" s="20">
        <v>39.34</v>
      </c>
      <c r="W21" s="20">
        <v>25.25</v>
      </c>
      <c r="X21" s="20">
        <v>25.85</v>
      </c>
      <c r="Y21" s="20">
        <v>39.85</v>
      </c>
      <c r="Z21" s="20">
        <v>17.57</v>
      </c>
      <c r="AA21" s="20">
        <v>16.37</v>
      </c>
    </row>
    <row r="22">
      <c r="A22" s="18"/>
      <c r="B22" s="19" t="s">
        <v>100</v>
      </c>
      <c r="C22" s="56">
        <v>21.18</v>
      </c>
      <c r="D22" s="24">
        <v>10.6</v>
      </c>
      <c r="E22" s="48">
        <v>36.68</v>
      </c>
      <c r="F22" s="57">
        <v>51.75</v>
      </c>
      <c r="G22" s="24">
        <v>21.22</v>
      </c>
      <c r="H22" s="24">
        <v>36.04</v>
      </c>
      <c r="I22" s="24">
        <v>11.67</v>
      </c>
      <c r="J22" s="58">
        <v>21.90686813</v>
      </c>
      <c r="K22" s="20">
        <v>24.73</v>
      </c>
      <c r="L22" s="20">
        <v>10.51</v>
      </c>
      <c r="M22" s="24">
        <v>20.39</v>
      </c>
      <c r="N22" s="20">
        <v>27.19</v>
      </c>
      <c r="O22" s="20">
        <v>10.56</v>
      </c>
      <c r="P22" s="20">
        <v>13.65</v>
      </c>
      <c r="Q22" s="20">
        <v>3.73</v>
      </c>
      <c r="R22" s="20">
        <v>10.17</v>
      </c>
      <c r="S22" s="20">
        <v>42.61</v>
      </c>
      <c r="T22" s="20">
        <v>46.1</v>
      </c>
      <c r="U22" s="20">
        <v>44.41</v>
      </c>
      <c r="V22" s="20">
        <v>36.54</v>
      </c>
      <c r="W22" s="20">
        <v>20.28</v>
      </c>
      <c r="X22" s="20">
        <v>21.95</v>
      </c>
      <c r="Y22" s="20">
        <v>28.84</v>
      </c>
      <c r="Z22" s="20">
        <v>9.45</v>
      </c>
      <c r="AA22" s="20">
        <v>23.69</v>
      </c>
    </row>
    <row r="23">
      <c r="A23" s="18"/>
      <c r="B23" s="19" t="s">
        <v>101</v>
      </c>
      <c r="C23" s="56">
        <v>62.86</v>
      </c>
      <c r="D23" s="24">
        <v>75.0</v>
      </c>
      <c r="E23" s="48">
        <v>204.18</v>
      </c>
      <c r="F23" s="24">
        <v>124.67</v>
      </c>
      <c r="G23" s="24">
        <v>57.48</v>
      </c>
      <c r="H23" s="24">
        <v>50.48</v>
      </c>
      <c r="I23" s="24">
        <v>27.88</v>
      </c>
      <c r="J23" s="58" t="s">
        <v>84</v>
      </c>
      <c r="K23" s="20">
        <v>44.37</v>
      </c>
      <c r="L23" s="20">
        <v>1.43</v>
      </c>
      <c r="M23" s="24">
        <v>21.06</v>
      </c>
      <c r="N23" s="20">
        <v>27.41</v>
      </c>
      <c r="O23" s="20">
        <v>8.62</v>
      </c>
      <c r="P23" s="20">
        <v>2.08</v>
      </c>
      <c r="Q23" s="24">
        <v>1.42</v>
      </c>
      <c r="R23" s="20">
        <v>18.09</v>
      </c>
      <c r="S23" s="24">
        <v>0.0</v>
      </c>
      <c r="T23" s="24">
        <v>0.0</v>
      </c>
      <c r="U23" s="20">
        <v>27.72</v>
      </c>
      <c r="V23" s="20">
        <v>46.54</v>
      </c>
      <c r="W23" s="20">
        <v>11.41</v>
      </c>
      <c r="X23" s="20">
        <v>130.44</v>
      </c>
      <c r="Y23" s="20">
        <v>24.34</v>
      </c>
      <c r="Z23" s="20">
        <v>102.11</v>
      </c>
      <c r="AA23" s="20">
        <v>87.82</v>
      </c>
    </row>
    <row r="24">
      <c r="A24" s="18"/>
      <c r="B24" s="19" t="s">
        <v>102</v>
      </c>
      <c r="C24" s="56">
        <v>3.08</v>
      </c>
      <c r="D24" s="24">
        <v>1.6</v>
      </c>
      <c r="E24" s="48">
        <v>9.1</v>
      </c>
      <c r="F24" s="24">
        <v>20.47</v>
      </c>
      <c r="G24" s="24">
        <v>22.66</v>
      </c>
      <c r="H24" s="24">
        <v>11.48</v>
      </c>
      <c r="I24" s="24">
        <v>14.37</v>
      </c>
      <c r="J24" s="58">
        <v>1.354320988</v>
      </c>
      <c r="K24" s="24" t="s">
        <v>92</v>
      </c>
      <c r="L24" s="20">
        <v>0.15</v>
      </c>
      <c r="M24" s="24">
        <v>2.62</v>
      </c>
      <c r="N24" s="20">
        <v>22.88</v>
      </c>
      <c r="O24" s="20">
        <v>8.34</v>
      </c>
      <c r="P24" s="20">
        <v>0.7</v>
      </c>
      <c r="Q24" s="24">
        <v>2.54</v>
      </c>
      <c r="R24" s="20">
        <v>9.59</v>
      </c>
      <c r="S24" s="24">
        <v>0.0</v>
      </c>
      <c r="T24" s="20">
        <v>28.82</v>
      </c>
      <c r="U24" s="24">
        <v>0.0</v>
      </c>
      <c r="V24" s="20">
        <v>92.3</v>
      </c>
      <c r="W24" s="20">
        <v>125.37</v>
      </c>
      <c r="X24" s="24" t="s">
        <v>103</v>
      </c>
      <c r="Y24" s="20">
        <v>122.34</v>
      </c>
      <c r="Z24" s="20">
        <v>28.82</v>
      </c>
      <c r="AA24" s="20">
        <v>64.16</v>
      </c>
    </row>
    <row r="25">
      <c r="A25" s="18"/>
      <c r="B25" s="19" t="s">
        <v>104</v>
      </c>
      <c r="C25" s="56">
        <v>14.38</v>
      </c>
      <c r="D25" s="24">
        <v>14.27</v>
      </c>
      <c r="E25" s="48">
        <v>14.26</v>
      </c>
      <c r="F25" s="24">
        <v>37.75</v>
      </c>
      <c r="G25" s="24">
        <v>19.15</v>
      </c>
      <c r="H25" s="24">
        <v>15.06</v>
      </c>
      <c r="I25" s="24">
        <v>9.31</v>
      </c>
      <c r="J25" s="58">
        <v>19.06138211</v>
      </c>
      <c r="K25" s="20">
        <v>15.98</v>
      </c>
      <c r="L25" s="20">
        <v>10.02</v>
      </c>
      <c r="M25" s="18"/>
      <c r="N25" s="20">
        <v>15.89</v>
      </c>
      <c r="O25" s="20">
        <v>16.48</v>
      </c>
      <c r="P25" s="20">
        <v>12.01</v>
      </c>
      <c r="Q25" s="20">
        <v>26.39</v>
      </c>
      <c r="R25" s="20">
        <v>6.71</v>
      </c>
      <c r="S25" s="20">
        <v>71.0</v>
      </c>
      <c r="T25" s="20">
        <v>56.12</v>
      </c>
      <c r="U25" s="20">
        <v>86.1</v>
      </c>
      <c r="V25" s="20">
        <v>28.01</v>
      </c>
      <c r="W25" s="20">
        <v>27.85</v>
      </c>
      <c r="X25" s="20">
        <v>14.2</v>
      </c>
      <c r="Y25" s="20">
        <v>28.12</v>
      </c>
      <c r="Z25" s="20">
        <v>23.11</v>
      </c>
      <c r="AA25" s="20">
        <v>34.17</v>
      </c>
    </row>
    <row r="26">
      <c r="A26" s="29"/>
      <c r="B26" s="30" t="s">
        <v>105</v>
      </c>
      <c r="C26" s="59">
        <v>11.54</v>
      </c>
      <c r="D26" s="31">
        <v>11.5</v>
      </c>
      <c r="E26" s="51">
        <v>6.69</v>
      </c>
      <c r="F26" s="31">
        <v>27.85</v>
      </c>
      <c r="G26" s="31">
        <v>29.42</v>
      </c>
      <c r="H26" s="31">
        <v>17.87</v>
      </c>
      <c r="I26" s="31">
        <v>13.12</v>
      </c>
      <c r="J26" s="60">
        <v>17.50598291</v>
      </c>
      <c r="K26" s="52">
        <v>18.93</v>
      </c>
      <c r="L26" s="52">
        <v>12.22</v>
      </c>
      <c r="M26" s="29"/>
      <c r="N26" s="52">
        <v>4.69</v>
      </c>
      <c r="O26" s="52">
        <v>18.41</v>
      </c>
      <c r="P26" s="52">
        <v>4.9</v>
      </c>
      <c r="Q26" s="52">
        <v>12.94</v>
      </c>
      <c r="R26" s="52">
        <v>18.6</v>
      </c>
      <c r="S26" s="52">
        <v>78.12</v>
      </c>
      <c r="T26" s="52">
        <v>28.88</v>
      </c>
      <c r="U26" s="52">
        <v>42.57</v>
      </c>
      <c r="V26" s="52">
        <v>78.02</v>
      </c>
      <c r="W26" s="52">
        <v>132.75</v>
      </c>
      <c r="X26" s="52">
        <v>27.8</v>
      </c>
      <c r="Y26" s="52">
        <v>9.97</v>
      </c>
      <c r="Z26" s="52">
        <v>19.41</v>
      </c>
      <c r="AA26" s="52">
        <v>13.93</v>
      </c>
    </row>
    <row r="27">
      <c r="A27" s="12" t="s">
        <v>106</v>
      </c>
      <c r="B27" s="13" t="s">
        <v>107</v>
      </c>
      <c r="C27" s="61">
        <v>0.939</v>
      </c>
      <c r="D27" s="35">
        <v>0.989</v>
      </c>
      <c r="E27" s="62">
        <v>0.984</v>
      </c>
      <c r="F27" s="63">
        <v>0.9648</v>
      </c>
      <c r="G27" s="64">
        <f>18659/25928</f>
        <v>0.719646714</v>
      </c>
      <c r="H27" s="65">
        <v>0.9082</v>
      </c>
      <c r="I27" s="35">
        <v>0.9545</v>
      </c>
      <c r="J27" s="66">
        <v>0.8749237107</v>
      </c>
      <c r="K27" s="61">
        <v>0.9437</v>
      </c>
      <c r="L27" s="63">
        <v>0.9006</v>
      </c>
      <c r="M27" s="61">
        <v>0.8666</v>
      </c>
      <c r="N27" s="61">
        <v>0.8836</v>
      </c>
      <c r="O27" s="61">
        <v>0.9583</v>
      </c>
      <c r="P27" s="61">
        <v>0.9636</v>
      </c>
      <c r="Q27" s="61">
        <v>0.9596</v>
      </c>
      <c r="R27" s="61">
        <v>0.9869</v>
      </c>
      <c r="S27" s="61">
        <v>0.9206</v>
      </c>
      <c r="T27" s="61">
        <v>0.8974</v>
      </c>
      <c r="U27" s="61">
        <v>0.9701</v>
      </c>
      <c r="V27" s="61">
        <v>0.9718</v>
      </c>
      <c r="W27" s="63">
        <v>0.9874</v>
      </c>
      <c r="X27" s="61">
        <v>0.9938</v>
      </c>
      <c r="Y27" s="61">
        <v>0.942</v>
      </c>
      <c r="Z27" s="61">
        <v>0.885</v>
      </c>
      <c r="AA27" s="67">
        <v>0.9431</v>
      </c>
    </row>
    <row r="28">
      <c r="A28" s="24"/>
      <c r="B28" s="19" t="s">
        <v>108</v>
      </c>
      <c r="C28" s="68">
        <v>1.0</v>
      </c>
      <c r="D28" s="69">
        <v>1.0</v>
      </c>
      <c r="E28" s="48" t="s">
        <v>109</v>
      </c>
      <c r="F28" s="69">
        <v>1.0</v>
      </c>
      <c r="G28" s="69">
        <v>1.0</v>
      </c>
      <c r="H28" s="70">
        <v>1.0</v>
      </c>
      <c r="I28" s="71">
        <v>0.839</v>
      </c>
      <c r="J28" s="72">
        <v>1.0</v>
      </c>
      <c r="K28" s="68">
        <v>1.0</v>
      </c>
      <c r="L28" s="35">
        <v>0.9779</v>
      </c>
      <c r="M28" s="35">
        <v>0.5087</v>
      </c>
      <c r="N28" s="67">
        <v>0.976</v>
      </c>
      <c r="O28" s="67">
        <v>0.9796</v>
      </c>
      <c r="P28" s="69">
        <v>1.0</v>
      </c>
      <c r="Q28" s="67">
        <v>0.9458</v>
      </c>
      <c r="R28" s="69">
        <v>1.0</v>
      </c>
      <c r="S28" s="69">
        <v>1.0</v>
      </c>
      <c r="T28" s="67">
        <v>0.9626</v>
      </c>
      <c r="U28" s="67">
        <v>0.9693</v>
      </c>
      <c r="V28" s="67">
        <v>0.9944</v>
      </c>
      <c r="W28" s="69">
        <v>1.0</v>
      </c>
      <c r="X28" s="67">
        <v>0.9911</v>
      </c>
      <c r="Y28" s="67">
        <v>0.9938</v>
      </c>
      <c r="Z28" s="67">
        <v>0.8619</v>
      </c>
      <c r="AA28" s="73">
        <v>0.9256</v>
      </c>
    </row>
    <row r="29">
      <c r="A29" s="24"/>
      <c r="B29" s="19" t="s">
        <v>110</v>
      </c>
      <c r="C29" s="35">
        <v>0.7942</v>
      </c>
      <c r="D29" s="69">
        <v>0.94</v>
      </c>
      <c r="E29" s="36">
        <v>0.8146</v>
      </c>
      <c r="F29" s="35">
        <v>0.7605</v>
      </c>
      <c r="G29" s="74">
        <f>5480/7030</f>
        <v>0.7795163585</v>
      </c>
      <c r="H29" s="71">
        <v>0.8733</v>
      </c>
      <c r="I29" s="35">
        <v>0.8514</v>
      </c>
      <c r="J29" s="72">
        <v>0.897189294</v>
      </c>
      <c r="K29" s="67">
        <v>0.9096</v>
      </c>
      <c r="L29" s="67">
        <v>0.8988</v>
      </c>
      <c r="M29" s="35">
        <v>0.6199</v>
      </c>
      <c r="N29" s="67">
        <v>0.8195</v>
      </c>
      <c r="O29" s="67">
        <v>0.7853</v>
      </c>
      <c r="P29" s="67">
        <v>0.7985</v>
      </c>
      <c r="Q29" s="67">
        <v>0.8333</v>
      </c>
      <c r="R29" s="67">
        <v>0.8076</v>
      </c>
      <c r="S29" s="67">
        <v>0.8072</v>
      </c>
      <c r="T29" s="67">
        <v>0.8078</v>
      </c>
      <c r="U29" s="67">
        <v>0.842</v>
      </c>
      <c r="V29" s="67">
        <v>0.9144</v>
      </c>
      <c r="W29" s="35">
        <v>0.9227</v>
      </c>
      <c r="X29" s="67">
        <v>0.94</v>
      </c>
      <c r="Y29" s="67">
        <v>0.8977</v>
      </c>
      <c r="Z29" s="67">
        <v>0.8905</v>
      </c>
      <c r="AA29" s="67">
        <v>0.9634</v>
      </c>
    </row>
    <row r="30">
      <c r="A30" s="24" t="s">
        <v>111</v>
      </c>
      <c r="B30" s="19" t="s">
        <v>79</v>
      </c>
      <c r="C30" s="68">
        <v>0.83</v>
      </c>
      <c r="D30" s="69">
        <v>0.97</v>
      </c>
      <c r="E30" s="75">
        <v>0.94</v>
      </c>
      <c r="F30" s="35">
        <v>0.9843</v>
      </c>
      <c r="G30" s="74">
        <f>3313/3439</f>
        <v>0.9633614423</v>
      </c>
      <c r="H30" s="70">
        <v>0.99</v>
      </c>
      <c r="I30" s="69">
        <v>0.89</v>
      </c>
      <c r="J30" s="28" t="s">
        <v>84</v>
      </c>
      <c r="K30" s="69">
        <v>0.96</v>
      </c>
      <c r="L30" s="69">
        <v>0.97</v>
      </c>
      <c r="M30" s="69">
        <v>1.0</v>
      </c>
      <c r="N30" s="24" t="s">
        <v>92</v>
      </c>
      <c r="O30" s="69">
        <v>1.0</v>
      </c>
      <c r="P30" s="69">
        <v>1.0</v>
      </c>
      <c r="Q30" s="24">
        <v>85.0</v>
      </c>
      <c r="R30" s="69">
        <v>1.0</v>
      </c>
      <c r="S30" s="24" t="s">
        <v>92</v>
      </c>
      <c r="T30" s="24" t="s">
        <v>103</v>
      </c>
      <c r="U30" s="67">
        <v>0.9429</v>
      </c>
      <c r="V30" s="67">
        <v>0.8622</v>
      </c>
      <c r="W30" s="35">
        <v>0.9091</v>
      </c>
      <c r="X30" s="67">
        <v>0.6941</v>
      </c>
      <c r="Y30" s="68">
        <v>1.0</v>
      </c>
      <c r="Z30" s="67">
        <v>0.8712</v>
      </c>
      <c r="AA30" s="67">
        <v>0.9729</v>
      </c>
    </row>
    <row r="31">
      <c r="A31" s="18"/>
      <c r="B31" s="19" t="s">
        <v>80</v>
      </c>
      <c r="C31" s="24">
        <v>98.61</v>
      </c>
      <c r="D31" s="67">
        <v>0.899</v>
      </c>
      <c r="E31" s="75">
        <v>0.9</v>
      </c>
      <c r="F31" s="35">
        <v>0.912</v>
      </c>
      <c r="G31" s="24" t="s">
        <v>84</v>
      </c>
      <c r="H31" s="70">
        <v>0.89</v>
      </c>
      <c r="I31" s="76">
        <v>0.79</v>
      </c>
      <c r="J31" s="77">
        <v>1.0</v>
      </c>
      <c r="K31" s="24" t="s">
        <v>103</v>
      </c>
      <c r="L31" s="69">
        <v>0.84</v>
      </c>
      <c r="M31" s="24" t="s">
        <v>84</v>
      </c>
      <c r="N31" s="24" t="s">
        <v>92</v>
      </c>
      <c r="O31" s="69">
        <v>0.99</v>
      </c>
      <c r="P31" s="69">
        <v>1.0</v>
      </c>
      <c r="Q31" s="69">
        <v>0.88</v>
      </c>
      <c r="R31" s="69">
        <v>1.0</v>
      </c>
      <c r="S31" s="24" t="s">
        <v>92</v>
      </c>
      <c r="T31" s="67">
        <v>0.9445</v>
      </c>
      <c r="U31" s="24">
        <v>0.0</v>
      </c>
      <c r="V31" s="68">
        <v>1.0</v>
      </c>
      <c r="W31" s="35">
        <v>0.9727</v>
      </c>
      <c r="X31" s="24" t="s">
        <v>103</v>
      </c>
      <c r="Y31" s="67">
        <v>0.8494</v>
      </c>
      <c r="Z31" s="67">
        <v>0.5562</v>
      </c>
      <c r="AA31" s="67">
        <v>0.964</v>
      </c>
    </row>
    <row r="32">
      <c r="A32" s="18"/>
      <c r="B32" s="19" t="s">
        <v>112</v>
      </c>
      <c r="C32" s="69">
        <v>1.0</v>
      </c>
      <c r="D32" s="69">
        <v>1.0</v>
      </c>
      <c r="E32" s="75">
        <v>1.0</v>
      </c>
      <c r="F32" s="24">
        <v>99.44</v>
      </c>
      <c r="G32" s="69">
        <v>1.0</v>
      </c>
      <c r="H32" s="70">
        <v>1.0</v>
      </c>
      <c r="I32" s="35">
        <v>0.9795</v>
      </c>
      <c r="J32" s="72">
        <v>1.0</v>
      </c>
      <c r="K32" s="69">
        <v>1.0</v>
      </c>
      <c r="L32" s="35">
        <v>0.9999</v>
      </c>
      <c r="M32" s="35">
        <v>0.9504</v>
      </c>
      <c r="N32" s="67">
        <v>0.9823</v>
      </c>
      <c r="O32" s="69">
        <v>1.0</v>
      </c>
      <c r="P32" s="69">
        <v>1.0</v>
      </c>
      <c r="Q32" s="67">
        <v>0.9879</v>
      </c>
      <c r="R32" s="69">
        <v>1.0</v>
      </c>
      <c r="S32" s="67">
        <v>0.9296</v>
      </c>
      <c r="T32" s="67">
        <v>0.9358</v>
      </c>
      <c r="U32" s="67">
        <v>0.8472</v>
      </c>
      <c r="V32" s="67">
        <v>0.9966</v>
      </c>
      <c r="W32" s="35">
        <v>0.9905</v>
      </c>
      <c r="X32" s="68">
        <v>1.0</v>
      </c>
      <c r="Y32" s="67">
        <v>0.9042</v>
      </c>
      <c r="Z32" s="67">
        <v>0.9852</v>
      </c>
      <c r="AA32" s="67">
        <v>0.9374</v>
      </c>
    </row>
    <row r="33">
      <c r="A33" s="29"/>
      <c r="B33" s="30" t="s">
        <v>83</v>
      </c>
      <c r="C33" s="78">
        <v>1.0</v>
      </c>
      <c r="D33" s="78">
        <v>1.0</v>
      </c>
      <c r="E33" s="75">
        <v>1.0</v>
      </c>
      <c r="F33" s="31">
        <v>99.05</v>
      </c>
      <c r="G33" s="78">
        <v>1.0</v>
      </c>
      <c r="H33" s="79">
        <v>0.9564</v>
      </c>
      <c r="I33" s="78">
        <v>0.96</v>
      </c>
      <c r="J33" s="80">
        <v>0.9993119305</v>
      </c>
      <c r="K33" s="81">
        <v>0.9975</v>
      </c>
      <c r="L33" s="82">
        <v>0.9967</v>
      </c>
      <c r="M33" s="81">
        <v>0.9906</v>
      </c>
      <c r="N33" s="82">
        <v>0.9781</v>
      </c>
      <c r="O33" s="82">
        <v>0.9797</v>
      </c>
      <c r="P33" s="82">
        <v>0.9942</v>
      </c>
      <c r="Q33" s="52">
        <v>94.1</v>
      </c>
      <c r="R33" s="69">
        <v>1.0</v>
      </c>
      <c r="S33" s="82">
        <v>0.9756</v>
      </c>
      <c r="T33" s="52">
        <v>99.03</v>
      </c>
      <c r="U33" s="82">
        <v>0.9269</v>
      </c>
      <c r="V33" s="82">
        <v>0.9867</v>
      </c>
      <c r="W33" s="81">
        <v>0.9865</v>
      </c>
      <c r="X33" s="82">
        <v>0.9609</v>
      </c>
      <c r="Y33" s="82">
        <v>0.9562</v>
      </c>
      <c r="Z33" s="82">
        <v>0.9707</v>
      </c>
      <c r="AA33" s="82">
        <v>0.9803</v>
      </c>
    </row>
    <row r="34">
      <c r="A34" s="12" t="s">
        <v>113</v>
      </c>
      <c r="B34" s="13" t="s">
        <v>107</v>
      </c>
      <c r="C34" s="83"/>
      <c r="D34" s="42">
        <v>91.1</v>
      </c>
      <c r="E34" s="42">
        <v>91.61</v>
      </c>
      <c r="F34" s="63">
        <v>0.8028</v>
      </c>
      <c r="G34" s="84">
        <v>0.8</v>
      </c>
      <c r="H34" s="63">
        <v>0.8032</v>
      </c>
      <c r="I34" s="63">
        <v>0.8272</v>
      </c>
      <c r="J34" s="66">
        <v>0.8381</v>
      </c>
      <c r="K34" s="85">
        <v>0.9161</v>
      </c>
      <c r="L34" s="63">
        <v>0.8865</v>
      </c>
      <c r="M34" s="83"/>
      <c r="N34" s="83"/>
      <c r="O34" s="61">
        <v>0.8887</v>
      </c>
      <c r="P34" s="61">
        <v>0.9138</v>
      </c>
      <c r="Q34" s="61">
        <v>0.9061</v>
      </c>
      <c r="R34" s="61">
        <v>0.9063</v>
      </c>
      <c r="S34" s="61">
        <v>0.9302</v>
      </c>
      <c r="T34" s="63">
        <v>0.8099</v>
      </c>
      <c r="U34" s="61">
        <v>0.8536</v>
      </c>
      <c r="V34" s="61">
        <v>0.9169</v>
      </c>
      <c r="W34" s="63">
        <v>0.8998</v>
      </c>
      <c r="X34" s="61">
        <v>0.9523</v>
      </c>
      <c r="Y34" s="63">
        <v>0.9607</v>
      </c>
      <c r="Z34" s="61">
        <v>0.917</v>
      </c>
      <c r="AA34" s="61">
        <v>0.908</v>
      </c>
    </row>
    <row r="35">
      <c r="A35" s="24" t="s">
        <v>114</v>
      </c>
      <c r="B35" s="19" t="s">
        <v>108</v>
      </c>
      <c r="C35" s="18"/>
      <c r="D35" s="48">
        <v>99.58</v>
      </c>
      <c r="E35" s="48">
        <v>99.67</v>
      </c>
      <c r="F35" s="69">
        <v>1.0</v>
      </c>
      <c r="G35" s="69">
        <v>1.0</v>
      </c>
      <c r="H35" s="35">
        <v>0.9916</v>
      </c>
      <c r="I35" s="35">
        <v>0.9861</v>
      </c>
      <c r="J35" s="28">
        <v>98.61</v>
      </c>
      <c r="K35" s="86">
        <v>0.9712</v>
      </c>
      <c r="L35" s="35">
        <v>0.9636</v>
      </c>
      <c r="M35" s="69"/>
      <c r="N35" s="69">
        <v>1.0</v>
      </c>
      <c r="O35" s="67">
        <v>0.9951</v>
      </c>
      <c r="P35" s="67">
        <v>0.9943</v>
      </c>
      <c r="Q35" s="67">
        <v>0.9949</v>
      </c>
      <c r="R35" s="68">
        <v>0.99</v>
      </c>
      <c r="S35" s="67">
        <v>0.9694</v>
      </c>
      <c r="T35" s="67">
        <v>0.9737</v>
      </c>
      <c r="U35" s="67">
        <v>0.9257</v>
      </c>
      <c r="V35" s="67">
        <v>0.9141</v>
      </c>
      <c r="W35" s="69">
        <v>1.0</v>
      </c>
      <c r="X35" s="67">
        <v>0.9676</v>
      </c>
      <c r="Y35" s="35">
        <v>0.9694</v>
      </c>
      <c r="Z35" s="67">
        <v>0.959</v>
      </c>
      <c r="AA35" s="67">
        <v>0.9524</v>
      </c>
    </row>
    <row r="36">
      <c r="A36" s="29"/>
      <c r="B36" s="30" t="s">
        <v>115</v>
      </c>
      <c r="C36" s="29"/>
      <c r="D36" s="51">
        <v>99.8</v>
      </c>
      <c r="E36" s="51">
        <v>80.95</v>
      </c>
      <c r="F36" s="78"/>
      <c r="G36" s="78"/>
      <c r="H36" s="78"/>
      <c r="I36" s="81">
        <v>0.8934</v>
      </c>
      <c r="J36" s="81">
        <v>0.8934</v>
      </c>
      <c r="K36" s="87">
        <v>0.8934</v>
      </c>
      <c r="L36" s="82">
        <v>0.9864</v>
      </c>
      <c r="M36" s="29"/>
      <c r="N36" s="29"/>
      <c r="O36" s="82">
        <v>0.8492</v>
      </c>
      <c r="P36" s="82">
        <v>0.7817</v>
      </c>
      <c r="Q36" s="81">
        <v>0.7847</v>
      </c>
      <c r="R36" s="82">
        <v>0.7847</v>
      </c>
      <c r="S36" s="82">
        <v>0.7625</v>
      </c>
      <c r="T36" s="82">
        <v>0.7817</v>
      </c>
      <c r="U36" s="29"/>
      <c r="V36" s="82">
        <v>0.8111</v>
      </c>
      <c r="W36" s="81">
        <v>0.8845</v>
      </c>
      <c r="X36" s="82">
        <v>0.8722</v>
      </c>
      <c r="Y36" s="82">
        <v>0.8881</v>
      </c>
      <c r="Z36" s="82">
        <v>0.8846</v>
      </c>
      <c r="AA36" s="82">
        <v>0.8838</v>
      </c>
    </row>
    <row r="37">
      <c r="A37" s="42" t="s">
        <v>116</v>
      </c>
      <c r="B37" s="12" t="s">
        <v>107</v>
      </c>
      <c r="C37" s="88"/>
      <c r="D37" s="88"/>
      <c r="E37" s="88"/>
      <c r="F37" s="88"/>
      <c r="G37" s="88"/>
      <c r="H37" s="63">
        <v>0.9178</v>
      </c>
      <c r="I37" s="63">
        <v>0.9545</v>
      </c>
      <c r="J37" s="89">
        <v>0.977</v>
      </c>
      <c r="K37" s="61">
        <v>0.9557</v>
      </c>
      <c r="L37" s="35">
        <v>0.9241</v>
      </c>
      <c r="M37" s="83"/>
      <c r="N37" s="61">
        <v>0.8863</v>
      </c>
      <c r="O37" s="61">
        <v>0.9711</v>
      </c>
      <c r="P37" s="61">
        <v>0.9963</v>
      </c>
      <c r="Q37" s="61">
        <v>0.972</v>
      </c>
      <c r="R37" s="61">
        <v>0.9964</v>
      </c>
      <c r="S37" s="61">
        <v>0.9281</v>
      </c>
      <c r="T37" s="61">
        <v>0.9169</v>
      </c>
      <c r="U37" s="61">
        <v>0.9733</v>
      </c>
      <c r="V37" s="61">
        <v>0.9733</v>
      </c>
      <c r="W37" s="63">
        <v>0.988</v>
      </c>
      <c r="X37" s="61">
        <v>0.9938</v>
      </c>
      <c r="Y37" s="61">
        <v>0.9442</v>
      </c>
      <c r="Z37" s="61">
        <v>0.8895</v>
      </c>
      <c r="AA37" s="61">
        <v>0.9507</v>
      </c>
    </row>
    <row r="38">
      <c r="A38" s="48" t="s">
        <v>117</v>
      </c>
      <c r="B38" s="24" t="s">
        <v>108</v>
      </c>
      <c r="H38" s="70">
        <v>1.0</v>
      </c>
      <c r="I38" s="35">
        <v>0.839</v>
      </c>
      <c r="J38" s="77">
        <v>1.0</v>
      </c>
      <c r="K38" s="77">
        <v>1.0</v>
      </c>
      <c r="L38" s="35">
        <v>0.9779</v>
      </c>
      <c r="M38" s="18"/>
      <c r="N38" s="67">
        <v>0.976</v>
      </c>
      <c r="O38" s="67">
        <v>0.9796</v>
      </c>
      <c r="P38" s="69">
        <v>1.0</v>
      </c>
      <c r="Q38" s="67">
        <v>0.9458</v>
      </c>
      <c r="R38" s="69">
        <v>1.0</v>
      </c>
      <c r="S38" s="69">
        <v>1.0</v>
      </c>
      <c r="T38" s="67">
        <v>0.9626</v>
      </c>
      <c r="U38" s="67">
        <v>0.9693</v>
      </c>
      <c r="V38" s="67">
        <v>0.9944</v>
      </c>
      <c r="W38" s="35">
        <v>0.9843</v>
      </c>
      <c r="X38" s="67">
        <v>0.9911</v>
      </c>
      <c r="Y38" s="67">
        <v>0.9938</v>
      </c>
      <c r="Z38" s="67">
        <v>0.8619</v>
      </c>
      <c r="AA38" s="67">
        <v>0.9256</v>
      </c>
    </row>
    <row r="39">
      <c r="A39" s="32"/>
      <c r="B39" s="31" t="s">
        <v>115</v>
      </c>
      <c r="C39" s="90"/>
      <c r="D39" s="90"/>
      <c r="E39" s="90"/>
      <c r="F39" s="90"/>
      <c r="G39" s="90"/>
      <c r="H39" s="81">
        <v>0.9331</v>
      </c>
      <c r="I39" s="81">
        <v>0.8925</v>
      </c>
      <c r="J39" s="80">
        <v>0.9316</v>
      </c>
      <c r="K39" s="82">
        <v>0.9602</v>
      </c>
      <c r="L39" s="81">
        <v>0.9345</v>
      </c>
      <c r="M39" s="29"/>
      <c r="N39" s="82">
        <v>0.8284</v>
      </c>
      <c r="O39" s="78">
        <v>1.0</v>
      </c>
      <c r="P39" s="82">
        <v>0.9846</v>
      </c>
      <c r="Q39" s="82">
        <v>0.927</v>
      </c>
      <c r="R39" s="82">
        <v>0.9814</v>
      </c>
      <c r="S39" s="82">
        <v>0.8955</v>
      </c>
      <c r="T39" s="82">
        <v>0.8708</v>
      </c>
      <c r="U39" s="82">
        <v>0.9223</v>
      </c>
      <c r="V39" s="82">
        <v>0.9809</v>
      </c>
      <c r="W39" s="78">
        <v>1.0</v>
      </c>
      <c r="X39" s="82">
        <v>0.9897</v>
      </c>
      <c r="Y39" s="82">
        <v>0.9635</v>
      </c>
      <c r="Z39" s="82">
        <v>0.8963</v>
      </c>
      <c r="AA39" s="82">
        <v>0.9743</v>
      </c>
    </row>
    <row r="40">
      <c r="A40" s="12" t="s">
        <v>118</v>
      </c>
      <c r="B40" s="13" t="s">
        <v>119</v>
      </c>
      <c r="C40" s="53">
        <v>10.77</v>
      </c>
      <c r="D40" s="12">
        <v>10.7</v>
      </c>
      <c r="E40" s="15">
        <v>12.6</v>
      </c>
      <c r="F40" s="14">
        <v>12.4</v>
      </c>
      <c r="G40" s="91">
        <v>9.28</v>
      </c>
      <c r="H40" s="91">
        <v>8.81</v>
      </c>
      <c r="I40" s="12">
        <v>9.48</v>
      </c>
      <c r="J40" s="92">
        <v>9.4</v>
      </c>
      <c r="K40" s="93">
        <v>10.2</v>
      </c>
      <c r="L40" s="14">
        <v>9.73</v>
      </c>
      <c r="M40" s="14">
        <v>9.81</v>
      </c>
      <c r="N40" s="14">
        <v>9.57</v>
      </c>
      <c r="O40" s="14">
        <v>9.67</v>
      </c>
      <c r="P40" s="14">
        <v>8.23</v>
      </c>
      <c r="Q40" s="14">
        <v>7.6</v>
      </c>
      <c r="R40" s="14">
        <v>7.73</v>
      </c>
      <c r="S40" s="12">
        <v>0.0</v>
      </c>
      <c r="T40" s="12">
        <v>0.0</v>
      </c>
      <c r="U40" s="12">
        <v>0.0</v>
      </c>
      <c r="V40" s="12">
        <v>0.0</v>
      </c>
      <c r="W40" s="12">
        <v>0.0</v>
      </c>
      <c r="X40" s="12">
        <v>0.0</v>
      </c>
      <c r="Y40" s="12">
        <v>0.0</v>
      </c>
      <c r="Z40" s="12">
        <v>0.0</v>
      </c>
      <c r="AA40" s="12">
        <v>0.0</v>
      </c>
    </row>
    <row r="41">
      <c r="A41" s="24"/>
      <c r="B41" s="19" t="s">
        <v>120</v>
      </c>
      <c r="C41" s="35">
        <v>0.757</v>
      </c>
      <c r="D41" s="35">
        <v>0.578</v>
      </c>
      <c r="E41" s="36">
        <v>0.7894</v>
      </c>
      <c r="F41" s="35">
        <v>0.6643</v>
      </c>
      <c r="G41" s="94">
        <f>299/373</f>
        <v>0.8016085791</v>
      </c>
      <c r="H41" s="95">
        <v>0.6474</v>
      </c>
      <c r="I41" s="35">
        <v>0.5813</v>
      </c>
      <c r="J41" s="72">
        <v>0.8875</v>
      </c>
      <c r="K41" s="96">
        <v>0.6981</v>
      </c>
      <c r="L41" s="67">
        <v>0.7108</v>
      </c>
      <c r="M41" s="35">
        <f>283/354</f>
        <v>0.7994350282</v>
      </c>
      <c r="N41" s="35">
        <v>0.8642</v>
      </c>
      <c r="O41" s="35">
        <v>0.7912</v>
      </c>
      <c r="P41" s="35">
        <v>0.5404</v>
      </c>
      <c r="Q41" s="67">
        <v>0.5339</v>
      </c>
      <c r="R41" s="67">
        <v>0.6091</v>
      </c>
      <c r="S41" s="24">
        <v>0.0</v>
      </c>
      <c r="T41" s="24">
        <v>0.0</v>
      </c>
      <c r="U41" s="24">
        <v>0.0</v>
      </c>
      <c r="V41" s="24">
        <v>0.0</v>
      </c>
      <c r="W41" s="24">
        <v>0.0</v>
      </c>
      <c r="X41" s="24">
        <v>0.0</v>
      </c>
      <c r="Y41" s="24">
        <v>0.0</v>
      </c>
      <c r="Z41" s="24">
        <v>0.0</v>
      </c>
      <c r="AA41" s="24">
        <v>0.0</v>
      </c>
    </row>
    <row r="42">
      <c r="A42" s="24"/>
      <c r="B42" s="19" t="s">
        <v>121</v>
      </c>
      <c r="C42" s="69">
        <v>0.0</v>
      </c>
      <c r="D42" s="69">
        <v>0.0</v>
      </c>
      <c r="E42" s="75">
        <v>0.0</v>
      </c>
      <c r="F42" s="75">
        <v>0.0</v>
      </c>
      <c r="G42" s="20" t="s">
        <v>122</v>
      </c>
      <c r="H42" s="20">
        <v>6.0</v>
      </c>
      <c r="I42" s="24">
        <v>0.0</v>
      </c>
      <c r="J42" s="28" t="s">
        <v>84</v>
      </c>
      <c r="K42" s="93">
        <v>2.0</v>
      </c>
      <c r="L42" s="24">
        <v>0.0</v>
      </c>
      <c r="M42" s="18"/>
      <c r="N42" s="20">
        <v>3.0</v>
      </c>
      <c r="O42" s="20">
        <v>1.0</v>
      </c>
      <c r="P42" s="20">
        <v>1.0</v>
      </c>
      <c r="Q42" s="20">
        <v>3.0</v>
      </c>
      <c r="R42" s="20">
        <v>2.0</v>
      </c>
      <c r="S42" s="24">
        <v>0.0</v>
      </c>
      <c r="T42" s="24">
        <v>0.0</v>
      </c>
      <c r="U42" s="24">
        <v>0.0</v>
      </c>
      <c r="V42" s="24">
        <v>0.0</v>
      </c>
      <c r="W42" s="24">
        <v>0.0</v>
      </c>
      <c r="X42" s="24">
        <v>0.0</v>
      </c>
      <c r="Y42" s="24">
        <v>0.0</v>
      </c>
      <c r="Z42" s="24">
        <v>0.0</v>
      </c>
      <c r="AA42" s="24">
        <v>0.0</v>
      </c>
    </row>
    <row r="43">
      <c r="A43" s="18"/>
      <c r="B43" s="19" t="s">
        <v>123</v>
      </c>
      <c r="C43" s="97">
        <f t="shared" ref="C43:D43" si="1">(C13*24)-C20</f>
        <v>17.26</v>
      </c>
      <c r="D43" s="18">
        <f t="shared" si="1"/>
        <v>31.56</v>
      </c>
      <c r="E43" s="26">
        <f t="shared" ref="E43:AA43" si="2">E13*24-E20</f>
        <v>27.93</v>
      </c>
      <c r="F43" s="18">
        <f t="shared" si="2"/>
        <v>12.31</v>
      </c>
      <c r="G43" s="27">
        <f t="shared" si="2"/>
        <v>15.62</v>
      </c>
      <c r="H43" s="27">
        <f t="shared" si="2"/>
        <v>29.56</v>
      </c>
      <c r="I43" s="27">
        <f t="shared" si="2"/>
        <v>17.18</v>
      </c>
      <c r="J43" s="98">
        <f t="shared" si="2"/>
        <v>21.43211284</v>
      </c>
      <c r="K43" s="99">
        <f t="shared" si="2"/>
        <v>18.48</v>
      </c>
      <c r="L43" s="100">
        <f t="shared" si="2"/>
        <v>24.62</v>
      </c>
      <c r="M43" s="100">
        <f t="shared" si="2"/>
        <v>28.88</v>
      </c>
      <c r="N43" s="100">
        <f t="shared" si="2"/>
        <v>29.43</v>
      </c>
      <c r="O43" s="100">
        <f t="shared" si="2"/>
        <v>18.44</v>
      </c>
      <c r="P43" s="100">
        <f t="shared" si="2"/>
        <v>34.06</v>
      </c>
      <c r="Q43" s="100">
        <f t="shared" si="2"/>
        <v>24.85</v>
      </c>
      <c r="R43" s="100">
        <f t="shared" si="2"/>
        <v>22.15</v>
      </c>
      <c r="S43" s="100">
        <f t="shared" si="2"/>
        <v>56.67</v>
      </c>
      <c r="T43" s="100">
        <f t="shared" si="2"/>
        <v>15.17</v>
      </c>
      <c r="U43" s="100">
        <f t="shared" si="2"/>
        <v>17.92</v>
      </c>
      <c r="V43" s="100">
        <f t="shared" si="2"/>
        <v>24.78</v>
      </c>
      <c r="W43" s="100">
        <f t="shared" si="2"/>
        <v>20.79</v>
      </c>
      <c r="X43" s="100">
        <f t="shared" si="2"/>
        <v>31.51</v>
      </c>
      <c r="Y43" s="100">
        <f t="shared" si="2"/>
        <v>39.96</v>
      </c>
      <c r="Z43" s="100">
        <f t="shared" si="2"/>
        <v>32.86</v>
      </c>
      <c r="AA43" s="100">
        <f t="shared" si="2"/>
        <v>35.14</v>
      </c>
    </row>
    <row r="44">
      <c r="A44" s="18"/>
      <c r="B44" s="19" t="s">
        <v>124</v>
      </c>
      <c r="C44" s="97">
        <f t="shared" ref="C44:D44" si="3">(C14*24)-C21</f>
        <v>50.62</v>
      </c>
      <c r="D44" s="18">
        <f t="shared" si="3"/>
        <v>1.44</v>
      </c>
      <c r="E44" s="26">
        <f t="shared" ref="E44:I44" si="4">E14*24-E21</f>
        <v>161.42</v>
      </c>
      <c r="F44" s="18">
        <f t="shared" si="4"/>
        <v>15.31</v>
      </c>
      <c r="G44" s="27">
        <f t="shared" si="4"/>
        <v>31.06</v>
      </c>
      <c r="H44" s="27">
        <f t="shared" si="4"/>
        <v>18.43</v>
      </c>
      <c r="I44" s="27">
        <f t="shared" si="4"/>
        <v>2.22</v>
      </c>
      <c r="J44" s="58" t="s">
        <v>84</v>
      </c>
      <c r="K44" s="99">
        <f t="shared" ref="K44:AA44" si="5">K14*24-K21</f>
        <v>-1.28</v>
      </c>
      <c r="L44" s="100">
        <f t="shared" si="5"/>
        <v>-9.92</v>
      </c>
      <c r="M44" s="100">
        <f t="shared" si="5"/>
        <v>-8.4</v>
      </c>
      <c r="N44" s="100">
        <f t="shared" si="5"/>
        <v>42.39</v>
      </c>
      <c r="O44" s="100">
        <f t="shared" si="5"/>
        <v>34.27</v>
      </c>
      <c r="P44" s="100">
        <f t="shared" si="5"/>
        <v>49.53</v>
      </c>
      <c r="Q44" s="100">
        <f t="shared" si="5"/>
        <v>25.41</v>
      </c>
      <c r="R44" s="100">
        <f t="shared" si="5"/>
        <v>16.35</v>
      </c>
      <c r="S44" s="100">
        <f t="shared" si="5"/>
        <v>72.72</v>
      </c>
      <c r="T44" s="100">
        <f t="shared" si="5"/>
        <v>35.35</v>
      </c>
      <c r="U44" s="100">
        <f t="shared" si="5"/>
        <v>148.53</v>
      </c>
      <c r="V44" s="100">
        <f t="shared" si="5"/>
        <v>188.18</v>
      </c>
      <c r="W44" s="100">
        <f t="shared" si="5"/>
        <v>71.23</v>
      </c>
      <c r="X44" s="100">
        <f t="shared" si="5"/>
        <v>37.27</v>
      </c>
      <c r="Y44" s="100">
        <f t="shared" si="5"/>
        <v>107.03</v>
      </c>
      <c r="Z44" s="100">
        <f t="shared" si="5"/>
        <v>86.35</v>
      </c>
      <c r="AA44" s="100">
        <f t="shared" si="5"/>
        <v>27.55</v>
      </c>
    </row>
    <row r="45">
      <c r="A45" s="18"/>
      <c r="B45" s="19" t="s">
        <v>125</v>
      </c>
      <c r="C45" s="97">
        <f t="shared" ref="C45:D45" si="6">(C15*24)-C22</f>
        <v>31.62</v>
      </c>
      <c r="D45" s="18">
        <f t="shared" si="6"/>
        <v>34.28</v>
      </c>
      <c r="E45" s="26">
        <f t="shared" ref="E45:AA45" si="7">E15*24-E22</f>
        <v>35.32</v>
      </c>
      <c r="F45" s="18">
        <f t="shared" si="7"/>
        <v>24.57</v>
      </c>
      <c r="G45" s="27">
        <f t="shared" si="7"/>
        <v>34.7</v>
      </c>
      <c r="H45" s="27">
        <f t="shared" si="7"/>
        <v>18.92</v>
      </c>
      <c r="I45" s="27">
        <f t="shared" si="7"/>
        <v>24.81</v>
      </c>
      <c r="J45" s="98">
        <f t="shared" si="7"/>
        <v>55.13313187</v>
      </c>
      <c r="K45" s="99">
        <f t="shared" si="7"/>
        <v>29.03</v>
      </c>
      <c r="L45" s="100">
        <f t="shared" si="7"/>
        <v>13.49</v>
      </c>
      <c r="M45" s="100">
        <f t="shared" si="7"/>
        <v>12.25</v>
      </c>
      <c r="N45" s="100">
        <f t="shared" si="7"/>
        <v>11.69</v>
      </c>
      <c r="O45" s="100">
        <f t="shared" si="7"/>
        <v>14.64</v>
      </c>
      <c r="P45" s="100">
        <f t="shared" si="7"/>
        <v>50.91</v>
      </c>
      <c r="Q45" s="100">
        <f t="shared" si="7"/>
        <v>19.31</v>
      </c>
      <c r="R45" s="100">
        <f t="shared" si="7"/>
        <v>17.91</v>
      </c>
      <c r="S45" s="100">
        <f t="shared" si="7"/>
        <v>211.31</v>
      </c>
      <c r="T45" s="100">
        <f t="shared" si="7"/>
        <v>26.86</v>
      </c>
      <c r="U45" s="100">
        <f t="shared" si="7"/>
        <v>28.31</v>
      </c>
      <c r="V45" s="100">
        <f t="shared" si="7"/>
        <v>16.98</v>
      </c>
      <c r="W45" s="100">
        <f t="shared" si="7"/>
        <v>17.64</v>
      </c>
      <c r="X45" s="100">
        <f t="shared" si="7"/>
        <v>27.73</v>
      </c>
      <c r="Y45" s="100">
        <f t="shared" si="7"/>
        <v>17.24</v>
      </c>
      <c r="Z45" s="100">
        <f t="shared" si="7"/>
        <v>39.03</v>
      </c>
      <c r="AA45" s="100">
        <f t="shared" si="7"/>
        <v>24.79</v>
      </c>
    </row>
    <row r="46">
      <c r="A46" s="18"/>
      <c r="B46" s="19" t="s">
        <v>126</v>
      </c>
      <c r="C46" s="97">
        <f t="shared" ref="C46:D46" si="8">(C16*24)-C23</f>
        <v>57.14</v>
      </c>
      <c r="D46" s="18">
        <f t="shared" si="8"/>
        <v>121.8</v>
      </c>
      <c r="E46" s="26">
        <f t="shared" ref="E46:H46" si="9">E16*24-E23</f>
        <v>11.82</v>
      </c>
      <c r="F46" s="18">
        <f t="shared" si="9"/>
        <v>163.33</v>
      </c>
      <c r="G46" s="27">
        <f t="shared" si="9"/>
        <v>50.52</v>
      </c>
      <c r="H46" s="27">
        <f t="shared" si="9"/>
        <v>30.64</v>
      </c>
      <c r="I46" s="22">
        <v>0.0</v>
      </c>
      <c r="J46" s="58">
        <v>0.0</v>
      </c>
      <c r="K46" s="99">
        <f t="shared" ref="K46:M46" si="10">K16*24-K23</f>
        <v>51.63</v>
      </c>
      <c r="L46" s="100">
        <f t="shared" si="10"/>
        <v>130.57</v>
      </c>
      <c r="M46" s="100">
        <f t="shared" si="10"/>
        <v>122.94</v>
      </c>
      <c r="N46" s="101" t="s">
        <v>92</v>
      </c>
      <c r="O46" s="100">
        <f t="shared" ref="O46:AA46" si="11">O16*24-O23</f>
        <v>97.7</v>
      </c>
      <c r="P46" s="100">
        <f t="shared" si="11"/>
        <v>146.72</v>
      </c>
      <c r="Q46" s="100">
        <f t="shared" si="11"/>
        <v>182.66</v>
      </c>
      <c r="R46" s="100">
        <f t="shared" si="11"/>
        <v>53.91</v>
      </c>
      <c r="S46" s="100">
        <f t="shared" si="11"/>
        <v>0</v>
      </c>
      <c r="T46" s="100">
        <f t="shared" si="11"/>
        <v>0</v>
      </c>
      <c r="U46" s="100">
        <f t="shared" si="11"/>
        <v>33.48</v>
      </c>
      <c r="V46" s="100">
        <f t="shared" si="11"/>
        <v>6.26</v>
      </c>
      <c r="W46" s="100">
        <f t="shared" si="11"/>
        <v>110.99</v>
      </c>
      <c r="X46" s="100">
        <f t="shared" si="11"/>
        <v>11.4</v>
      </c>
      <c r="Y46" s="100">
        <f t="shared" si="11"/>
        <v>2.54</v>
      </c>
      <c r="Z46" s="100">
        <f t="shared" si="11"/>
        <v>26.29</v>
      </c>
      <c r="AA46" s="100">
        <f t="shared" si="11"/>
        <v>51.38</v>
      </c>
    </row>
    <row r="47">
      <c r="A47" s="18"/>
      <c r="B47" s="19" t="s">
        <v>127</v>
      </c>
      <c r="C47" s="97">
        <f t="shared" ref="C47:D47" si="12">(C17*24)-C24</f>
        <v>140.92</v>
      </c>
      <c r="D47" s="18">
        <f t="shared" si="12"/>
        <v>206.24</v>
      </c>
      <c r="E47" s="26">
        <f t="shared" ref="E47:J47" si="13">E17*24-E24</f>
        <v>332.9</v>
      </c>
      <c r="F47" s="18">
        <f t="shared" si="13"/>
        <v>351.53</v>
      </c>
      <c r="G47" s="27">
        <f t="shared" si="13"/>
        <v>126.14</v>
      </c>
      <c r="H47" s="27">
        <f t="shared" si="13"/>
        <v>129.16</v>
      </c>
      <c r="I47" s="27">
        <f t="shared" si="13"/>
        <v>159.63</v>
      </c>
      <c r="J47" s="98">
        <f t="shared" si="13"/>
        <v>126.565679</v>
      </c>
      <c r="K47" s="102" t="s">
        <v>92</v>
      </c>
      <c r="L47" s="100">
        <f t="shared" ref="L47:M47" si="14">L17*24-L24</f>
        <v>147.21</v>
      </c>
      <c r="M47" s="100">
        <f t="shared" si="14"/>
        <v>165.38</v>
      </c>
      <c r="N47" s="101" t="s">
        <v>92</v>
      </c>
      <c r="O47" s="100">
        <f t="shared" ref="O47:W47" si="15">O17*24-O24</f>
        <v>143.58</v>
      </c>
      <c r="P47" s="100">
        <f t="shared" si="15"/>
        <v>161.3</v>
      </c>
      <c r="Q47" s="100">
        <f t="shared" si="15"/>
        <v>133.54</v>
      </c>
      <c r="R47" s="100">
        <f t="shared" si="15"/>
        <v>62.41</v>
      </c>
      <c r="S47" s="100">
        <f t="shared" si="15"/>
        <v>72</v>
      </c>
      <c r="T47" s="100">
        <f t="shared" si="15"/>
        <v>39.34</v>
      </c>
      <c r="U47" s="100">
        <f t="shared" si="15"/>
        <v>0</v>
      </c>
      <c r="V47" s="100">
        <f t="shared" si="15"/>
        <v>-9.02</v>
      </c>
      <c r="W47" s="100">
        <f t="shared" si="15"/>
        <v>-17.61</v>
      </c>
      <c r="X47" s="101" t="s">
        <v>92</v>
      </c>
      <c r="Y47" s="100">
        <f t="shared" ref="Y47:AA47" si="16">Y17*24-Y24</f>
        <v>12.54</v>
      </c>
      <c r="Z47" s="100">
        <f t="shared" si="16"/>
        <v>101.74</v>
      </c>
      <c r="AA47" s="100">
        <f t="shared" si="16"/>
        <v>4.24</v>
      </c>
    </row>
    <row r="48">
      <c r="A48" s="18"/>
      <c r="B48" s="19" t="s">
        <v>128</v>
      </c>
      <c r="C48" s="18"/>
      <c r="D48" s="18"/>
      <c r="E48" s="26">
        <f t="shared" ref="E48:AA48" si="17">E18*24-E25</f>
        <v>5.18</v>
      </c>
      <c r="F48" s="18">
        <f t="shared" si="17"/>
        <v>-3.91</v>
      </c>
      <c r="G48" s="27">
        <f t="shared" si="17"/>
        <v>7.01</v>
      </c>
      <c r="H48" s="27">
        <f t="shared" si="17"/>
        <v>0.3</v>
      </c>
      <c r="I48" s="27">
        <f t="shared" si="17"/>
        <v>3.41</v>
      </c>
      <c r="J48" s="98">
        <f t="shared" si="17"/>
        <v>-2.50138211</v>
      </c>
      <c r="K48" s="99">
        <f t="shared" si="17"/>
        <v>4.9</v>
      </c>
      <c r="L48" s="100">
        <f t="shared" si="17"/>
        <v>6.54</v>
      </c>
      <c r="M48" s="100">
        <f t="shared" si="17"/>
        <v>21.6</v>
      </c>
      <c r="N48" s="100">
        <f t="shared" si="17"/>
        <v>4.51</v>
      </c>
      <c r="O48" s="100">
        <f t="shared" si="17"/>
        <v>1.76</v>
      </c>
      <c r="P48" s="100">
        <f t="shared" si="17"/>
        <v>5.27</v>
      </c>
      <c r="Q48" s="100">
        <f t="shared" si="17"/>
        <v>-6.71</v>
      </c>
      <c r="R48" s="100">
        <f t="shared" si="17"/>
        <v>2.89</v>
      </c>
      <c r="S48" s="100">
        <f t="shared" si="17"/>
        <v>57.16</v>
      </c>
      <c r="T48" s="100">
        <f t="shared" si="17"/>
        <v>38.2</v>
      </c>
      <c r="U48" s="100">
        <f t="shared" si="17"/>
        <v>56.94</v>
      </c>
      <c r="V48" s="100">
        <f t="shared" si="17"/>
        <v>199.99</v>
      </c>
      <c r="W48" s="100">
        <f t="shared" si="17"/>
        <v>62.87</v>
      </c>
      <c r="X48" s="100">
        <f t="shared" si="17"/>
        <v>45.56</v>
      </c>
      <c r="Y48" s="100">
        <f t="shared" si="17"/>
        <v>100.52</v>
      </c>
      <c r="Z48" s="100">
        <f t="shared" si="17"/>
        <v>167.21</v>
      </c>
      <c r="AA48" s="100">
        <f t="shared" si="17"/>
        <v>56.07</v>
      </c>
    </row>
    <row r="49">
      <c r="A49" s="29"/>
      <c r="B49" s="30" t="s">
        <v>129</v>
      </c>
      <c r="C49" s="29"/>
      <c r="D49" s="29"/>
      <c r="E49" s="26">
        <f t="shared" ref="E49:AA49" si="18">E19*24-E26</f>
        <v>3.39</v>
      </c>
      <c r="F49" s="29">
        <f t="shared" si="18"/>
        <v>7.67</v>
      </c>
      <c r="G49" s="33">
        <f t="shared" si="18"/>
        <v>1.06</v>
      </c>
      <c r="H49" s="33">
        <f t="shared" si="18"/>
        <v>2.53</v>
      </c>
      <c r="I49" s="33">
        <f t="shared" si="18"/>
        <v>-2.8</v>
      </c>
      <c r="J49" s="103">
        <f t="shared" si="18"/>
        <v>18.49401709</v>
      </c>
      <c r="K49" s="99">
        <f t="shared" si="18"/>
        <v>10.59</v>
      </c>
      <c r="L49" s="104">
        <f t="shared" si="18"/>
        <v>7.22</v>
      </c>
      <c r="M49" s="104">
        <f t="shared" si="18"/>
        <v>31.68</v>
      </c>
      <c r="N49" s="104">
        <f t="shared" si="18"/>
        <v>16.43</v>
      </c>
      <c r="O49" s="104">
        <f t="shared" si="18"/>
        <v>9.67</v>
      </c>
      <c r="P49" s="104">
        <f t="shared" si="18"/>
        <v>2.3</v>
      </c>
      <c r="Q49" s="104">
        <f t="shared" si="18"/>
        <v>7.7</v>
      </c>
      <c r="R49" s="104">
        <f t="shared" si="18"/>
        <v>-7.32</v>
      </c>
      <c r="S49" s="104">
        <f t="shared" si="18"/>
        <v>-12.12</v>
      </c>
      <c r="T49" s="104">
        <f t="shared" si="18"/>
        <v>2.56</v>
      </c>
      <c r="U49" s="104">
        <f t="shared" si="18"/>
        <v>9.51</v>
      </c>
      <c r="V49" s="104">
        <f t="shared" si="18"/>
        <v>53.5</v>
      </c>
      <c r="W49" s="104">
        <f t="shared" si="18"/>
        <v>82.53</v>
      </c>
      <c r="X49" s="104">
        <f t="shared" si="18"/>
        <v>23.32</v>
      </c>
      <c r="Y49" s="104">
        <f t="shared" si="18"/>
        <v>70.43</v>
      </c>
      <c r="Z49" s="104">
        <f t="shared" si="18"/>
        <v>331.47</v>
      </c>
      <c r="AA49" s="104">
        <f t="shared" si="18"/>
        <v>18.47</v>
      </c>
    </row>
    <row r="68">
      <c r="M68" s="19" t="s">
        <v>130</v>
      </c>
      <c r="N68" s="19" t="s">
        <v>131</v>
      </c>
      <c r="O68" s="19" t="s">
        <v>132</v>
      </c>
      <c r="Q68" s="19" t="s">
        <v>133</v>
      </c>
    </row>
    <row r="69">
      <c r="M69" s="105">
        <f>100</f>
        <v>100</v>
      </c>
      <c r="N69" s="19">
        <v>90.0</v>
      </c>
      <c r="O69" s="19">
        <v>80.0</v>
      </c>
      <c r="P69" s="105">
        <f>80/100</f>
        <v>0.8</v>
      </c>
      <c r="Q69" s="19">
        <f>80/90</f>
        <v>0.8888888889</v>
      </c>
    </row>
    <row r="71">
      <c r="M71" s="19" t="s">
        <v>130</v>
      </c>
      <c r="N71" s="19" t="s">
        <v>132</v>
      </c>
      <c r="O71" s="19" t="s">
        <v>134</v>
      </c>
      <c r="P71" s="19" t="s">
        <v>135</v>
      </c>
    </row>
    <row r="72">
      <c r="M72" s="19">
        <v>100.0</v>
      </c>
      <c r="N72" s="19">
        <v>80.0</v>
      </c>
      <c r="O72" s="19">
        <v>79.0</v>
      </c>
      <c r="P72" s="19">
        <v>0.79</v>
      </c>
    </row>
  </sheetData>
  <hyperlinks>
    <hyperlink r:id="rId2" ref="C3"/>
    <hyperlink r:id="rId3" location="gid=101937803" ref="D3"/>
    <hyperlink r:id="rId4" location="gid=101937803&amp;range=C48" ref="E3"/>
    <hyperlink r:id="rId5" location="gid=0&amp;range=D2" ref="F3"/>
    <hyperlink r:id="rId6" location="gid=0&amp;range=B5" ref="G3"/>
    <hyperlink r:id="rId7" location="gid=0&amp;range=E4" ref="H3"/>
    <hyperlink r:id="rId8" location="gid=0&amp;range=E2" ref="I3"/>
    <hyperlink r:id="rId9" location="gid=86778578&amp;range=C24" ref="J3"/>
    <hyperlink r:id="rId10" location="gid=753519809&amp;range=F4" ref="K3"/>
    <hyperlink r:id="rId11" location="gid=868434617&amp;range=E4" ref="L3"/>
    <hyperlink r:id="rId12" location="gid=0&amp;range=C9" ref="M3"/>
    <hyperlink r:id="rId13" location="gid=1453001844&amp;range=D4" ref="N3"/>
    <hyperlink r:id="rId14" location="gid=1486180401&amp;range=E6" ref="O3"/>
    <hyperlink r:id="rId15" location="gid=1486180401&amp;range=E6" ref="P3"/>
    <hyperlink r:id="rId16" location="gid=1486180401&amp;range=E6" ref="Q3"/>
    <hyperlink r:id="rId17" location="gid=1486180401&amp;range=E6" ref="R3"/>
    <hyperlink r:id="rId18" location="gid=1486180401&amp;range=E6" ref="S3"/>
    <hyperlink r:id="rId19" location="gid=1486180401&amp;range=E6" ref="T3"/>
    <hyperlink r:id="rId20" location="gid=1486180401&amp;range=E6" ref="U3"/>
    <hyperlink r:id="rId21" location="gid=1560513786&amp;range=F10" ref="V3"/>
    <hyperlink r:id="rId22" location="gid=1560513786&amp;range=F10" ref="W3"/>
    <hyperlink r:id="rId23" location="gid=1560513786&amp;range=F10" ref="X3"/>
    <hyperlink r:id="rId24" location="gid=1560513786&amp;range=F10" ref="Y3"/>
    <hyperlink r:id="rId25" location="gid=1560513786&amp;range=F10" ref="Z3"/>
    <hyperlink r:id="rId26" location="gid=1560513786&amp;range=F10" ref="AA3"/>
    <hyperlink r:id="rId27" location="gid=1676242734&amp;range=J3:O19" ref="C4"/>
    <hyperlink r:id="rId28" location="gid=101937803&amp;range=C54" ref="D4"/>
    <hyperlink r:id="rId29" location="gid=101937803&amp;range=C48" ref="E4"/>
    <hyperlink r:id="rId30" location="gid=0&amp;range=I2" ref="F4"/>
    <hyperlink r:id="rId31" location="gid=0&amp;range=B5" ref="G4"/>
    <hyperlink r:id="rId32" location="gid=0&amp;range=J2" ref="I4"/>
    <hyperlink r:id="rId33" location="gid=86778578&amp;range=H24" ref="J4"/>
    <hyperlink r:id="rId34" location="gid=753519809&amp;range=K4" ref="K4"/>
    <hyperlink r:id="rId35" location="gid=868434617&amp;range=J4" ref="L4"/>
    <hyperlink r:id="rId36" location="gid=0&amp;range=C9" ref="M4"/>
    <hyperlink r:id="rId37" location="gid=1453001844&amp;range=I4" ref="N4"/>
    <hyperlink r:id="rId38" location="gid=1486180401&amp;range=J6" ref="O4"/>
    <hyperlink r:id="rId39" location="gid=1486180401&amp;range=J6" ref="P4"/>
    <hyperlink r:id="rId40" location="gid=1486180401&amp;range=J6" ref="Q4"/>
    <hyperlink r:id="rId41" location="gid=1486180401&amp;range=J6" ref="R4"/>
    <hyperlink r:id="rId42" location="gid=1486180401&amp;range=J6" ref="S4"/>
    <hyperlink r:id="rId43" location="gid=1486180401&amp;range=J6" ref="T4"/>
    <hyperlink r:id="rId44" location="gid=1486180401&amp;range=J6" ref="U4"/>
    <hyperlink r:id="rId45" location="gid=1560513786&amp;range=K10" ref="V4"/>
    <hyperlink r:id="rId46" location="gid=1560513786&amp;range=K10" ref="W4"/>
    <hyperlink r:id="rId47" location="gid=1560513786&amp;range=K10" ref="X4"/>
    <hyperlink r:id="rId48" location="gid=1560513786&amp;range=K10" ref="Y4"/>
    <hyperlink r:id="rId49" location="gid=1560513786&amp;range=F10" ref="Z4"/>
    <hyperlink r:id="rId50" location="gid=1560513786&amp;range=F10" ref="AA4"/>
    <hyperlink r:id="rId51" location="gid=1600101297&amp;range=N5" ref="D5"/>
    <hyperlink r:id="rId52" location="gid=422387209&amp;range=P3" ref="E5"/>
    <hyperlink r:id="rId53" location="gid=912561106&amp;range=D57" ref="F5"/>
    <hyperlink r:id="rId54" location="gid=902498473&amp;range=B4" ref="G5"/>
    <hyperlink r:id="rId55" location="gid=870520610&amp;range=D17" ref="H5"/>
    <hyperlink r:id="rId56" location="gid=435552258&amp;range=D17" ref="I5"/>
    <hyperlink r:id="rId57" location="gid=0&amp;range=B2" ref="J5"/>
    <hyperlink r:id="rId58" location="gid=1095703122&amp;range=F3" ref="K5"/>
    <hyperlink r:id="rId59" location="gid=368975210&amp;range=E4" ref="L5"/>
    <hyperlink r:id="rId60" location="gid=2067563816&amp;range=D5" ref="M5"/>
    <hyperlink r:id="rId61" location="gid=550457029&amp;range=D4" ref="N5"/>
    <hyperlink r:id="rId62" location="gid=1132531309&amp;range=E7" ref="O5"/>
    <hyperlink r:id="rId63" location="gid=1132531309&amp;range=E7" ref="P5"/>
    <hyperlink r:id="rId64" location="gid=1132531309&amp;range=E7" ref="Q5"/>
    <hyperlink r:id="rId65" location="gid=1132531309&amp;range=E7" ref="R5"/>
    <hyperlink r:id="rId66" location="gid=1132531309&amp;range=E7" ref="S5"/>
    <hyperlink r:id="rId67" location="gid=1132531309&amp;range=E7" ref="T5"/>
    <hyperlink r:id="rId68" location="gid=1132531309&amp;range=E7" ref="U5"/>
    <hyperlink r:id="rId69" location="gid=2092354792&amp;range=F8" ref="V5"/>
    <hyperlink r:id="rId70" location="gid=2092354792&amp;range=F8" ref="W5"/>
    <hyperlink r:id="rId71" location="gid=2092354792&amp;range=F8" ref="X5"/>
    <hyperlink r:id="rId72" location="gid=2092354792&amp;range=F8" ref="Y5"/>
    <hyperlink r:id="rId73" location="gid=2092354792&amp;range=F8" ref="Z5"/>
    <hyperlink r:id="rId74" location="gid=2092354792&amp;range=F8" ref="AA5"/>
    <hyperlink r:id="rId75" location="gid=656693871&amp;range=A1:Q89" ref="C6"/>
    <hyperlink r:id="rId76" location="gid=366680499&amp;range=V262" ref="D6"/>
    <hyperlink r:id="rId77" location="gid=1137107410&amp;range=F18" ref="E6"/>
    <hyperlink r:id="rId78" location="gid=2125363108&amp;range=A2" ref="F6"/>
    <hyperlink r:id="rId79" location="gid=2107731925&amp;range=D4" ref="G6"/>
    <hyperlink r:id="rId80" location="gid=727604649&amp;range=E25" ref="H6"/>
    <hyperlink r:id="rId81" location="gid=1790735731&amp;range=E4" ref="I6"/>
    <hyperlink r:id="rId82" location="gid=185309157&amp;range=C20" ref="J6"/>
    <hyperlink r:id="rId83" location="gid=64484074&amp;range=F4" ref="K6"/>
    <hyperlink r:id="rId84" location="gid=0&amp;range=D4" ref="L6"/>
    <hyperlink r:id="rId85" location="gid=755426202&amp;range=C1" ref="M6"/>
    <hyperlink r:id="rId86" location="gid=228787808&amp;range=D3" ref="N6"/>
    <hyperlink r:id="rId87" location="gid=838025758&amp;range=E7" ref="O6"/>
    <hyperlink r:id="rId88" location="gid=838025758&amp;range=E7" ref="P6"/>
    <hyperlink r:id="rId89" location="gid=838025758&amp;range=E7" ref="Q6"/>
    <hyperlink r:id="rId90" location="gid=838025758&amp;range=E7" ref="R6"/>
    <hyperlink r:id="rId91" location="gid=838025758&amp;range=E7" ref="S6"/>
    <hyperlink r:id="rId92" location="gid=838025758&amp;range=E7" ref="T6"/>
    <hyperlink r:id="rId93" location="gid=838025758&amp;range=E7" ref="U6"/>
    <hyperlink r:id="rId94" location="gid=2141011878&amp;range=F9" ref="V6"/>
    <hyperlink r:id="rId95" location="gid=2141011878&amp;range=F9" ref="W6"/>
    <hyperlink r:id="rId96" location="gid=2141011878&amp;range=F9" ref="X6"/>
    <hyperlink r:id="rId97" location="gid=2141011878&amp;range=F9" ref="Y6"/>
    <hyperlink r:id="rId98" location="gid=2141011878&amp;range=F9" ref="Z6"/>
    <hyperlink r:id="rId99" location="gid=2141011878&amp;range=F9" ref="AA6"/>
    <hyperlink r:id="rId100" ref="C7"/>
    <hyperlink r:id="rId101" location="gid=783774341&amp;range=M5" ref="E7"/>
    <hyperlink r:id="rId102" location="gid=783774341&amp;range=M7:M48" ref="G7"/>
    <hyperlink r:id="rId103" location="gid=1807911581&amp;range=L2" ref="H7"/>
    <hyperlink r:id="rId104" location="gid=1369701251&amp;range=J2" ref="I7"/>
    <hyperlink r:id="rId105" location="gid=783774341&amp;range=M6" ref="J7"/>
    <hyperlink r:id="rId106" location="gid=558670583&amp;range=K5" ref="K7"/>
    <hyperlink r:id="rId107" location="gid=16260228&amp;range=L3" ref="L7"/>
    <hyperlink r:id="rId108" location="gid=783774341&amp;range=M3" ref="M7"/>
    <hyperlink r:id="rId109" location="gid=1082918886&amp;range=L3" ref="N7"/>
    <hyperlink r:id="rId110" location="gid=0&amp;range=L5" ref="O7"/>
    <hyperlink r:id="rId111" location="gid=0&amp;range=L5" ref="P7"/>
    <hyperlink r:id="rId112" location="gid=0&amp;range=L5" ref="Q7"/>
    <hyperlink r:id="rId113" location="gid=838025758&amp;range=E7" ref="R7"/>
    <hyperlink r:id="rId114" location="gid=0&amp;range=L5" ref="S7"/>
    <hyperlink r:id="rId115" location="gid=0&amp;range=L5" ref="T7"/>
    <hyperlink r:id="rId116" location="gid=0&amp;range=L5" ref="U7"/>
    <hyperlink r:id="rId117" location="gid=1696537850&amp;range=L11" ref="V7"/>
    <hyperlink r:id="rId118" location="gid=1696537850&amp;range=L11" ref="W7"/>
    <hyperlink r:id="rId119" location="gid=1696537850&amp;range=K4" ref="X7"/>
    <hyperlink r:id="rId120" location="gid=1696537850&amp;range=K4" ref="Y7"/>
    <hyperlink r:id="rId121" location="gid=1696537850&amp;range=K4" ref="Z7"/>
    <hyperlink r:id="rId122" location="gid=1696537850&amp;range=K4" ref="AA7"/>
    <hyperlink r:id="rId123" ref="C8"/>
    <hyperlink r:id="rId124" location="gid=1646992306&amp;range=C36" ref="D8"/>
    <hyperlink r:id="rId125" location="gid=2136367778&amp;range=P2" ref="E8"/>
    <hyperlink r:id="rId126" location="gid=2004911909&amp;range=G23" ref="F8"/>
    <hyperlink r:id="rId127" location="gid=1003987523&amp;range=K1" ref="I8"/>
    <hyperlink r:id="rId128" location="gid=1064239792&amp;range=R1" ref="J8"/>
    <hyperlink r:id="rId129" location="gid=1178888846&amp;range=O4" ref="K8"/>
    <hyperlink r:id="rId130" location="gid=459310585&amp;range=P2" ref="L8"/>
    <hyperlink r:id="rId131" location="gid=634029290&amp;range=L14" ref="M8"/>
    <hyperlink r:id="rId132" location="gid=0&amp;range=P2" ref="N8"/>
    <hyperlink r:id="rId133" location="gid=1450805514&amp;range=P5" ref="O8"/>
    <hyperlink r:id="rId134" location="gid=1450805514&amp;range=P5" ref="P8"/>
    <hyperlink r:id="rId135" location="gid=1450805514&amp;range=P5" ref="Q8"/>
    <hyperlink r:id="rId136" location="gid=1450805514&amp;range=P5" ref="R8"/>
    <hyperlink r:id="rId137" location="gid=1450805514&amp;range=P5" ref="S8"/>
    <hyperlink r:id="rId138" location="gid=1450805514&amp;range=P5" ref="T8"/>
    <hyperlink r:id="rId139" location="gid=1450805514&amp;range=P5" ref="U8"/>
    <hyperlink r:id="rId140" location="gid=1871530394&amp;range=Q8" ref="V8"/>
    <hyperlink r:id="rId141" location="gid=1871530394&amp;range=P8" ref="W8"/>
    <hyperlink r:id="rId142" location="gid=1871530394&amp;range=P8" ref="X8"/>
    <hyperlink r:id="rId143" location="gid=1871530394&amp;range=P8" ref="Y8"/>
    <hyperlink r:id="rId144" location="gid=1871530394&amp;range=P8" ref="Z8"/>
    <hyperlink r:id="rId145" location="gid=1871530394&amp;range=P8" ref="AA8"/>
    <hyperlink r:id="rId146" location="gid=1982380445&amp;range=G4" ref="P9"/>
    <hyperlink r:id="rId147" location="gid=1982380445&amp;range=H4" ref="Q9"/>
    <hyperlink r:id="rId148" location="gid=1982380445&amp;range=H4" ref="R9"/>
    <hyperlink r:id="rId149" location="gid=1982380445&amp;range=H4" ref="S9"/>
    <hyperlink r:id="rId150" location="gid=1982380445&amp;range=H4" ref="T9"/>
    <hyperlink r:id="rId151" location="gid=1982380445&amp;range=H4" ref="U9"/>
    <hyperlink r:id="rId152" location="gid=1628316253&amp;range=I6" ref="V9"/>
    <hyperlink r:id="rId153" location="gid=1628316253&amp;range=I6" ref="W9"/>
    <hyperlink r:id="rId154" location="gid=1628316253&amp;range=I6" ref="X9"/>
    <hyperlink r:id="rId155" location="gid=1628316253&amp;range=I6" ref="Y9"/>
    <hyperlink r:id="rId156" location="gid=1628316253&amp;range=I6" ref="Z9"/>
    <hyperlink r:id="rId157" location="gid=1628316253&amp;range=I6" ref="AA9"/>
    <hyperlink r:id="rId158" location="gid=978108294&amp;range=G7" ref="S10"/>
    <hyperlink r:id="rId159" location="gid=978108294&amp;range=G7" ref="T10"/>
    <hyperlink r:id="rId160" location="gid=978108294&amp;range=G7" ref="U10"/>
    <hyperlink r:id="rId161" location="gid=712785862&amp;range=F9" ref="V10"/>
    <hyperlink r:id="rId162" location="gid=712785862&amp;range=F9" ref="W10"/>
    <hyperlink r:id="rId163" location="gid=712785862&amp;range=F9" ref="X10"/>
    <hyperlink r:id="rId164" location="gid=712785862&amp;range=F9" ref="Y10"/>
    <hyperlink r:id="rId165" location="gid=712785862&amp;range=F9" ref="Z10"/>
    <hyperlink r:id="rId166" location="gid=712785862&amp;range=F9" ref="AA10"/>
    <hyperlink r:id="rId167" location="gid=1140128026&amp;range=E2" ref="H12"/>
    <hyperlink r:id="rId168" location="gid=813148741&amp;range=P1" ref="I12"/>
    <hyperlink r:id="rId169" location="gid=250585578&amp;range=G4" ref="J12"/>
    <hyperlink r:id="rId170" location="gid=250585578&amp;range=F4" ref="K12"/>
    <hyperlink r:id="rId171" location="gid=250585578&amp;range=G4" ref="L12"/>
    <hyperlink r:id="rId172" location="gid=634029290&amp;range=L14" ref="M12"/>
    <hyperlink r:id="rId173" location="gid=250585578&amp;range=G4" ref="N12"/>
    <hyperlink r:id="rId174" location="gid=250585578&amp;range=G4" ref="O12"/>
    <hyperlink r:id="rId175" location="gid=250585578&amp;range=G4" ref="P12"/>
    <hyperlink r:id="rId176" location="gid=250585578&amp;range=G4" ref="Q12"/>
    <hyperlink r:id="rId177" location="gid=250585578&amp;range=G4" ref="R12"/>
    <hyperlink r:id="rId178" location="gid=250585578&amp;range=G4" ref="S12"/>
    <hyperlink r:id="rId179" location="gid=250585578&amp;range=G4" ref="T12"/>
    <hyperlink r:id="rId180" location="gid=250585578&amp;range=G4" ref="U12"/>
    <hyperlink r:id="rId181" location="gid=250585578&amp;range=G4" ref="V12"/>
    <hyperlink r:id="rId182" location="gid=250585578&amp;range=G4" ref="W12"/>
    <hyperlink r:id="rId183" location="gid=250585578&amp;range=G4" ref="X12"/>
    <hyperlink r:id="rId184" location="gid=250585578&amp;range=G4" ref="Y12"/>
    <hyperlink r:id="rId185" location="gid=250585578&amp;range=G4" ref="Z12"/>
    <hyperlink r:id="rId186" location="gid=250585578&amp;range=G4" ref="AA12"/>
    <hyperlink r:id="rId187" location="gid=1745970087&amp;range=G128" ref="C13"/>
    <hyperlink r:id="rId188" location="gid=103197769&amp;range=A1" ref="G13"/>
    <hyperlink r:id="rId189" location="gid=534892882&amp;range=C1" ref="J13"/>
    <hyperlink r:id="rId190" location="gid=1702844154&amp;range=O1" ref="K13"/>
    <hyperlink r:id="rId191" location="gid=868434617&amp;range=R115" ref="L13"/>
    <hyperlink r:id="rId192" location="gid=536195901&amp;range=A1" ref="M13"/>
    <hyperlink r:id="rId193" location="gid=1942365146&amp;range=P1" ref="N13"/>
    <hyperlink r:id="rId194" location="gid=1947050809&amp;range=AE1" ref="O13"/>
    <hyperlink r:id="rId195" location="gid=1854126967&amp;range=BM1" ref="P13"/>
    <hyperlink r:id="rId196" location="gid=450849960&amp;range=AC2" ref="Q13"/>
    <hyperlink r:id="rId197" location="gid=450849960&amp;range=AN2" ref="R13"/>
    <hyperlink r:id="rId198" location="gid=1242052033&amp;range=B2" ref="S13"/>
    <hyperlink r:id="rId199" location="gid=595169135&amp;range=B2" ref="T13"/>
    <hyperlink r:id="rId200" location="gid=193754551&amp;range=B3" ref="U13"/>
    <hyperlink r:id="rId201" location="gid=1647355187&amp;range=B3" ref="V13"/>
    <hyperlink r:id="rId202" location="gid=994396056&amp;range=B3" ref="W13"/>
    <hyperlink r:id="rId203" location="gid=854478427&amp;range=B3" ref="X13"/>
    <hyperlink r:id="rId204" location="gid=1421794166&amp;range=B3" ref="Y13"/>
    <hyperlink r:id="rId205" location="gid=688693425&amp;range=B3" ref="Z13"/>
    <hyperlink r:id="rId206" location="gid=562968905&amp;range=B3" ref="AA13"/>
    <hyperlink r:id="rId207" location="gid=1136703324&amp;range=A1" ref="C14"/>
    <hyperlink r:id="rId208" location="gid=1702844154&amp;range=O1" ref="K14"/>
    <hyperlink r:id="rId209" location="gid=368975210&amp;range=R110" ref="L14"/>
    <hyperlink r:id="rId210" location="gid=536195901&amp;range=A1" ref="M14"/>
    <hyperlink r:id="rId211" location="gid=1942365146&amp;range=P1" ref="N14"/>
    <hyperlink r:id="rId212" location="gid=1947050809&amp;range=AE1" ref="O14"/>
    <hyperlink r:id="rId213" location="gid=1854126967&amp;range=BM1" ref="P14"/>
    <hyperlink r:id="rId214" location="gid=450849960&amp;range=AC2" ref="Q14"/>
    <hyperlink r:id="rId215" location="gid=450849960&amp;range=AN2" ref="R14"/>
    <hyperlink r:id="rId216" location="gid=1242052033&amp;range=B7" ref="S14"/>
    <hyperlink r:id="rId217" location="gid=595169135&amp;range=B9" ref="T14"/>
    <hyperlink r:id="rId218" location="gid=193754551&amp;range=B10" ref="U14"/>
    <hyperlink r:id="rId219" location="gid=1647355187&amp;range=B11" ref="V14"/>
    <hyperlink r:id="rId220" location="gid=994396056&amp;range=B10" ref="W14"/>
    <hyperlink r:id="rId221" location="gid=854478427&amp;range=B9" ref="X14"/>
    <hyperlink r:id="rId222" location="gid=1421794166&amp;range=B10" ref="Y14"/>
    <hyperlink r:id="rId223" location="gid=688693425&amp;range=B3" ref="Z14"/>
    <hyperlink r:id="rId224" location="gid=562968905&amp;range=B3" ref="AA14"/>
    <hyperlink r:id="rId225" location="gid=1702844154&amp;range=O1" ref="K15"/>
    <hyperlink r:id="rId226" location="gid=0&amp;range=R151" ref="L15"/>
    <hyperlink r:id="rId227" location="gid=536195901&amp;range=A1" ref="M15"/>
    <hyperlink r:id="rId228" location="gid=1942365146&amp;range=P1" ref="N15"/>
    <hyperlink r:id="rId229" location="gid=1947050809&amp;range=AE1" ref="O15"/>
    <hyperlink r:id="rId230" location="gid=1854126967&amp;range=BM1" ref="P15"/>
    <hyperlink r:id="rId231" location="gid=450849960&amp;range=AC2" ref="Q15"/>
    <hyperlink r:id="rId232" location="gid=450849960&amp;range=AN2" ref="R15"/>
    <hyperlink r:id="rId233" location="gid=1242052033&amp;range=B8" ref="S15"/>
    <hyperlink r:id="rId234" location="gid=595169135&amp;range=B8" ref="T15"/>
    <hyperlink r:id="rId235" location="gid=193754551&amp;range=B9" ref="U15"/>
    <hyperlink r:id="rId236" location="gid=1647355187&amp;range=B10" ref="V15"/>
    <hyperlink r:id="rId237" location="gid=994396056&amp;range=B9" ref="W15"/>
    <hyperlink r:id="rId238" location="gid=854478427&amp;range=B8" ref="X15"/>
    <hyperlink r:id="rId239" location="gid=1421794166&amp;range=B9" ref="Y15"/>
    <hyperlink r:id="rId240" location="gid=688693425&amp;range=B10" ref="Z15"/>
    <hyperlink r:id="rId241" location="gid=562968905&amp;range=B3" ref="AA15"/>
    <hyperlink r:id="rId242" ref="C16"/>
    <hyperlink r:id="rId243" location="gid=0&amp;range=T244:T248" ref="D16"/>
    <hyperlink r:id="rId244" location="gid=0&amp;range=P308" ref="J16"/>
    <hyperlink r:id="rId245" location="gid=0&amp;range=P327" ref="K16"/>
    <hyperlink r:id="rId246" location="gid=0&amp;range=P343:P346" ref="L16"/>
    <hyperlink r:id="rId247" location="gid=1777140570&amp;range=D350" ref="M16"/>
    <hyperlink r:id="rId248" location="gid=0&amp;range=P377:P385" ref="O16"/>
    <hyperlink r:id="rId249" location="gid=0&amp;range=P386:P390" ref="P16"/>
    <hyperlink r:id="rId250" location="gid=193754551&amp;range=B2" ref="U16"/>
    <hyperlink r:id="rId251" location="gid=1647355187&amp;range=B2" ref="V16"/>
    <hyperlink r:id="rId252" location="gid=0&amp;range=Q453:Q461" ref="W16"/>
    <hyperlink r:id="rId253" location="gid=854478427&amp;range=B8" ref="X16"/>
    <hyperlink r:id="rId254" location="gid=1421794166&amp;range=B9" ref="Y16"/>
    <hyperlink r:id="rId255" location="gid=688693425&amp;range=B11" ref="Z16"/>
    <hyperlink r:id="rId256" location="gid=562968905&amp;range=B3" ref="AA16"/>
    <hyperlink r:id="rId257" location="gid=0&amp;range=T238:T254" ref="D17"/>
    <hyperlink r:id="rId258" location="gid=0&amp;range=P308" ref="J17"/>
    <hyperlink r:id="rId259" location="gid=0&amp;range=P328" ref="K17"/>
    <hyperlink r:id="rId260" location="gid=0&amp;range=P336:P342" ref="L17"/>
    <hyperlink r:id="rId261" location="gid=1777140570&amp;range=D350" ref="M17"/>
    <hyperlink r:id="rId262" location="gid=0&amp;range=P368:P376" ref="O17"/>
    <hyperlink r:id="rId263" location="gid=0&amp;range=P391:P394" ref="P17"/>
    <hyperlink r:id="rId264" location="gid=595169135&amp;range=B3" ref="T17"/>
    <hyperlink r:id="rId265" location="gid=1647355187&amp;range=B4" ref="V17"/>
    <hyperlink r:id="rId266" location="gid=994396056&amp;range=B4" ref="W17"/>
    <hyperlink r:id="rId267" location="gid=1421794166&amp;range=B4" ref="Y17"/>
    <hyperlink r:id="rId268" location="gid=688693425&amp;range=B11" ref="Z17"/>
    <hyperlink r:id="rId269" location="gid=562968905&amp;range=B3" ref="AA17"/>
    <hyperlink r:id="rId270" location="gid=536195901&amp;range=A1" ref="M18"/>
    <hyperlink r:id="rId271" location="gid=1942365146&amp;range=P1" ref="N18"/>
    <hyperlink r:id="rId272" location="gid=1947050809&amp;range=AE1" ref="O18"/>
    <hyperlink r:id="rId273" location="gid=1854126967&amp;range=BM1" ref="P18"/>
    <hyperlink r:id="rId274" location="gid=450849960&amp;range=AC2" ref="Q18"/>
    <hyperlink r:id="rId275" location="gid=450849960&amp;range=AN2" ref="R18"/>
    <hyperlink r:id="rId276" location="gid=1242052033&amp;range=B4" ref="S18"/>
    <hyperlink r:id="rId277" location="gid=595169135&amp;range=B5" ref="T18"/>
    <hyperlink r:id="rId278" location="gid=193754551&amp;range=B6" ref="U18"/>
    <hyperlink r:id="rId279" location="gid=1647355187&amp;range=B7" ref="V18"/>
    <hyperlink r:id="rId280" location="gid=994396056&amp;range=B6" ref="W18"/>
    <hyperlink r:id="rId281" location="gid=854478427&amp;range=B5" ref="X18"/>
    <hyperlink r:id="rId282" location="gid=1421794166&amp;range=B4" ref="Y18"/>
    <hyperlink r:id="rId283" location="gid=688693425&amp;range=B11" ref="Z18"/>
    <hyperlink r:id="rId284" location="gid=562968905&amp;range=B3" ref="AA18"/>
    <hyperlink r:id="rId285" location="gid=1702844154&amp;range=O1" ref="K19"/>
    <hyperlink r:id="rId286" location="gid=536195901&amp;range=A1" ref="M19"/>
    <hyperlink r:id="rId287" location="gid=1942365146&amp;range=P1" ref="N19"/>
    <hyperlink r:id="rId288" location="gid=1947050809&amp;range=AE1" ref="O19"/>
    <hyperlink r:id="rId289" location="gid=1854126967&amp;range=BM1" ref="P19"/>
    <hyperlink r:id="rId290" location="gid=450849960&amp;range=AC2" ref="Q19"/>
    <hyperlink r:id="rId291" location="gid=450849960&amp;range=AN2" ref="R19"/>
    <hyperlink r:id="rId292" location="gid=1242052033&amp;range=B5" ref="S19"/>
    <hyperlink r:id="rId293" location="gid=595169135&amp;range=B3" ref="T19"/>
    <hyperlink r:id="rId294" location="gid=193754551&amp;range=B7" ref="U19"/>
    <hyperlink r:id="rId295" location="gid=1647355187&amp;range=B7" ref="V19"/>
    <hyperlink r:id="rId296" location="gid=994396056&amp;range=B6" ref="W19"/>
    <hyperlink r:id="rId297" location="gid=854478427&amp;range=B5" ref="X19"/>
    <hyperlink r:id="rId298" location="gid=1421794166&amp;range=B4" ref="Y19"/>
    <hyperlink r:id="rId299" location="gid=688693425&amp;range=B5" ref="Z19"/>
    <hyperlink r:id="rId300" location="gid=562968905&amp;range=B3" ref="AA19"/>
    <hyperlink r:id="rId301" location="gid=1417042473&amp;range=A1" ref="C20"/>
    <hyperlink r:id="rId302" location="gid=1521405254&amp;range=A1" ref="G20"/>
    <hyperlink r:id="rId303" location="gid=534892882&amp;range=C2" ref="J20"/>
    <hyperlink r:id="rId304" location="gid=353268820&amp;range=C50" ref="K20"/>
    <hyperlink r:id="rId305" location="gid=2144749040&amp;range=C54" ref="L20"/>
    <hyperlink r:id="rId306" location="gid=1005214078&amp;range=A1" ref="M20"/>
    <hyperlink r:id="rId307" location="gid=1716396966&amp;range=C47" ref="N20"/>
    <hyperlink r:id="rId308" location="gid=1819756897&amp;range=C58" ref="O20"/>
    <hyperlink r:id="rId309" location="gid=1819756897&amp;range=C37" ref="P20"/>
    <hyperlink r:id="rId310" location="gid=1095472924&amp;range=C34" ref="Q20"/>
    <hyperlink r:id="rId311" location="gid=1564789609&amp;range=C42" ref="R20"/>
    <hyperlink r:id="rId312" location="gid=1242052033&amp;range=D2" ref="S20"/>
    <hyperlink r:id="rId313" location="gid=595169135&amp;range=D2" ref="T20"/>
    <hyperlink r:id="rId314" location="gid=193754551&amp;range=D3" ref="U20"/>
    <hyperlink r:id="rId315" location="gid=1647355187&amp;range=D3" ref="V20"/>
    <hyperlink r:id="rId316" location="gid=994396056&amp;range=D3" ref="W20"/>
    <hyperlink r:id="rId317" location="gid=854478427&amp;range=D3" ref="X20"/>
    <hyperlink r:id="rId318" location="gid=1421794166&amp;range=C3" ref="Y20"/>
    <hyperlink r:id="rId319" location="gid=688693425&amp;range=B11" ref="Z20"/>
    <hyperlink r:id="rId320" location="gid=562968905&amp;range=C3" ref="AA20"/>
    <hyperlink r:id="rId321" location="gid=353268820&amp;range=C50" ref="K21"/>
    <hyperlink r:id="rId322" location="gid=2144749040&amp;range=C57" ref="L21"/>
    <hyperlink r:id="rId323" location="gid=1716396966&amp;range=C50" ref="N21"/>
    <hyperlink r:id="rId324" location="gid=1819756897&amp;range=C61" ref="O21"/>
    <hyperlink r:id="rId325" location="gid=1819756897&amp;range=C40" ref="P21"/>
    <hyperlink r:id="rId326" location="gid=1095472924&amp;range=C34" ref="Q21"/>
    <hyperlink r:id="rId327" location="gid=1564789609&amp;range=C42" ref="R21"/>
    <hyperlink r:id="rId328" location="gid=1242052033&amp;range=D7" ref="S21"/>
    <hyperlink r:id="rId329" location="gid=595169135&amp;range=D9" ref="T21"/>
    <hyperlink r:id="rId330" location="gid=193754551&amp;range=D10" ref="U21"/>
    <hyperlink r:id="rId331" location="gid=1647355187&amp;range=D11" ref="V21"/>
    <hyperlink r:id="rId332" location="gid=994396056&amp;range=D10" ref="W21"/>
    <hyperlink r:id="rId333" location="gid=854478427&amp;range=D9" ref="X21"/>
    <hyperlink r:id="rId334" location="gid=1421794166&amp;range=C3" ref="Y21"/>
    <hyperlink r:id="rId335" location="gid=688693425&amp;range=C11" ref="Z21"/>
    <hyperlink r:id="rId336" location="gid=562968905&amp;range=C3" ref="AA21"/>
    <hyperlink r:id="rId337" location="gid=353268820&amp;range=C50" ref="K22"/>
    <hyperlink r:id="rId338" location="gid=2144749040&amp;range=C56" ref="L22"/>
    <hyperlink r:id="rId339" location="gid=1716396966&amp;range=C49" ref="N22"/>
    <hyperlink r:id="rId340" location="gid=1819756897&amp;range=C60" ref="O22"/>
    <hyperlink r:id="rId341" location="gid=1819756897&amp;range=C39" ref="P22"/>
    <hyperlink r:id="rId342" location="gid=1095472924&amp;range=C36" ref="Q22"/>
    <hyperlink r:id="rId343" location="gid=1564789609&amp;range=C44" ref="R22"/>
    <hyperlink r:id="rId344" location="gid=1242052033&amp;range=D8" ref="S22"/>
    <hyperlink r:id="rId345" location="gid=595169135&amp;range=D8" ref="T22"/>
    <hyperlink r:id="rId346" location="gid=193754551&amp;range=D9" ref="U22"/>
    <hyperlink r:id="rId347" location="gid=1647355187&amp;range=D10" ref="V22"/>
    <hyperlink r:id="rId348" location="gid=994396056&amp;range=D10" ref="W22"/>
    <hyperlink r:id="rId349" location="gid=854478427&amp;range=D8" ref="X22"/>
    <hyperlink r:id="rId350" location="gid=1421794166&amp;range=C9" ref="Y22"/>
    <hyperlink r:id="rId351" location="gid=688693425&amp;range=C10" ref="Z22"/>
    <hyperlink r:id="rId352" location="gid=562968905&amp;range=C3" ref="AA22"/>
    <hyperlink r:id="rId353" location="gid=353268820&amp;range=C43" ref="K23"/>
    <hyperlink r:id="rId354" location="gid=2144749040&amp;range=C48" ref="L23"/>
    <hyperlink r:id="rId355" location="gid=1716396966&amp;range=C40" ref="N23"/>
    <hyperlink r:id="rId356" location="gid=1819756897&amp;range=C52" ref="O23"/>
    <hyperlink r:id="rId357" location="gid=1819756897&amp;range=C32" ref="P23"/>
    <hyperlink r:id="rId358" location="gid=1564789609&amp;range=C38" ref="R23"/>
    <hyperlink r:id="rId359" location="gid=193754551&amp;range=D2" ref="U23"/>
    <hyperlink r:id="rId360" location="gid=1647355187&amp;range=D2" ref="V23"/>
    <hyperlink r:id="rId361" location="gid=994396056&amp;range=D10" ref="W23"/>
    <hyperlink r:id="rId362" location="gid=854478427&amp;range=D2" ref="X23"/>
    <hyperlink r:id="rId363" location="gid=1421794166&amp;range=C9" ref="Y23"/>
    <hyperlink r:id="rId364" location="gid=688693425&amp;range=C2" ref="Z23"/>
    <hyperlink r:id="rId365" location="gid=562968905&amp;range=C3" ref="AA23"/>
    <hyperlink r:id="rId366" location="gid=2144749040&amp;range=C50" ref="L24"/>
    <hyperlink r:id="rId367" location="gid=1716396966&amp;range=C41" ref="N24"/>
    <hyperlink r:id="rId368" location="gid=1819756897&amp;range=C52" ref="O24"/>
    <hyperlink r:id="rId369" location="gid=1819756897&amp;range=C33" ref="P24"/>
    <hyperlink r:id="rId370" location="gid=1564789609&amp;range=C38" ref="R24"/>
    <hyperlink r:id="rId371" location="gid=595169135&amp;range=D3" ref="T24"/>
    <hyperlink r:id="rId372" location="gid=1647355187&amp;range=D4" ref="V24"/>
    <hyperlink r:id="rId373" location="gid=994396056&amp;range=D4" ref="W24"/>
    <hyperlink r:id="rId374" location="gid=1421794166&amp;range=C9" ref="Y24"/>
    <hyperlink r:id="rId375" location="gid=688693425&amp;range=C4" ref="Z24"/>
    <hyperlink r:id="rId376" location="gid=562968905&amp;range=C3" ref="AA24"/>
    <hyperlink r:id="rId377" location="gid=353268820&amp;range=C41" ref="K25"/>
    <hyperlink r:id="rId378" location="gid=2144749040&amp;range=C46" ref="L25"/>
    <hyperlink r:id="rId379" location="gid=1716396966&amp;range=C38" ref="N25"/>
    <hyperlink r:id="rId380" location="gid=1819756897&amp;range=C50" ref="O25"/>
    <hyperlink r:id="rId381" location="gid=1819756897&amp;range=C31" ref="P25"/>
    <hyperlink r:id="rId382" location="gid=1095472924&amp;range=C29" ref="Q25"/>
    <hyperlink r:id="rId383" location="gid=1564789609&amp;range=C35" ref="R25"/>
    <hyperlink r:id="rId384" location="gid=1242052033&amp;range=D4" ref="S25"/>
    <hyperlink r:id="rId385" location="gid=595169135&amp;range=D5" ref="T25"/>
    <hyperlink r:id="rId386" location="gid=193754551&amp;range=D6" ref="U25"/>
    <hyperlink r:id="rId387" location="gid=1647355187&amp;range=D7" ref="V25"/>
    <hyperlink r:id="rId388" location="gid=994396056&amp;range=D4" ref="W25"/>
    <hyperlink r:id="rId389" location="gid=854478427&amp;range=D5" ref="X25"/>
    <hyperlink r:id="rId390" location="gid=1421794166&amp;range=C9" ref="Y25"/>
    <hyperlink r:id="rId391" location="gid=688693425&amp;range=C7" ref="Z25"/>
    <hyperlink r:id="rId392" location="gid=562968905&amp;range=C3" ref="AA25"/>
    <hyperlink r:id="rId393" location="gid=353268820&amp;range=C46" ref="K26"/>
    <hyperlink r:id="rId394" location="gid=2144749040&amp;range=C20" ref="L26"/>
    <hyperlink r:id="rId395" location="gid=1716396966&amp;range=C38" ref="N26"/>
    <hyperlink r:id="rId396" location="gid=1819756897&amp;range=C25" ref="O26"/>
    <hyperlink r:id="rId397" location="gid=1819756897&amp;range=C15" ref="P26"/>
    <hyperlink r:id="rId398" location="gid=1095472924&amp;range=C12" ref="Q26"/>
    <hyperlink r:id="rId399" location="gid=1564789609&amp;range=C41" ref="R26"/>
    <hyperlink r:id="rId400" location="gid=1242052033&amp;range=D4" ref="S26"/>
    <hyperlink r:id="rId401" location="gid=595169135&amp;range=D5" ref="T26"/>
    <hyperlink r:id="rId402" location="gid=193754551&amp;range=D4" ref="U26"/>
    <hyperlink r:id="rId403" location="gid=1647355187&amp;range=D7" ref="V26"/>
    <hyperlink r:id="rId404" location="gid=994396056&amp;range=D4" ref="W26"/>
    <hyperlink r:id="rId405" location="gid=854478427&amp;range=D5" ref="X26"/>
    <hyperlink r:id="rId406" location="gid=1421794166&amp;range=C9" ref="Y26"/>
    <hyperlink r:id="rId407" location="gid=688693425&amp;range=C5" ref="Z26"/>
    <hyperlink r:id="rId408" location="gid=562968905&amp;range=C3" ref="AA26"/>
    <hyperlink r:id="rId409" location="gid=1745970087&amp;range=G128" ref="C27"/>
    <hyperlink r:id="rId410" location="gid=747745380&amp;range=D2" ref="J27"/>
    <hyperlink r:id="rId411" location="gid=1702844154&amp;range=AI1" ref="K27"/>
    <hyperlink r:id="rId412" location="gid=536195901&amp;range=F2" ref="M27"/>
    <hyperlink r:id="rId413" location="gid=1942365146&amp;range=W1" ref="N27"/>
    <hyperlink r:id="rId414" location="gid=1947050809&amp;range=BJ1" ref="O27"/>
    <hyperlink r:id="rId415" location="gid=1854126967&amp;range=BQ1" ref="P27"/>
    <hyperlink r:id="rId416" location="gid=450849960&amp;range=BH2" ref="Q27"/>
    <hyperlink r:id="rId417" location="gid=450849960&amp;range=BP2" ref="R27"/>
    <hyperlink r:id="rId418" location="gid=1242052033&amp;range=E2" ref="S27"/>
    <hyperlink r:id="rId419" location="gid=595169135&amp;range=E2" ref="T27"/>
    <hyperlink r:id="rId420" location="gid=193754551&amp;range=E3" ref="U27"/>
    <hyperlink r:id="rId421" location="gid=1647355187&amp;range=E3" ref="V27"/>
    <hyperlink r:id="rId422" location="gid=854478427&amp;range=E3" ref="X27"/>
    <hyperlink r:id="rId423" location="gid=1421794166&amp;range=D10" ref="Y27"/>
    <hyperlink r:id="rId424" location="gid=688693425&amp;range=D3" ref="Z27"/>
    <hyperlink r:id="rId425" location="gid=562968905&amp;range=D3" ref="AA27"/>
    <hyperlink r:id="rId426" location="gid=1136703324&amp;range=A1" ref="C28"/>
    <hyperlink r:id="rId427" location="gid=1702844154&amp;range=AI1" ref="K28"/>
    <hyperlink r:id="rId428" location="gid=1942365146&amp;range=W1" ref="N28"/>
    <hyperlink r:id="rId429" location="gid=1947050809&amp;range=BH1" ref="O28"/>
    <hyperlink r:id="rId430" location="gid=450849960&amp;range=BH2" ref="Q28"/>
    <hyperlink r:id="rId431" location="gid=595169135&amp;range=E9" ref="T28"/>
    <hyperlink r:id="rId432" location="gid=193754551&amp;range=E10" ref="U28"/>
    <hyperlink r:id="rId433" location="gid=1647355187&amp;range=E11" ref="V28"/>
    <hyperlink r:id="rId434" location="gid=854478427&amp;range=E3" ref="X28"/>
    <hyperlink r:id="rId435" location="gid=1421794166&amp;range=D10" ref="Y28"/>
    <hyperlink r:id="rId436" location="gid=688693425&amp;range=D11" ref="Z28"/>
    <hyperlink r:id="rId437" location="gid=562968905&amp;range=D3" ref="AA28"/>
    <hyperlink r:id="rId438" location="gid=1702844154&amp;range=AI1" ref="K29"/>
    <hyperlink r:id="rId439" location="gid=355011005&amp;range=F106" ref="L29"/>
    <hyperlink r:id="rId440" location="gid=1942365146&amp;range=W1" ref="N29"/>
    <hyperlink r:id="rId441" location="gid=1947050809&amp;range=BJ1" ref="O29"/>
    <hyperlink r:id="rId442" location="gid=1854126967&amp;range=BQ1" ref="P29"/>
    <hyperlink r:id="rId443" location="gid=450849960&amp;range=BH2" ref="Q29"/>
    <hyperlink r:id="rId444" location="gid=450849960&amp;range=BP2" ref="R29"/>
    <hyperlink r:id="rId445" location="gid=1242052033&amp;range=E7" ref="S29"/>
    <hyperlink r:id="rId446" location="gid=595169135&amp;range=E8" ref="T29"/>
    <hyperlink r:id="rId447" location="gid=193754551&amp;range=E9" ref="U29"/>
    <hyperlink r:id="rId448" location="gid=1647355187&amp;range=E10" ref="V29"/>
    <hyperlink r:id="rId449" location="gid=854478427&amp;range=E3" ref="X29"/>
    <hyperlink r:id="rId450" location="gid=1421794166&amp;range=D10" ref="Y29"/>
    <hyperlink r:id="rId451" location="gid=688693425&amp;range=D10" ref="Z29"/>
    <hyperlink r:id="rId452" location="gid=562968905&amp;range=D3" ref="AA29"/>
    <hyperlink r:id="rId453" ref="C30"/>
    <hyperlink r:id="rId454" location="gid=193754551&amp;range=E2" ref="U30"/>
    <hyperlink r:id="rId455" location="gid=1647355187&amp;range=E2" ref="V30"/>
    <hyperlink r:id="rId456" location="gid=854478427&amp;range=E3" ref="X30"/>
    <hyperlink r:id="rId457" location="gid=1421794166&amp;range=D10" ref="Y30"/>
    <hyperlink r:id="rId458" location="gid=688693425&amp;range=D2" ref="Z30"/>
    <hyperlink r:id="rId459" location="gid=562968905&amp;range=D3" ref="AA30"/>
    <hyperlink r:id="rId460" location="gid=0&amp;range=K238:K239" ref="D31"/>
    <hyperlink r:id="rId461" location="gid=595169135&amp;range=E3" ref="T31"/>
    <hyperlink r:id="rId462" location="gid=1647355187&amp;range=E4" ref="V31"/>
    <hyperlink r:id="rId463" location="gid=1421794166&amp;range=D10" ref="Y31"/>
    <hyperlink r:id="rId464" location="gid=688693425&amp;range=D4" ref="Z31"/>
    <hyperlink r:id="rId465" location="gid=562968905&amp;range=D3" ref="AA31"/>
    <hyperlink r:id="rId466" location="gid=1942365146&amp;range=W1" ref="N32"/>
    <hyperlink r:id="rId467" location="gid=450849960&amp;range=BF2" ref="Q32"/>
    <hyperlink r:id="rId468" location="gid=1242052033&amp;range=E4" ref="S32"/>
    <hyperlink r:id="rId469" location="gid=595169135&amp;range=E5" ref="T32"/>
    <hyperlink r:id="rId470" location="gid=193754551&amp;range=E6" ref="U32"/>
    <hyperlink r:id="rId471" location="gid=1647355187&amp;range=E7" ref="V32"/>
    <hyperlink r:id="rId472" location="gid=854478427&amp;range=E3" ref="X32"/>
    <hyperlink r:id="rId473" location="gid=1421794166&amp;range=D10" ref="Y32"/>
    <hyperlink r:id="rId474" location="gid=688693425&amp;range=D7" ref="Z32"/>
    <hyperlink r:id="rId475" location="gid=562968905&amp;range=D3" ref="AA32"/>
    <hyperlink r:id="rId476" location="gid=1410693237&amp;range=K1" ref="H33"/>
    <hyperlink r:id="rId477" location="gid=355011005&amp;range=AD1" ref="L33"/>
    <hyperlink r:id="rId478" location="gid=1942365146&amp;range=W1" ref="N33"/>
    <hyperlink r:id="rId479" location="gid=1947050809&amp;range=BJ1" ref="O33"/>
    <hyperlink r:id="rId480" location="gid=1854126967&amp;range=BO1" ref="P33"/>
    <hyperlink r:id="rId481" location="gid=450849960&amp;range=BH2" ref="Q33"/>
    <hyperlink r:id="rId482" location="gid=1242052033&amp;range=E5" ref="S33"/>
    <hyperlink r:id="rId483" location="gid=595169135&amp;range=E5" ref="T33"/>
    <hyperlink r:id="rId484" location="gid=193754551&amp;range=E6" ref="U33"/>
    <hyperlink r:id="rId485" location="gid=1647355187&amp;range=E7" ref="V33"/>
    <hyperlink r:id="rId486" location="gid=854478427&amp;range=E3" ref="X33"/>
    <hyperlink r:id="rId487" location="gid=1421794166&amp;range=D10" ref="Y33"/>
    <hyperlink r:id="rId488" location="gid=688693425&amp;range=D7" ref="Z33"/>
    <hyperlink r:id="rId489" location="gid=562968905&amp;range=D3" ref="AA33"/>
    <hyperlink r:id="rId490" location="gid=744885032&amp;range=A1" ref="G34"/>
    <hyperlink r:id="rId491" location="gid=0&amp;range=O1" ref="J34"/>
    <hyperlink r:id="rId492" location="gid=201497743&amp;range=P1" ref="K34"/>
    <hyperlink r:id="rId493" location="gid=783191829&amp;range=P1" ref="O34"/>
    <hyperlink r:id="rId494" location="gid=783191829&amp;range=P1" ref="P34"/>
    <hyperlink r:id="rId495" location="gid=500833209&amp;range=P1" ref="Q34"/>
    <hyperlink r:id="rId496" location="gid=1292891815&amp;range=Q1" ref="R34"/>
    <hyperlink r:id="rId497" location="gid=2123358077&amp;range=Q1" ref="S34"/>
    <hyperlink r:id="rId498" location="gid=1231681262&amp;range=R1" ref="U34"/>
    <hyperlink r:id="rId499" location="gid=0&amp;range=R1" ref="V34"/>
    <hyperlink r:id="rId500" location="gid=14758790&amp;range=R1" ref="X34"/>
    <hyperlink r:id="rId501" location="gid=821654624&amp;range=P1" ref="Z34"/>
    <hyperlink r:id="rId502" location="gid=743838551&amp;range=Q1" ref="AA34"/>
    <hyperlink r:id="rId503" location="gid=1680947637&amp;range=M1" ref="K35"/>
    <hyperlink r:id="rId504" location="gid=533545136&amp;range=L1" ref="O35"/>
    <hyperlink r:id="rId505" location="gid=533545136&amp;range=L1" ref="P35"/>
    <hyperlink r:id="rId506" location="gid=533545136&amp;range=L1" ref="Q35"/>
    <hyperlink r:id="rId507" location="gid=1673541782&amp;range=K1" ref="R35"/>
    <hyperlink r:id="rId508" location="gid=1673541782&amp;range=K1" ref="S35"/>
    <hyperlink r:id="rId509" location="gid=1383562516&amp;range=K1" ref="T35"/>
    <hyperlink r:id="rId510" location="gid=1383562516&amp;range=K1" ref="U35"/>
    <hyperlink r:id="rId511" location="gid=2142819217&amp;range=K1" ref="V35"/>
    <hyperlink r:id="rId512" location="gid=1157933793&amp;range=K1" ref="X35"/>
    <hyperlink r:id="rId513" location="gid=1043130232&amp;range=K1" ref="Z35"/>
    <hyperlink r:id="rId514" location="gid=474569736&amp;range=K1" ref="AA35"/>
    <hyperlink r:id="rId515" location="gid=1736366147&amp;range=J1" ref="L36"/>
    <hyperlink r:id="rId516" location="gid=2047367165&amp;range=J2" ref="O36"/>
    <hyperlink r:id="rId517" location="gid=17390511&amp;range=O1" ref="P36"/>
    <hyperlink r:id="rId518" location="gid=1327954660&amp;range=N1" ref="R36"/>
    <hyperlink r:id="rId519" location="gid=1390751532&amp;range=L1" ref="S36"/>
    <hyperlink r:id="rId520" location="gid=17390511&amp;range=O1" ref="T36"/>
    <hyperlink r:id="rId521" location="gid=1583033063&amp;range=AD1" ref="V36"/>
    <hyperlink r:id="rId522" location="gid=301778373&amp;range=AD1" ref="X36"/>
    <hyperlink r:id="rId523" location="gid=826959151&amp;range=AD1" ref="Y36"/>
    <hyperlink r:id="rId524" location="gid=1635893616&amp;range=AF1" ref="Z36"/>
    <hyperlink r:id="rId525" location="gid=1980615795&amp;range=AG1" ref="AA36"/>
    <hyperlink r:id="rId526" location="gid=1702844154&amp;range=AG1" ref="K37"/>
    <hyperlink r:id="rId527" location="gid=1942365146&amp;range=U1" ref="N37"/>
    <hyperlink r:id="rId528" location="gid=1947050809&amp;range=BH1" ref="O37"/>
    <hyperlink r:id="rId529" location="gid=1854126967&amp;range=BO1" ref="P37"/>
    <hyperlink r:id="rId530" location="gid=450849960&amp;range=BF2" ref="Q37"/>
    <hyperlink r:id="rId531" location="gid=450849960&amp;range=BN2" ref="R37"/>
    <hyperlink r:id="rId532" location="gid=1242052033&amp;range=F2" ref="S37"/>
    <hyperlink r:id="rId533" location="gid=595169135&amp;range=F2" ref="T37"/>
    <hyperlink r:id="rId534" location="gid=193754551&amp;range=F3" ref="U37"/>
    <hyperlink r:id="rId535" location="gid=1647355187&amp;range=F3" ref="V37"/>
    <hyperlink r:id="rId536" location="gid=854478427&amp;range=E3" ref="X37"/>
    <hyperlink r:id="rId537" location="gid=1421794166&amp;range=E3" ref="Y37"/>
    <hyperlink r:id="rId538" location="gid=688693425&amp;range=D3" ref="Z37"/>
    <hyperlink r:id="rId539" location="gid=562968905&amp;range=D3" ref="AA37"/>
    <hyperlink r:id="rId540" location="gid=1942365146&amp;range=U1" ref="N38"/>
    <hyperlink r:id="rId541" location="gid=1947050809&amp;range=BH1" ref="O38"/>
    <hyperlink r:id="rId542" location="gid=450849960&amp;range=BH2" ref="Q38"/>
    <hyperlink r:id="rId543" location="gid=595169135&amp;range=F9" ref="T38"/>
    <hyperlink r:id="rId544" location="gid=193754551&amp;range=F10" ref="U38"/>
    <hyperlink r:id="rId545" location="gid=1647355187&amp;range=F11" ref="V38"/>
    <hyperlink r:id="rId546" location="gid=854478427&amp;range=F9" ref="X38"/>
    <hyperlink r:id="rId547" location="gid=1421794166&amp;range=E3" ref="Y38"/>
    <hyperlink r:id="rId548" location="gid=688693425&amp;range=D11" ref="Z38"/>
    <hyperlink r:id="rId549" location="gid=562968905&amp;range=D3" ref="AA38"/>
    <hyperlink r:id="rId550" location="gid=1702844154&amp;range=AG1" ref="K39"/>
    <hyperlink r:id="rId551" location="gid=1942365146&amp;range=U1" ref="N39"/>
    <hyperlink r:id="rId552" location="gid=1854126967&amp;range=BO1" ref="P39"/>
    <hyperlink r:id="rId553" location="gid=450849960&amp;range=BF2" ref="Q39"/>
    <hyperlink r:id="rId554" location="gid=450849960&amp;range=BN2" ref="R39"/>
    <hyperlink r:id="rId555" location="gid=1242052033&amp;range=F7" ref="S39"/>
    <hyperlink r:id="rId556" location="gid=595169135&amp;range=F8" ref="T39"/>
    <hyperlink r:id="rId557" location="gid=193754551&amp;range=F9" ref="U39"/>
    <hyperlink r:id="rId558" location="gid=1647355187&amp;range=F10" ref="V39"/>
    <hyperlink r:id="rId559" location="gid=854478427&amp;range=F9" ref="X39"/>
    <hyperlink r:id="rId560" location="gid=1421794166&amp;range=E3" ref="Y39"/>
    <hyperlink r:id="rId561" location="gid=688693425&amp;range=D10" ref="Z39"/>
    <hyperlink r:id="rId562" location="gid=562968905&amp;range=D3" ref="AA39"/>
    <hyperlink r:id="rId563" location="gid=576110556&amp;range=A1" ref="C40"/>
    <hyperlink r:id="rId564" location="gid=576110556&amp;range=Y10" ref="E40"/>
    <hyperlink r:id="rId565" location="gid=576110556&amp;range=AF10" ref="F40"/>
    <hyperlink r:id="rId566" location="gid=576110556&amp;range=BI10:BO10" ref="K40"/>
    <hyperlink r:id="rId567" location="gid=576110556&amp;range=BP10:BV10" ref="L40"/>
    <hyperlink r:id="rId568" location="gid=576110556&amp;range=BV2" ref="M40"/>
    <hyperlink r:id="rId569" location="gid=576110556&amp;range=CD10:CK10" ref="N40"/>
    <hyperlink r:id="rId570" location="gid=576110556&amp;range=CK10:CQ10" ref="O40"/>
    <hyperlink r:id="rId571" location="gid=576110556&amp;range=CR10:CX10" ref="P40"/>
    <hyperlink r:id="rId572" location="gid=576110556&amp;range=CY10:DE10" ref="Q40"/>
    <hyperlink r:id="rId573" location="gid=576110556&amp;range=DF10:DJ10" ref="R40"/>
    <hyperlink r:id="rId574" location="gid=576110556&amp;range=BI8:BO9" ref="K41"/>
    <hyperlink r:id="rId575" location="gid=576110556&amp;range=BP8:BV9" ref="L41"/>
    <hyperlink r:id="rId576" location="gid=576110556&amp;range=CY6:DE6" ref="Q41"/>
    <hyperlink r:id="rId577" location="gid=576110556&amp;range=DE6:DL6" ref="R41"/>
    <hyperlink r:id="rId578" location="gid=1158404984&amp;range=A4" ref="G42"/>
    <hyperlink r:id="rId579" location="gid=883839853&amp;range=D7" ref="H42"/>
    <hyperlink r:id="rId580" location="gid=775965043&amp;range=E4" ref="K42"/>
    <hyperlink r:id="rId581" location="gid=41116072&amp;range=E14:E15" ref="N42"/>
    <hyperlink r:id="rId582" location="gid=1013215270&amp;range=F11" ref="O42"/>
    <hyperlink r:id="rId583" location="gid=1013215270&amp;range=C16" ref="P42"/>
    <hyperlink r:id="rId584" location="gid=1013215270&amp;range=D27" ref="Q42"/>
    <hyperlink r:id="rId585" location="gid=1013215270&amp;range=C39" ref="R42"/>
  </hyperlinks>
  <drawing r:id="rId586"/>
  <legacyDrawing r:id="rId58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4" max="4" width="119.63"/>
    <col customWidth="1" min="5" max="5" width="81.13"/>
  </cols>
  <sheetData>
    <row r="3">
      <c r="A3" s="83"/>
      <c r="B3" s="106" t="s">
        <v>136</v>
      </c>
      <c r="C3" s="107" t="s">
        <v>137</v>
      </c>
      <c r="D3" s="108" t="s">
        <v>138</v>
      </c>
      <c r="E3" s="109" t="s">
        <v>139</v>
      </c>
    </row>
    <row r="4">
      <c r="A4" s="24" t="s">
        <v>140</v>
      </c>
      <c r="B4" s="110" t="s">
        <v>141</v>
      </c>
      <c r="C4" s="111"/>
      <c r="D4" s="112" t="s">
        <v>58</v>
      </c>
      <c r="E4" s="112" t="s">
        <v>64</v>
      </c>
    </row>
    <row r="5">
      <c r="A5" s="18"/>
      <c r="B5" s="113"/>
      <c r="C5" s="111"/>
      <c r="D5" s="112" t="s">
        <v>59</v>
      </c>
      <c r="E5" s="112" t="s">
        <v>65</v>
      </c>
    </row>
    <row r="6">
      <c r="A6" s="18"/>
      <c r="B6" s="113"/>
      <c r="C6" s="111"/>
      <c r="D6" s="112" t="s">
        <v>61</v>
      </c>
      <c r="E6" s="114"/>
    </row>
    <row r="7">
      <c r="A7" s="29"/>
      <c r="B7" s="115" t="s">
        <v>134</v>
      </c>
      <c r="C7" s="116"/>
      <c r="D7" s="117" t="s">
        <v>142</v>
      </c>
      <c r="E7" s="118" t="s">
        <v>143</v>
      </c>
    </row>
    <row r="8">
      <c r="B8" s="111"/>
      <c r="C8" s="111"/>
      <c r="D8" s="119"/>
      <c r="E8" s="111"/>
    </row>
    <row r="9">
      <c r="A9" s="83"/>
      <c r="B9" s="120" t="s">
        <v>83</v>
      </c>
      <c r="C9" s="121"/>
      <c r="D9" s="122" t="s">
        <v>35</v>
      </c>
      <c r="E9" s="122" t="s">
        <v>144</v>
      </c>
    </row>
    <row r="10">
      <c r="A10" s="24" t="s">
        <v>145</v>
      </c>
      <c r="B10" s="113"/>
      <c r="D10" s="112" t="s">
        <v>146</v>
      </c>
      <c r="E10" s="123"/>
    </row>
    <row r="11">
      <c r="A11" s="18"/>
      <c r="B11" s="124"/>
      <c r="C11" s="125"/>
      <c r="D11" s="118" t="s">
        <v>37</v>
      </c>
      <c r="E11" s="126"/>
    </row>
    <row r="12">
      <c r="A12" s="127"/>
      <c r="B12" s="110" t="s">
        <v>147</v>
      </c>
      <c r="C12" s="128"/>
      <c r="D12" s="118" t="s">
        <v>23</v>
      </c>
      <c r="E12" s="118" t="s">
        <v>148</v>
      </c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>
      <c r="A13" s="18"/>
      <c r="B13" s="120"/>
      <c r="C13" s="121"/>
      <c r="D13" s="118" t="s">
        <v>22</v>
      </c>
      <c r="E13" s="118" t="s">
        <v>149</v>
      </c>
    </row>
    <row r="14">
      <c r="A14" s="18"/>
      <c r="B14" s="113"/>
      <c r="D14" s="118" t="s">
        <v>24</v>
      </c>
      <c r="E14" s="123"/>
    </row>
    <row r="15">
      <c r="A15" s="29"/>
      <c r="B15" s="124"/>
      <c r="C15" s="125"/>
      <c r="D15" s="118"/>
      <c r="E15" s="126"/>
    </row>
    <row r="16">
      <c r="B16" s="111"/>
      <c r="C16" s="111"/>
      <c r="D16" s="119"/>
      <c r="E16" s="111"/>
    </row>
    <row r="17">
      <c r="A17" s="12" t="s">
        <v>150</v>
      </c>
      <c r="B17" s="130" t="s">
        <v>151</v>
      </c>
      <c r="C17" s="131">
        <v>1.0</v>
      </c>
      <c r="D17" s="132" t="s">
        <v>152</v>
      </c>
      <c r="E17" s="132" t="s">
        <v>153</v>
      </c>
    </row>
    <row r="18">
      <c r="A18" s="18"/>
      <c r="B18" s="133" t="s">
        <v>154</v>
      </c>
      <c r="C18" s="134"/>
      <c r="D18" s="126"/>
      <c r="E18" s="118" t="s">
        <v>27</v>
      </c>
    </row>
    <row r="19">
      <c r="A19" s="18"/>
      <c r="B19" s="135"/>
      <c r="C19" s="134"/>
      <c r="D19" s="118" t="s">
        <v>22</v>
      </c>
      <c r="E19" s="118" t="s">
        <v>149</v>
      </c>
    </row>
    <row r="20">
      <c r="A20" s="18"/>
      <c r="B20" s="135"/>
      <c r="C20" s="134"/>
      <c r="D20" s="126"/>
      <c r="E20" s="118" t="s">
        <v>155</v>
      </c>
    </row>
    <row r="21">
      <c r="A21" s="18"/>
      <c r="B21" s="135"/>
      <c r="C21" s="136"/>
      <c r="D21" s="118" t="s">
        <v>24</v>
      </c>
      <c r="E21" s="118" t="s">
        <v>33</v>
      </c>
    </row>
    <row r="22">
      <c r="A22" s="18"/>
      <c r="B22" s="130" t="s">
        <v>156</v>
      </c>
      <c r="C22" s="131">
        <v>1.0</v>
      </c>
      <c r="D22" s="132" t="s">
        <v>157</v>
      </c>
      <c r="E22" s="132" t="s">
        <v>158</v>
      </c>
    </row>
    <row r="23">
      <c r="A23" s="18"/>
      <c r="B23" s="135"/>
      <c r="C23" s="134"/>
      <c r="D23" s="118" t="s">
        <v>37</v>
      </c>
      <c r="E23" s="126"/>
    </row>
    <row r="24">
      <c r="A24" s="29"/>
      <c r="B24" s="135"/>
      <c r="C24" s="136"/>
      <c r="D24" s="118" t="s">
        <v>37</v>
      </c>
      <c r="E24" s="126"/>
    </row>
    <row r="25">
      <c r="B25" s="111"/>
      <c r="C25" s="111"/>
      <c r="D25" s="119"/>
      <c r="E25" s="111"/>
    </row>
    <row r="26">
      <c r="B26" s="111"/>
      <c r="C26" s="111"/>
      <c r="D26" s="119"/>
      <c r="E26" s="111"/>
    </row>
    <row r="27">
      <c r="A27" s="12" t="s">
        <v>159</v>
      </c>
      <c r="B27" s="130" t="s">
        <v>107</v>
      </c>
      <c r="C27" s="131">
        <v>1.0</v>
      </c>
      <c r="D27" s="132" t="s">
        <v>160</v>
      </c>
      <c r="E27" s="132" t="s">
        <v>161</v>
      </c>
    </row>
    <row r="28">
      <c r="A28" s="18"/>
      <c r="B28" s="133" t="s">
        <v>108</v>
      </c>
      <c r="C28" s="134"/>
      <c r="D28" s="126"/>
      <c r="E28" s="118" t="s">
        <v>27</v>
      </c>
    </row>
    <row r="29">
      <c r="A29" s="18"/>
      <c r="B29" s="133" t="s">
        <v>82</v>
      </c>
      <c r="C29" s="134"/>
      <c r="D29" s="118" t="s">
        <v>23</v>
      </c>
      <c r="E29" s="118" t="s">
        <v>148</v>
      </c>
    </row>
    <row r="30">
      <c r="A30" s="18"/>
      <c r="B30" s="133" t="s">
        <v>81</v>
      </c>
      <c r="C30" s="134"/>
      <c r="D30" s="118" t="s">
        <v>24</v>
      </c>
      <c r="E30" s="118" t="s">
        <v>29</v>
      </c>
    </row>
    <row r="31">
      <c r="A31" s="18"/>
      <c r="B31" s="135"/>
      <c r="C31" s="134"/>
      <c r="D31" s="137"/>
      <c r="E31" s="118" t="s">
        <v>30</v>
      </c>
    </row>
    <row r="32">
      <c r="A32" s="18"/>
      <c r="B32" s="135"/>
      <c r="C32" s="134"/>
      <c r="D32" s="118" t="s">
        <v>22</v>
      </c>
      <c r="E32" s="118" t="s">
        <v>149</v>
      </c>
    </row>
    <row r="33">
      <c r="A33" s="18"/>
      <c r="B33" s="135"/>
      <c r="C33" s="134"/>
      <c r="D33" s="126"/>
      <c r="E33" s="118" t="s">
        <v>155</v>
      </c>
    </row>
    <row r="34">
      <c r="A34" s="29"/>
      <c r="B34" s="135"/>
      <c r="C34" s="134"/>
      <c r="D34" s="118"/>
      <c r="E34" s="118" t="s">
        <v>33</v>
      </c>
    </row>
    <row r="35">
      <c r="B35" s="111"/>
      <c r="C35" s="111"/>
      <c r="D35" s="119"/>
      <c r="E35" s="111"/>
    </row>
    <row r="36">
      <c r="B36" s="111"/>
      <c r="C36" s="111"/>
      <c r="D36" s="119"/>
      <c r="E36" s="111"/>
    </row>
    <row r="37">
      <c r="A37" s="19" t="s">
        <v>162</v>
      </c>
      <c r="B37" s="130" t="s">
        <v>163</v>
      </c>
      <c r="C37" s="138">
        <v>1.0</v>
      </c>
      <c r="D37" s="132" t="s">
        <v>45</v>
      </c>
      <c r="E37" s="132" t="s">
        <v>30</v>
      </c>
    </row>
    <row r="38">
      <c r="B38" s="135"/>
      <c r="C38" s="139"/>
      <c r="D38" s="118" t="s">
        <v>46</v>
      </c>
      <c r="E38" s="118" t="s">
        <v>164</v>
      </c>
    </row>
    <row r="39">
      <c r="B39" s="135"/>
      <c r="C39" s="139"/>
      <c r="D39" s="118" t="s">
        <v>47</v>
      </c>
      <c r="E39" s="118" t="s">
        <v>52</v>
      </c>
    </row>
    <row r="40">
      <c r="B40" s="135"/>
      <c r="C40" s="139"/>
      <c r="D40" s="118" t="s">
        <v>48</v>
      </c>
      <c r="E40" s="118" t="s">
        <v>53</v>
      </c>
    </row>
    <row r="41">
      <c r="B41" s="135"/>
      <c r="C41" s="139"/>
      <c r="D41" s="118" t="s">
        <v>49</v>
      </c>
      <c r="E41" s="118" t="s">
        <v>54</v>
      </c>
    </row>
    <row r="42">
      <c r="B42" s="135"/>
      <c r="C42" s="139"/>
      <c r="D42" s="118" t="s">
        <v>50</v>
      </c>
      <c r="E42" s="118" t="s">
        <v>143</v>
      </c>
    </row>
    <row r="43">
      <c r="B43" s="140"/>
      <c r="C43" s="140"/>
      <c r="D43" s="141"/>
      <c r="E43" s="140"/>
    </row>
    <row r="44">
      <c r="B44" s="140"/>
      <c r="C44" s="140"/>
      <c r="D44" s="141"/>
      <c r="E44" s="140"/>
    </row>
    <row r="45">
      <c r="B45" s="140"/>
      <c r="C45" s="140"/>
      <c r="D45" s="141"/>
      <c r="E45" s="140"/>
    </row>
    <row r="46">
      <c r="B46" s="140"/>
      <c r="C46" s="140"/>
      <c r="D46" s="141"/>
      <c r="E46" s="140"/>
    </row>
    <row r="47">
      <c r="B47" s="140"/>
      <c r="C47" s="140"/>
      <c r="D47" s="141"/>
      <c r="E47" s="140"/>
    </row>
    <row r="48">
      <c r="B48" s="140"/>
      <c r="C48" s="140"/>
      <c r="D48" s="141"/>
      <c r="E48" s="140"/>
    </row>
    <row r="49">
      <c r="B49" s="142" t="s">
        <v>165</v>
      </c>
      <c r="C49" s="143"/>
      <c r="D49" s="144" t="s">
        <v>57</v>
      </c>
      <c r="E49" s="144" t="s">
        <v>63</v>
      </c>
      <c r="F49" s="129"/>
    </row>
    <row r="50">
      <c r="B50" s="145"/>
      <c r="C50" s="133"/>
      <c r="D50" s="144" t="s">
        <v>60</v>
      </c>
      <c r="E50" s="144" t="s">
        <v>66</v>
      </c>
      <c r="F50" s="129"/>
    </row>
  </sheetData>
  <mergeCells count="5">
    <mergeCell ref="C9:C11"/>
    <mergeCell ref="C13:C15"/>
    <mergeCell ref="C17:C21"/>
    <mergeCell ref="C22:C24"/>
    <mergeCell ref="C27:C34"/>
  </mergeCells>
  <drawing r:id="rId2"/>
  <legacyDrawing r:id="rId3"/>
</worksheet>
</file>