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cpe\Downloads\"/>
    </mc:Choice>
  </mc:AlternateContent>
  <xr:revisionPtr revIDLastSave="0" documentId="13_ncr:1_{AAB95FEB-F779-4C6C-B571-AAA8F46410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1" r:id="rId1"/>
    <sheet name="TotalSales" sheetId="18" r:id="rId2"/>
    <sheet name="CountryBarChart" sheetId="19" r:id="rId3"/>
    <sheet name="Top5Customer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Fragmentator_Loyality_Card">#N/A</definedName>
    <definedName name="Fragmentator_Roast_Type_Name">#N/A</definedName>
    <definedName name="Fragmentator_Size">#N/A</definedName>
    <definedName name="NatywnaOśCzasu_Order_Date">#N/A</definedName>
  </definedNames>
  <calcPr calcId="191028"/>
  <pivotCaches>
    <pivotCache cacheId="4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910" i="17"/>
  <c r="N239" i="17"/>
  <c r="N436" i="17"/>
  <c r="N571" i="17"/>
  <c r="N673" i="17"/>
  <c r="N775" i="17"/>
  <c r="N863" i="17"/>
  <c r="N948" i="17"/>
  <c r="M33" i="17"/>
  <c r="M119" i="17"/>
  <c r="M190" i="17"/>
  <c r="M232" i="17"/>
  <c r="M268" i="17"/>
  <c r="M304" i="17"/>
  <c r="M339" i="17"/>
  <c r="M372" i="17"/>
  <c r="M406" i="17"/>
  <c r="M439" i="17"/>
  <c r="M475" i="17"/>
  <c r="M510" i="17"/>
  <c r="M537" i="17"/>
  <c r="M562" i="17"/>
  <c r="M587" i="17"/>
  <c r="M614" i="17"/>
  <c r="M640" i="17"/>
  <c r="M663" i="17"/>
  <c r="M683" i="17"/>
  <c r="M705" i="17"/>
  <c r="M724" i="17"/>
  <c r="M743" i="17"/>
  <c r="M761" i="17"/>
  <c r="M779" i="17"/>
  <c r="M798" i="17"/>
  <c r="M816" i="17"/>
  <c r="M834" i="17"/>
  <c r="M852" i="17"/>
  <c r="M871" i="17"/>
  <c r="M889" i="17"/>
  <c r="M907" i="17"/>
  <c r="M926" i="17"/>
  <c r="M942" i="17"/>
  <c r="M958" i="17"/>
  <c r="M973" i="17"/>
  <c r="M987" i="17"/>
  <c r="M998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<sst xmlns="http://schemas.openxmlformats.org/spreadsheetml/2006/main" count="11128" uniqueCount="6222">
  <si>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</si>
  <si>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</si>
  <si>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</si>
  <si>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</si>
  <si>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</si>
  <si>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</si>
  <si>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</si>
  <si>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</si>
  <si>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</si>
  <si>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</si>
  <si>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</si>
  <si>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</si>
  <si>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</si>
  <si>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</si>
  <si>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</si>
  <si>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</si>
  <si>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</si>
  <si>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</si>
  <si>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</si>
  <si>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</si>
  <si>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</si>
  <si>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</si>
  <si>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</si>
  <si>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</si>
  <si>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</si>
  <si>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</si>
  <si>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</si>
  <si>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</si>
  <si>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</si>
  <si>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</si>
  <si>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</si>
  <si>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</si>
  <si>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</si>
  <si>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</si>
  <si>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</si>
  <si>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</si>
  <si>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</si>
  <si>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</si>
  <si>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</si>
  <si>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</si>
  <si>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</si>
  <si>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</si>
  <si>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</si>
  <si>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</si>
  <si>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</si>
  <si>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</si>
  <si>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</si>
  <si>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</si>
  <si>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</si>
  <si>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</si>
  <si>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</si>
  <si>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</si>
  <si>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</si>
  <si>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</si>
  <si>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</si>
  <si>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</si>
  <si>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</si>
  <si>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</si>
  <si>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</si>
  <si>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</si>
  <si>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</si>
  <si>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</si>
  <si>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</si>
  <si>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</si>
  <si>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</si>
  <si>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</si>
  <si>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</si>
  <si>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</si>
  <si>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</si>
  <si>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</si>
  <si>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</si>
  <si>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</si>
  <si>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</si>
  <si>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</si>
  <si>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</si>
  <si>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</si>
  <si>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</si>
  <si>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</si>
  <si>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</si>
  <si>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</si>
  <si>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</si>
  <si>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</si>
  <si>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</si>
  <si>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</si>
  <si>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</si>
  <si>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</si>
  <si>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</si>
  <si>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</si>
  <si>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</si>
  <si>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</si>
  <si>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</si>
  <si>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</si>
  <si>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</si>
  <si>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</si>
  <si>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</si>
  <si>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</si>
  <si>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</si>
  <si>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</si>
  <si>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</si>
  <si>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</si>
  <si>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</si>
  <si>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</si>
  <si>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</si>
  <si>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</si>
  <si>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</si>
  <si>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</si>
  <si>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</si>
  <si>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</si>
  <si>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</si>
  <si>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</si>
  <si>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</si>
  <si>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</si>
  <si>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</si>
  <si>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</si>
  <si>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</si>
  <si>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</si>
  <si>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</si>
  <si>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</si>
  <si>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</si>
  <si>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</si>
  <si>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</si>
  <si>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</si>
  <si>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</si>
  <si>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</si>
  <si>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</si>
  <si>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</si>
  <si>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</si>
  <si>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</si>
  <si>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</si>
  <si>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</si>
  <si>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</si>
  <si>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</si>
  <si>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</si>
  <si>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</si>
  <si>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</si>
  <si>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</si>
  <si>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</si>
  <si>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</si>
  <si>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</si>
  <si>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</si>
  <si>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</si>
  <si>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</si>
  <si>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</si>
  <si>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</si>
  <si>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</si>
  <si>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</si>
  <si>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</si>
  <si>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</si>
  <si>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</si>
  <si>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</si>
  <si>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</si>
  <si>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</si>
  <si>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</si>
  <si>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</si>
  <si>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</si>
  <si>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</si>
  <si>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</si>
  <si>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</si>
  <si>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</si>
  <si>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</si>
  <si>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</si>
  <si>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</si>
  <si>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</si>
  <si>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</si>
  <si>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</si>
  <si>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</si>
  <si>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</si>
  <si>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</si>
  <si>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</si>
  <si>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</si>
  <si>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</si>
  <si>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</si>
  <si>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</si>
  <si>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</si>
  <si>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</si>
  <si>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</si>
  <si>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</si>
  <si>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</si>
  <si>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</si>
  <si>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</si>
  <si>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</si>
  <si>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</si>
  <si>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</si>
  <si>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</si>
  <si>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</si>
  <si>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</si>
  <si>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</si>
  <si>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</si>
  <si>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</si>
  <si>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</si>
  <si>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</si>
  <si>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</si>
  <si>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</si>
  <si>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</si>
  <si>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</si>
  <si>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</si>
  <si>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</si>
  <si>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</si>
  <si>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</si>
  <si>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</si>
  <si>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</si>
  <si>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</si>
  <si>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</si>
  <si>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</si>
  <si>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</si>
  <si>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</si>
  <si>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</si>
  <si>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</si>
  <si>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</si>
  <si>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</si>
  <si>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</si>
  <si>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</si>
  <si>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</si>
  <si>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</si>
  <si>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</si>
  <si>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</si>
  <si>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</si>
  <si>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</si>
  <si>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</si>
  <si>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</si>
  <si>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</si>
  <si>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</si>
  <si>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</si>
  <si>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</si>
  <si>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</si>
  <si>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</si>
  <si>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</si>
  <si>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</si>
  <si>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</si>
  <si>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</si>
  <si>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</si>
  <si>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</si>
  <si>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</si>
  <si>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</si>
  <si>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</si>
  <si>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</si>
  <si>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</si>
  <si>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</si>
  <si>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</si>
  <si>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</si>
  <si>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</si>
  <si>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</si>
  <si>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</si>
  <si>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</si>
  <si>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</si>
  <si>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</si>
  <si>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</si>
  <si>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</si>
  <si>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</si>
  <si>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</si>
  <si>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</si>
  <si>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</si>
  <si>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</si>
  <si>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</si>
  <si>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</si>
  <si>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</si>
  <si>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</si>
  <si>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</si>
  <si>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</si>
  <si>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</si>
  <si>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</si>
  <si>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</si>
  <si>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</si>
  <si>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</si>
  <si>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</si>
  <si>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</si>
  <si>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</si>
  <si>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</si>
  <si>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</si>
  <si>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</si>
  <si>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</si>
  <si>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</si>
  <si>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</si>
  <si>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</si>
  <si>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</si>
  <si>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</si>
  <si>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</si>
  <si>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</si>
  <si>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</si>
  <si>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</si>
  <si>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</si>
  <si>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</si>
  <si>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</si>
  <si>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</si>
  <si>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</si>
  <si>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</si>
  <si>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</si>
  <si>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</si>
  <si>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</si>
  <si>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</si>
  <si>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</si>
  <si>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</si>
  <si>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</si>
  <si>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</si>
  <si>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</si>
  <si>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</si>
  <si>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</si>
  <si>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</si>
  <si>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</si>
  <si>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</si>
  <si>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</si>
  <si>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</si>
  <si>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</si>
  <si>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</si>
  <si>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</si>
  <si>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</si>
  <si>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</si>
  <si>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</si>
  <si>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</si>
  <si>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</si>
  <si>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</si>
  <si>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</si>
  <si>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</si>
  <si>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</si>
  <si>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</si>
  <si>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</si>
  <si>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</si>
  <si>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</si>
  <si>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</si>
  <si>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</si>
  <si>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</si>
  <si>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</si>
  <si>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</si>
  <si>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</si>
  <si>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</si>
  <si>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</si>
  <si>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</si>
  <si>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</si>
  <si>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</si>
  <si>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</si>
  <si>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</si>
  <si>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</si>
  <si>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</si>
  <si>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</si>
  <si>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</si>
  <si>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</si>
  <si>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</si>
  <si>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</si>
  <si>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</si>
  <si>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</si>
  <si>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</si>
  <si>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</si>
  <si>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</si>
  <si>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</si>
  <si>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</si>
  <si>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</si>
  <si>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</si>
  <si>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</si>
  <si>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</si>
  <si>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</si>
  <si>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</si>
  <si>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</si>
  <si>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</si>
  <si>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</si>
  <si>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</si>
  <si>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</si>
  <si>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</si>
  <si>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</si>
  <si>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</si>
  <si>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</si>
  <si>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</si>
  <si>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</si>
  <si>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</si>
  <si>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</si>
  <si>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</si>
  <si>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</si>
  <si>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</si>
  <si>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</si>
  <si>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</si>
  <si>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</si>
  <si>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</si>
  <si>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</si>
  <si>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</si>
  <si>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</si>
  <si>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</si>
  <si>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</si>
  <si>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</si>
  <si>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</si>
  <si>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</si>
  <si>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</si>
  <si>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</si>
  <si>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</si>
  <si>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</si>
  <si>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</si>
  <si>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</si>
  <si>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</si>
  <si>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</si>
  <si>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</si>
  <si>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</si>
  <si>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</si>
  <si>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</si>
  <si>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</si>
  <si>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</si>
  <si>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</si>
  <si>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</si>
  <si>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</si>
  <si>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</si>
  <si>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</si>
  <si>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</si>
  <si>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</si>
  <si>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</si>
  <si>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</si>
  <si>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</si>
  <si>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</si>
  <si>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</si>
  <si>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</si>
  <si>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</si>
  <si>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</si>
  <si>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</si>
  <si>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</si>
  <si>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</si>
  <si>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</si>
  <si>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</si>
  <si>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</si>
  <si>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</si>
  <si>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</si>
  <si>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</si>
  <si>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</si>
  <si>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</si>
  <si>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</si>
  <si>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</si>
  <si>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</si>
  <si>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</si>
  <si>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</si>
  <si>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</si>
  <si>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</si>
  <si>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</si>
  <si>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</si>
  <si>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</si>
  <si>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</si>
  <si>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</si>
  <si>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</si>
  <si>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</si>
  <si>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</si>
  <si>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</si>
  <si>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</si>
  <si>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</si>
  <si>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</si>
  <si>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</si>
  <si>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</si>
  <si>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</si>
  <si>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</si>
  <si>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</si>
  <si>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</si>
  <si>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</si>
  <si>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</si>
  <si>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</si>
  <si>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</si>
  <si>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</si>
  <si>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</si>
  <si>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</si>
  <si>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</si>
  <si>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</si>
  <si>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</si>
  <si>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</si>
  <si>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</si>
  <si>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</si>
  <si>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</si>
  <si>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</si>
  <si>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</si>
  <si>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</si>
  <si>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</si>
  <si>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</si>
  <si>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</si>
  <si>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</si>
  <si>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</si>
  <si>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</si>
  <si>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</si>
  <si>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</si>
  <si>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</si>
  <si>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</si>
  <si>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</si>
  <si>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</si>
  <si>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</si>
  <si>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</si>
  <si>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</si>
  <si>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</si>
  <si>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</si>
  <si>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</si>
  <si>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</si>
  <si>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</si>
  <si>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</si>
  <si>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</si>
  <si>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</si>
  <si>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</si>
  <si>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</si>
  <si>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</si>
  <si>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</si>
  <si>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</si>
  <si>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</si>
  <si>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</si>
  <si>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</si>
  <si>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</si>
  <si>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</si>
  <si>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</si>
  <si>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</si>
  <si>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</si>
  <si>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</si>
  <si>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</si>
  <si>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</si>
  <si>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</si>
  <si>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</si>
  <si>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</si>
  <si>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</si>
  <si>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</si>
  <si>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</si>
  <si>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</si>
  <si>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</si>
  <si>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</si>
  <si>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</si>
  <si>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</si>
  <si>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</si>
  <si>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</si>
  <si>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</si>
  <si>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</si>
  <si>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</si>
  <si>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</si>
  <si>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</si>
  <si>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</si>
  <si>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</si>
  <si>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</si>
  <si>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</si>
  <si>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</si>
  <si>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</si>
  <si>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</si>
  <si>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</si>
  <si>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</si>
  <si>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</si>
  <si>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</si>
  <si>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</si>
  <si>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</si>
  <si>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</si>
  <si>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</si>
  <si>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</si>
  <si>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</si>
  <si>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</si>
  <si>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</si>
  <si>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</si>
  <si>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</si>
  <si>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</si>
  <si>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</si>
  <si>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</si>
  <si>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</si>
  <si>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</si>
  <si>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</si>
  <si>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</si>
  <si>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</si>
  <si>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</si>
  <si>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</si>
  <si>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</si>
  <si>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</si>
  <si>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</si>
  <si>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</si>
  <si>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</si>
  <si>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</si>
  <si>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</si>
  <si>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</si>
  <si>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</si>
  <si>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</si>
  <si>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</si>
  <si>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</si>
  <si>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</si>
  <si>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</si>
  <si>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</si>
  <si>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</si>
  <si>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</si>
  <si>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</si>
  <si>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</si>
  <si>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</si>
  <si>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</si>
  <si>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</si>
  <si>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</si>
  <si>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</si>
  <si>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</si>
  <si>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</si>
  <si>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</si>
  <si>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</si>
  <si>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</si>
  <si>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</si>
  <si>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</si>
  <si>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</si>
  <si>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</si>
  <si>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</si>
  <si>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</si>
  <si>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</si>
  <si>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</si>
  <si>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</si>
  <si>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</si>
  <si>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</si>
  <si>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</si>
  <si>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</si>
  <si>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</si>
  <si>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</si>
  <si>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</si>
  <si>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</si>
  <si>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</si>
  <si>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</si>
  <si>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</si>
  <si>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</si>
  <si>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</si>
  <si>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</si>
  <si>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</si>
  <si>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</si>
  <si>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</si>
  <si>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</si>
  <si>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</si>
  <si>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</si>
  <si>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</si>
  <si>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</si>
  <si>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</si>
  <si>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</si>
  <si>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</si>
  <si>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</si>
  <si>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</si>
  <si>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</si>
  <si>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</si>
  <si>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</si>
  <si>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</si>
  <si>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</si>
  <si>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</si>
  <si>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</si>
  <si>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</si>
  <si>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</si>
  <si>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</si>
  <si>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</si>
  <si>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</si>
  <si>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</si>
  <si>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</si>
  <si>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</si>
  <si>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</si>
  <si>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</si>
  <si>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</si>
  <si>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</si>
  <si>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</si>
  <si>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</si>
  <si>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</si>
  <si>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</si>
  <si>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</si>
  <si>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</si>
  <si>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</si>
  <si>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</si>
  <si>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</si>
  <si>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</si>
  <si>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</si>
  <si>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</si>
  <si>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</si>
  <si>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</si>
  <si>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</si>
  <si>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</si>
  <si>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</si>
  <si>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</si>
  <si>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</si>
  <si>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</si>
  <si>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</si>
  <si>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</si>
  <si>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</si>
  <si>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</si>
  <si>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</si>
  <si>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</si>
  <si>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</si>
  <si>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</si>
  <si>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</si>
  <si>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</si>
  <si>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</si>
  <si>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</si>
  <si>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</si>
  <si>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</si>
  <si>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</si>
  <si>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</si>
  <si>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</si>
  <si>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</si>
  <si>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</si>
  <si>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</si>
  <si>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</si>
  <si>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</si>
  <si>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</si>
  <si>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</si>
  <si>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</si>
  <si>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</si>
  <si>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</si>
  <si>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</si>
  <si>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</si>
  <si>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</si>
  <si>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</si>
  <si>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</si>
  <si>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</si>
  <si>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</si>
  <si>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</si>
  <si>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</si>
  <si>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</si>
  <si>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</si>
  <si>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</si>
  <si>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</si>
  <si>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</si>
  <si>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</si>
  <si>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</si>
  <si>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</si>
  <si>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</si>
  <si>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</si>
  <si>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</si>
  <si>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</si>
  <si>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</si>
  <si>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</si>
  <si>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</si>
  <si>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</si>
  <si>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</si>
  <si>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</si>
  <si>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</si>
  <si>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</si>
  <si>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</si>
  <si>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</si>
  <si>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</si>
  <si>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</si>
  <si>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</si>
  <si>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</si>
  <si>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</si>
  <si>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</si>
  <si>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</si>
  <si>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</si>
  <si>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</si>
  <si>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</si>
  <si>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</si>
  <si>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</si>
  <si>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</si>
  <si>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</si>
  <si>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</si>
  <si>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</si>
  <si>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</si>
  <si>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</si>
  <si>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</si>
  <si>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</si>
  <si>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</si>
  <si>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</si>
  <si>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</si>
  <si>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</si>
  <si>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</si>
  <si>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</si>
  <si>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</si>
  <si>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</si>
  <si>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</si>
  <si>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</si>
  <si>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</si>
  <si>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</si>
  <si>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</si>
  <si>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</si>
  <si>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</si>
  <si>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</si>
  <si>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</si>
  <si>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</si>
  <si>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</si>
  <si>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</si>
  <si>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</si>
  <si>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</si>
  <si>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</si>
  <si>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</si>
  <si>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</si>
  <si>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</si>
  <si>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</si>
  <si>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</si>
  <si>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</si>
  <si>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</si>
  <si>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</si>
  <si>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</si>
  <si>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</si>
  <si>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</si>
  <si>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</si>
  <si>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</si>
  <si>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</si>
  <si>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</si>
  <si>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</si>
  <si>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</si>
  <si>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</si>
  <si>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</si>
  <si>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</si>
  <si>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</si>
  <si>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</si>
  <si>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</si>
  <si>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</si>
  <si>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</si>
  <si>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</si>
  <si>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</si>
  <si>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</si>
  <si>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</si>
  <si>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</si>
  <si>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</si>
  <si>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</si>
  <si>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</si>
  <si>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</si>
  <si>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</si>
  <si>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</si>
  <si>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</si>
  <si>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</si>
  <si>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</si>
  <si>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</si>
  <si>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</si>
  <si>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</si>
  <si>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</si>
  <si>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</si>
  <si>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</si>
  <si>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</si>
  <si>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</si>
  <si>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</si>
  <si>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</si>
  <si>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</si>
  <si>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</si>
  <si>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</si>
  <si>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</si>
  <si>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</si>
  <si>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</si>
  <si>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</si>
  <si>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</si>
  <si>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</si>
  <si>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</si>
  <si>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</si>
  <si>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</si>
  <si>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</si>
  <si>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</si>
  <si>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</si>
  <si>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</si>
  <si>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</si>
  <si>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</si>
  <si>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</si>
  <si>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</si>
  <si>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</si>
  <si>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</si>
  <si>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</si>
  <si>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</si>
  <si>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</si>
  <si>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</si>
  <si>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</si>
  <si>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</si>
  <si>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</si>
  <si>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</si>
  <si>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</si>
  <si>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</si>
  <si>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</si>
  <si>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</si>
  <si>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</si>
  <si>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</si>
  <si>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</si>
  <si>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</si>
  <si>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</si>
  <si>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</si>
  <si>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</si>
  <si>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</si>
  <si>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</si>
  <si>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</si>
  <si>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</si>
  <si>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</si>
  <si>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</si>
  <si>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</si>
  <si>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</si>
  <si>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</si>
  <si>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</si>
  <si>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</si>
  <si>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</si>
  <si>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</si>
  <si>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</si>
  <si>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</si>
  <si>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</si>
  <si>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</si>
  <si>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</si>
  <si>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</si>
  <si>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</si>
  <si>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</si>
  <si>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</si>
  <si>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</si>
  <si>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</si>
  <si>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</si>
  <si>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</si>
  <si>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</si>
  <si>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</si>
  <si>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</si>
  <si>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</si>
  <si>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</si>
  <si>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</si>
  <si>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</si>
  <si>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</si>
  <si>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</si>
  <si>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</si>
  <si>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</si>
  <si>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</si>
  <si>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</si>
  <si>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</si>
  <si>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</si>
  <si>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</si>
  <si>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</si>
  <si>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</si>
  <si>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</si>
  <si>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</si>
  <si>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</si>
  <si>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</si>
  <si>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</si>
  <si>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</si>
  <si>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</si>
  <si>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</si>
  <si>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</si>
  <si>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</si>
  <si>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</si>
  <si>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</si>
  <si>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</si>
  <si>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</si>
  <si>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</si>
  <si>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</si>
  <si>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</si>
  <si>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</si>
  <si>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</si>
  <si>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</si>
  <si>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</si>
  <si>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</si>
  <si>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</si>
  <si>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</si>
  <si>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</si>
  <si>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</si>
  <si>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</si>
  <si>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</si>
  <si>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</si>
  <si>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</si>
  <si>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</si>
  <si>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</si>
  <si>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</si>
  <si>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</si>
  <si>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</si>
  <si>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</si>
  <si>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</si>
  <si>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</si>
  <si>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</si>
  <si>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</si>
  <si>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</si>
  <si>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</si>
  <si>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</si>
  <si>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</si>
  <si>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</si>
  <si>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</si>
  <si>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</si>
  <si>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</si>
  <si>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</si>
  <si>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</si>
  <si>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</si>
  <si>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</si>
  <si>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</si>
  <si>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</si>
  <si>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</si>
  <si>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</si>
  <si>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</si>
  <si>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</si>
  <si>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</si>
  <si>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</si>
  <si>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</si>
  <si>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</si>
  <si>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</si>
  <si>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</si>
  <si>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</si>
  <si>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</si>
  <si>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</si>
  <si>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</si>
  <si>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</si>
  <si>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</si>
  <si>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</si>
  <si>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</si>
  <si>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</si>
  <si>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</si>
  <si>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</si>
  <si>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</si>
  <si>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</si>
  <si>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</si>
  <si>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</si>
  <si>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</si>
  <si>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</si>
  <si>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</si>
  <si>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</si>
  <si>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</si>
  <si>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</si>
  <si>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</si>
  <si>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</si>
  <si>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</si>
  <si>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</si>
  <si>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</si>
  <si>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</si>
  <si>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</si>
  <si>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</si>
  <si>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</si>
  <si>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</si>
  <si>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</si>
  <si>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</si>
  <si>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</si>
  <si>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</si>
  <si>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</si>
  <si>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</si>
  <si>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</si>
  <si>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</si>
  <si>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</si>
  <si>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</si>
  <si>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</si>
  <si>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</si>
  <si>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</si>
  <si>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</si>
  <si>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</si>
  <si>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</si>
  <si>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</si>
  <si>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</si>
  <si>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</si>
  <si>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</si>
  <si>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</si>
  <si>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</si>
  <si>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</si>
  <si>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</si>
  <si>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</si>
  <si>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</si>
  <si>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</si>
  <si>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</si>
  <si>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</si>
  <si>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</si>
  <si>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</si>
  <si>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</si>
  <si>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</si>
  <si>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</si>
  <si>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</si>
  <si>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</si>
  <si>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</si>
  <si>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</si>
  <si>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</si>
  <si>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</si>
  <si>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</si>
  <si>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</si>
  <si>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</si>
  <si>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</si>
  <si>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</si>
  <si>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</si>
  <si>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</si>
  <si>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</si>
  <si>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</si>
  <si>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</si>
  <si>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</si>
  <si>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</si>
  <si>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</si>
  <si>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</si>
  <si>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</si>
  <si>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</si>
  <si>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</si>
  <si>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</si>
  <si>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</si>
  <si>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</si>
  <si>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</si>
  <si>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</si>
  <si>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</si>
  <si>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</si>
  <si>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</si>
  <si>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</si>
  <si>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</si>
  <si>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</si>
  <si>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</si>
  <si>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</si>
  <si>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</si>
  <si>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</si>
  <si>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</si>
  <si>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</si>
  <si>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</si>
  <si>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</si>
  <si>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</si>
  <si>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</si>
  <si>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</si>
  <si>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</si>
  <si>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</si>
  <si>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</si>
  <si>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</si>
  <si>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</si>
  <si>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</si>
  <si>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</si>
  <si>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</si>
  <si>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</si>
  <si>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</si>
  <si>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</si>
  <si>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</si>
  <si>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</si>
  <si>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</si>
  <si>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</si>
  <si>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</si>
  <si>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</si>
  <si>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</si>
  <si>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</si>
  <si>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</si>
  <si>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</si>
  <si>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</si>
  <si>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</si>
  <si>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</si>
  <si>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</si>
  <si>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</si>
  <si>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</si>
  <si>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</si>
  <si>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</si>
  <si>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</si>
  <si>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</si>
  <si>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</si>
  <si>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</si>
  <si>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</si>
  <si>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</si>
  <si>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</si>
  <si>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</si>
  <si>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</si>
  <si>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</si>
  <si>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</si>
  <si>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</si>
  <si>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</si>
  <si>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</si>
  <si>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</si>
  <si>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</si>
  <si>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</si>
  <si>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</si>
  <si>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</si>
  <si>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</si>
  <si>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</si>
  <si>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</si>
  <si>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</si>
  <si>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</si>
  <si>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</si>
  <si>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</si>
  <si>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</si>
  <si>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</si>
  <si>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</si>
  <si>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</si>
  <si>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</si>
  <si>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</si>
  <si>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</si>
  <si>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</si>
  <si>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</si>
  <si>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</si>
  <si>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</si>
  <si>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</si>
  <si>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</si>
  <si>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</si>
  <si>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</si>
  <si>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</si>
  <si>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</si>
  <si>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</si>
  <si>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</si>
  <si>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</si>
  <si>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</si>
  <si>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</si>
  <si>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</si>
  <si>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</si>
  <si>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</si>
  <si>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</si>
  <si>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</si>
  <si>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</si>
  <si>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</si>
  <si>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</si>
  <si>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</si>
  <si>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</si>
  <si>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</si>
  <si>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</si>
  <si>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</si>
  <si>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</si>
  <si>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</si>
  <si>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</si>
  <si>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</si>
  <si>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</si>
  <si>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</si>
  <si>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</si>
  <si>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</si>
  <si>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</si>
  <si>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</si>
  <si>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</si>
  <si>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</si>
  <si>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</si>
  <si>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</si>
  <si>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</si>
  <si>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</si>
  <si>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</si>
  <si>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</si>
  <si>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</si>
  <si>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</si>
  <si>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</si>
  <si>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</si>
  <si>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</si>
  <si>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</si>
  <si>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</si>
  <si>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</si>
  <si>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</si>
  <si>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</si>
  <si>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</si>
  <si>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</si>
  <si>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</si>
  <si>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</si>
  <si>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</si>
  <si>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</si>
  <si>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</si>
  <si>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</si>
  <si>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</si>
  <si>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</si>
  <si>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</si>
  <si>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</si>
  <si>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</si>
  <si>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</si>
  <si>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</si>
  <si>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</si>
  <si>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</si>
  <si>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</si>
  <si>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</si>
  <si>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</si>
  <si>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</si>
  <si>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</si>
  <si>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</si>
  <si>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</si>
  <si>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</si>
  <si>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</si>
  <si>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</si>
  <si>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</si>
  <si>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</si>
  <si>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</si>
  <si>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</si>
  <si>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</si>
  <si>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</si>
  <si>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</si>
  <si>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</si>
  <si>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</si>
  <si>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</si>
  <si>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</si>
  <si>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</si>
  <si>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</si>
  <si>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</si>
  <si>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</si>
  <si>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</si>
  <si>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</si>
  <si>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</si>
  <si>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</si>
  <si>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</si>
  <si>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</si>
  <si>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</si>
  <si>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</si>
  <si>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</si>
  <si>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</si>
  <si>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</si>
  <si>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</si>
  <si>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</si>
  <si>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</si>
  <si>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</si>
  <si>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</si>
  <si>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</si>
  <si>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</si>
  <si>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</si>
  <si>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</si>
  <si>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</si>
  <si>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</si>
  <si>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</si>
  <si>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</si>
  <si>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</si>
  <si>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</si>
  <si>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</si>
  <si>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</si>
  <si>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</si>
  <si>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</si>
  <si>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</si>
  <si>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</si>
  <si>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</si>
  <si>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</si>
  <si>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</si>
  <si>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</si>
  <si>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</si>
  <si>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</si>
  <si>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</si>
  <si>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</si>
  <si>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</si>
  <si>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</si>
  <si>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</si>
  <si>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</si>
  <si>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</si>
  <si>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</si>
  <si>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</si>
  <si>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</si>
  <si>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</si>
  <si>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</si>
  <si>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</si>
  <si>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</si>
  <si>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</si>
  <si>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</si>
  <si>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</si>
  <si>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</si>
  <si>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</si>
  <si>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</si>
  <si>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</si>
  <si>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</si>
  <si>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</si>
  <si>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</si>
  <si>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</si>
  <si>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</si>
  <si>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</si>
  <si>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</si>
  <si>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</si>
  <si>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</si>
  <si>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</si>
  <si>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</si>
  <si>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</si>
  <si>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</si>
  <si>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</si>
  <si>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</si>
  <si>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</si>
  <si>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</si>
  <si>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</si>
  <si>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</si>
  <si>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</si>
  <si>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</si>
  <si>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</si>
  <si>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</si>
  <si>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</si>
  <si>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</si>
  <si>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</si>
  <si>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</si>
  <si>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</si>
  <si>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</si>
  <si>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</si>
  <si>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</si>
  <si>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</si>
  <si>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</si>
  <si>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</si>
  <si>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</si>
  <si>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</si>
  <si>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</si>
  <si>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</si>
  <si>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</si>
  <si>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</si>
  <si>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</si>
  <si>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</si>
  <si>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</si>
  <si>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</si>
  <si>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</si>
  <si>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</si>
  <si>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</si>
  <si>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</si>
  <si>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</si>
  <si>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</si>
  <si>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</si>
  <si>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</si>
  <si>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</si>
  <si>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</si>
  <si>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</si>
  <si>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</si>
  <si>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</si>
  <si>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</si>
  <si>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</si>
  <si>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</si>
  <si>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</si>
  <si>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</si>
  <si>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</si>
  <si>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</si>
  <si>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</si>
  <si>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</si>
  <si>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</si>
  <si>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</si>
  <si>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</si>
  <si>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</si>
  <si>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</si>
  <si>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</si>
  <si>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</si>
  <si>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</si>
  <si>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</si>
  <si>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</si>
  <si>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</si>
  <si>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</si>
  <si>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</si>
  <si>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</si>
  <si>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</si>
  <si>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</si>
  <si>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</si>
  <si>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</si>
  <si>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</si>
  <si>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</si>
  <si>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</si>
  <si>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</si>
  <si>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</si>
  <si>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</si>
  <si>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</si>
  <si>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</si>
  <si>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</si>
  <si>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</si>
  <si>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</si>
  <si>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</si>
  <si>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</si>
  <si>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</si>
  <si>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</si>
  <si>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</si>
  <si>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</si>
  <si>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</si>
  <si>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</si>
  <si>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</si>
  <si>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</si>
  <si>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</si>
  <si>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</si>
  <si>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</si>
  <si>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</si>
  <si>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</si>
  <si>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</si>
  <si>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</si>
  <si>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</si>
  <si>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</si>
  <si>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</si>
  <si>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</si>
  <si>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</si>
  <si>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</si>
  <si>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</si>
  <si>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</si>
  <si>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</si>
  <si>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</si>
  <si>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</si>
  <si>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</si>
  <si>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</si>
  <si>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</si>
  <si>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</si>
  <si>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</si>
  <si>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</si>
  <si>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</si>
  <si>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</si>
  <si>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</si>
  <si>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</si>
  <si>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</si>
  <si>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</si>
  <si>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</si>
  <si>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</si>
  <si>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</si>
  <si>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</si>
  <si>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</si>
  <si>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</si>
  <si>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</si>
  <si>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</si>
  <si>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</si>
  <si>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</si>
  <si>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</si>
  <si>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</si>
  <si>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</si>
  <si>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</si>
  <si>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</si>
  <si>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</si>
  <si>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</si>
  <si>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</si>
  <si>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</si>
  <si>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</si>
  <si>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</si>
  <si>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</si>
  <si>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</si>
  <si>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</si>
  <si>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</si>
  <si>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</si>
  <si>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</si>
  <si>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</si>
  <si>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</si>
  <si>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</si>
  <si>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</si>
  <si>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</si>
  <si>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</si>
  <si>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</si>
  <si>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</si>
  <si>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</si>
  <si>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</si>
  <si>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</si>
  <si>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</si>
  <si>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</si>
  <si>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</si>
  <si>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</si>
  <si>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</si>
  <si>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</si>
  <si>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</si>
  <si>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</si>
  <si>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</si>
  <si>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</si>
  <si>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</si>
  <si>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</si>
  <si>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</si>
  <si>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</si>
  <si>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</si>
  <si>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</si>
  <si>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</si>
  <si>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</si>
  <si>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</si>
  <si>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</si>
  <si>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</si>
  <si>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</si>
  <si>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</si>
  <si>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</si>
  <si>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</si>
  <si>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</si>
  <si>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</si>
  <si>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</si>
  <si>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</si>
  <si>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</si>
  <si>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</si>
  <si>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</si>
  <si>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</si>
  <si>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</si>
  <si>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</si>
  <si>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</si>
  <si>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</si>
  <si>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</si>
  <si>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</si>
  <si>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</si>
  <si>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</si>
  <si>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</si>
  <si>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</si>
  <si>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</si>
  <si>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</si>
  <si>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</si>
  <si>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</si>
  <si>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</si>
  <si>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</si>
  <si>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</si>
  <si>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</si>
  <si>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</si>
  <si>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</si>
  <si>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</si>
  <si>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</si>
  <si>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</si>
  <si>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</si>
  <si>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</si>
  <si>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</si>
  <si>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</si>
  <si>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</si>
  <si>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</si>
  <si>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</si>
  <si>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</si>
  <si>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</si>
  <si>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</si>
  <si>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</si>
  <si>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</si>
  <si>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</si>
  <si>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</si>
  <si>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</si>
  <si>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</si>
  <si>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</si>
  <si>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</si>
  <si>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</si>
  <si>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</si>
  <si>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</si>
  <si>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</si>
  <si>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</si>
  <si>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</si>
  <si>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</si>
  <si>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</si>
  <si>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</si>
  <si>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</si>
  <si>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</si>
  <si>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</si>
  <si>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</si>
  <si>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</si>
  <si>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</si>
  <si>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</si>
  <si>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</si>
  <si>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</si>
  <si>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</si>
  <si>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</si>
  <si>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</si>
  <si>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</si>
  <si>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</si>
  <si>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</si>
  <si>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</si>
  <si>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</si>
  <si>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</si>
  <si>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</si>
  <si>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</si>
  <si>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</si>
  <si>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</si>
  <si>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</si>
  <si>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</si>
  <si>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</si>
  <si>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</si>
  <si>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</si>
  <si>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</si>
  <si>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</si>
  <si>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</si>
  <si>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</si>
  <si>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</si>
  <si>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</si>
  <si>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</si>
  <si>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</si>
  <si>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</si>
  <si>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</si>
  <si>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</si>
  <si>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</si>
  <si>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</si>
  <si>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</si>
  <si>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</si>
  <si>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</si>
  <si>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</si>
  <si>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</si>
  <si>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</si>
  <si>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</si>
  <si>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</si>
  <si>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</si>
  <si>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</si>
  <si>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</si>
  <si>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</si>
  <si>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</si>
  <si>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</si>
  <si>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</si>
  <si>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</si>
  <si>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</si>
  <si>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</si>
  <si>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</si>
  <si>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</si>
  <si>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</si>
  <si>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</si>
  <si>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</si>
  <si>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</si>
  <si>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</si>
  <si>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</si>
  <si>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</si>
  <si>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</si>
  <si>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</si>
  <si>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</si>
  <si>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</si>
  <si>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</si>
  <si>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</si>
  <si>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</si>
  <si>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</si>
  <si>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</si>
  <si>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</si>
  <si>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</si>
  <si>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</si>
  <si>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</si>
  <si>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</si>
  <si>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</si>
  <si>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</si>
  <si>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</si>
  <si>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</si>
  <si>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</si>
  <si>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</si>
  <si>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</si>
  <si>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</si>
  <si>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</si>
  <si>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</si>
  <si>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</si>
  <si>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</si>
  <si>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</si>
  <si>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</si>
  <si>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</si>
  <si>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</si>
  <si>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</si>
  <si>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</si>
  <si>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</si>
  <si>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</si>
  <si>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</si>
  <si>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</si>
  <si>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</si>
  <si>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</si>
  <si>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</si>
  <si>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</si>
  <si>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</si>
  <si>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</si>
  <si>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</si>
  <si>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</si>
  <si>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</si>
  <si>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</si>
  <si>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</si>
  <si>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</si>
  <si>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</si>
  <si>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</si>
  <si>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</si>
  <si>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</si>
  <si>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</si>
  <si>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</si>
  <si>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</si>
  <si>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</si>
  <si>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</si>
  <si>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</si>
  <si>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</si>
  <si>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</si>
  <si>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</si>
  <si>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</si>
  <si>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</si>
  <si>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</si>
  <si>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</si>
  <si>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</si>
  <si>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</si>
  <si>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</si>
  <si>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</si>
  <si>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</si>
  <si>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</si>
  <si>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</si>
  <si>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</si>
  <si>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</si>
  <si>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</si>
  <si>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</si>
  <si>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</si>
  <si>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</si>
  <si>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</si>
  <si>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</si>
  <si>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</si>
  <si>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</si>
  <si>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</si>
  <si>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</si>
  <si>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</si>
  <si>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</si>
  <si>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</si>
  <si>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</si>
  <si>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</si>
  <si>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</si>
  <si>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</si>
  <si>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</si>
  <si>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</si>
  <si>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</si>
  <si>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</si>
  <si>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</si>
  <si>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</si>
  <si>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</si>
  <si>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</si>
  <si>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</si>
  <si>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</si>
  <si>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</si>
  <si>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</si>
  <si>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</si>
  <si>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</si>
  <si>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</si>
  <si>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</si>
  <si>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</si>
  <si>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</si>
  <si>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</si>
  <si>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</si>
  <si>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</si>
  <si>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</si>
  <si>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</si>
  <si>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</si>
  <si>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</si>
  <si>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</si>
  <si>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</si>
  <si>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</si>
  <si>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</si>
  <si>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</si>
  <si>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</si>
  <si>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</si>
  <si>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</si>
  <si>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</si>
  <si>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</si>
  <si>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</si>
  <si>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</si>
  <si>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</si>
  <si>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</si>
  <si>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</si>
  <si>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</si>
  <si>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</si>
  <si>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</si>
  <si>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</si>
  <si>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</si>
  <si>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</si>
  <si>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</si>
  <si>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</si>
  <si>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</si>
  <si>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</si>
  <si>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</si>
  <si>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</si>
  <si>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</si>
  <si>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</si>
  <si>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</si>
  <si>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</si>
  <si>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</si>
  <si>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</si>
  <si>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</si>
  <si>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</si>
  <si>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</si>
  <si>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</si>
  <si>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</si>
  <si>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</si>
  <si>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</si>
  <si>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</si>
  <si>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</si>
  <si>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</si>
  <si>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</si>
  <si>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</si>
  <si>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</si>
  <si>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</si>
  <si>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</si>
  <si>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</si>
  <si>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</si>
  <si>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</si>
  <si>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</si>
  <si>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</si>
  <si>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</si>
  <si>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</si>
  <si>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</si>
  <si>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</si>
  <si>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</si>
  <si>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</si>
  <si>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</si>
  <si>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</si>
  <si>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</si>
  <si>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</si>
  <si>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</si>
  <si>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</si>
  <si>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</si>
  <si>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</si>
  <si>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</si>
  <si>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</si>
  <si>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</si>
  <si>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</si>
  <si>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</si>
  <si>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</si>
  <si>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</si>
  <si>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</si>
  <si>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</si>
  <si>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</si>
  <si>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</si>
  <si>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</si>
  <si>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</si>
  <si>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</si>
  <si>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</si>
  <si>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</si>
  <si>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</si>
  <si>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</si>
  <si>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</si>
  <si>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</si>
  <si>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</si>
  <si>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</si>
  <si>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</si>
  <si>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</si>
  <si>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</si>
  <si>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</si>
  <si>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</si>
  <si>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</si>
  <si>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</si>
  <si>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</si>
  <si>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</si>
  <si>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</si>
  <si>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</si>
  <si>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</si>
  <si>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</si>
  <si>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</si>
  <si>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</si>
  <si>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</si>
  <si>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</si>
  <si>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</si>
  <si>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</si>
  <si>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</si>
  <si>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</si>
  <si>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</si>
  <si>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</si>
  <si>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</si>
  <si>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</si>
  <si>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</si>
  <si>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</si>
  <si>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</si>
  <si>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</si>
  <si>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</si>
  <si>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</si>
  <si>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</si>
  <si>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</si>
  <si>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</si>
  <si>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</si>
  <si>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</si>
  <si>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</si>
  <si>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</si>
  <si>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</si>
  <si>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</si>
  <si>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</si>
  <si>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</si>
  <si>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</si>
  <si>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</si>
  <si>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</si>
  <si>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</si>
  <si>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</si>
  <si>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</si>
  <si>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</si>
  <si>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</si>
  <si>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</si>
  <si>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</si>
  <si>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</si>
  <si>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</si>
  <si>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</si>
  <si>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</si>
  <si>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</si>
  <si>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</si>
  <si>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</si>
  <si>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</si>
  <si>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</si>
  <si>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</si>
  <si>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</si>
  <si>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</si>
  <si>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</si>
  <si>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</si>
  <si>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</si>
  <si>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</si>
  <si>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</si>
  <si>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</si>
  <si>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</si>
  <si>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</si>
  <si>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</si>
  <si>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</si>
  <si>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</si>
  <si>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</si>
  <si>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</si>
  <si>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</si>
  <si>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</si>
  <si>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</si>
  <si>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</si>
  <si>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</si>
  <si>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</si>
  <si>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</si>
  <si>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</si>
  <si>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</si>
  <si>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</si>
  <si>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</si>
  <si>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</si>
  <si>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</si>
  <si>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</si>
  <si>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</si>
  <si>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</si>
  <si>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</si>
  <si>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</si>
  <si>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</si>
  <si>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</si>
  <si>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</si>
  <si>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</si>
  <si>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</si>
  <si>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</si>
  <si>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</si>
  <si>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</si>
  <si>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</si>
  <si>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</si>
  <si>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</si>
  <si>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</si>
  <si>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</si>
  <si>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</si>
  <si>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</si>
  <si>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</si>
  <si>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</si>
  <si>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</si>
  <si>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</si>
  <si>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</si>
  <si>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</si>
  <si>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</si>
  <si>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</si>
  <si>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</si>
  <si>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</si>
  <si>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</si>
  <si>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</si>
  <si>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</si>
  <si>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</si>
  <si>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</si>
  <si>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</si>
  <si>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</si>
  <si>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</si>
  <si>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</si>
  <si>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</si>
  <si>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</si>
  <si>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</si>
  <si>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</si>
  <si>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</si>
  <si>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</si>
  <si>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</si>
  <si>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</si>
  <si>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</si>
  <si>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</si>
  <si>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</si>
  <si>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</si>
  <si>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</si>
  <si>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</si>
  <si>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</si>
  <si>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</si>
  <si>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</si>
  <si>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</si>
  <si>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</si>
  <si>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</si>
  <si>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</si>
  <si>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</si>
  <si>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</si>
  <si>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</si>
  <si>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</si>
  <si>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</si>
  <si>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</si>
  <si>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</si>
  <si>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</si>
  <si>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</si>
  <si>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</si>
  <si>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</si>
  <si>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</si>
  <si>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</si>
  <si>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</si>
  <si>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</si>
  <si>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</si>
  <si>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</si>
  <si>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</si>
  <si>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</si>
  <si>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</si>
  <si>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</si>
  <si>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</si>
  <si>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</si>
  <si>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</si>
  <si>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</si>
  <si>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</si>
  <si>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</si>
  <si>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</si>
  <si>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</si>
  <si>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</si>
  <si>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</si>
  <si>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</si>
  <si>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</si>
  <si>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</si>
  <si>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</si>
  <si>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</si>
  <si>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</si>
  <si>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</si>
  <si>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</si>
  <si>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</si>
  <si>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</si>
  <si>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</si>
  <si>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</si>
  <si>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</si>
  <si>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</si>
  <si>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</si>
  <si>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</si>
  <si>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</si>
  <si>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</si>
  <si>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</si>
  <si>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</si>
  <si>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</si>
  <si>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</si>
  <si>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</si>
  <si>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</si>
  <si>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</si>
  <si>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</si>
  <si>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</si>
  <si>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</si>
  <si>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</si>
  <si>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</si>
  <si>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</si>
  <si>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</si>
  <si>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</si>
  <si>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</si>
  <si>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</si>
  <si>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</si>
  <si>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</si>
  <si>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</si>
  <si>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</si>
  <si>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</si>
  <si>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</si>
  <si>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</si>
  <si>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</si>
  <si>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</si>
  <si>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</si>
  <si>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</si>
  <si>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</si>
  <si>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</si>
  <si>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</si>
  <si>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</si>
  <si>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</si>
  <si>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</si>
  <si>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</si>
  <si>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</si>
  <si>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</si>
  <si>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</si>
  <si>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</si>
  <si>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</si>
  <si>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</si>
  <si>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</si>
  <si>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</si>
  <si>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</si>
  <si>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</si>
  <si>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</si>
  <si>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</si>
  <si>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</si>
  <si>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</si>
  <si>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</si>
  <si>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</si>
  <si>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</si>
  <si>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</si>
  <si>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</si>
  <si>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</si>
  <si>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</si>
  <si>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</si>
  <si>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</si>
  <si>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</si>
  <si>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</si>
  <si>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</si>
  <si>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</si>
  <si>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</si>
  <si>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</si>
  <si>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</si>
  <si>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</si>
  <si>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</si>
  <si>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</si>
  <si>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</si>
  <si>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</si>
  <si>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</si>
  <si>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</si>
  <si>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</si>
  <si>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</si>
  <si>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</si>
  <si>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</si>
  <si>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</si>
  <si>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</si>
  <si>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</si>
  <si>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</si>
  <si>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</si>
  <si>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</si>
  <si>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</si>
  <si>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</si>
  <si>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</si>
  <si>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</si>
  <si>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</si>
  <si>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</si>
  <si>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</si>
  <si>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</si>
  <si>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</si>
  <si>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</si>
  <si>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</si>
  <si>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</si>
  <si>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</si>
  <si>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</si>
  <si>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</si>
  <si>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</si>
  <si>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</si>
  <si>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</si>
  <si>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</si>
  <si>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</si>
  <si>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</si>
  <si>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</si>
  <si>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</si>
  <si>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</si>
  <si>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</si>
  <si>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</si>
  <si>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</si>
  <si>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</si>
  <si>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</si>
  <si>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</si>
  <si>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</si>
  <si>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</si>
  <si>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</si>
  <si>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</si>
  <si>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</si>
  <si>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</si>
  <si>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</si>
  <si>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</si>
  <si>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</si>
  <si>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</si>
  <si>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</si>
  <si>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</si>
  <si>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</si>
  <si>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</si>
  <si>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</si>
  <si>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</si>
  <si>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</si>
  <si>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</si>
  <si>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</si>
  <si>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</si>
  <si>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</si>
  <si>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</si>
  <si>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</si>
  <si>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</si>
  <si>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</si>
  <si>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</si>
  <si>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</si>
  <si>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</si>
  <si>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</si>
  <si>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</si>
  <si>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</si>
  <si>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</si>
  <si>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</si>
  <si>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</si>
  <si>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</si>
  <si>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</si>
  <si>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</si>
  <si>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</si>
  <si>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</si>
  <si>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</si>
  <si>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</si>
  <si>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</si>
  <si>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</si>
  <si>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</si>
  <si>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</si>
  <si>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</si>
  <si>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</si>
  <si>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</si>
  <si>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</si>
  <si>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</si>
  <si>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</si>
  <si>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</si>
  <si>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</si>
  <si>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</si>
  <si>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</si>
  <si>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</si>
  <si>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</si>
  <si>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</si>
  <si>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</si>
  <si>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</si>
  <si>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</si>
  <si>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</si>
  <si>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</si>
  <si>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</si>
  <si>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</si>
  <si>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</si>
  <si>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</si>
  <si>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</si>
  <si>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</si>
  <si>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</si>
  <si>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</si>
  <si>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</si>
  <si>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</si>
  <si>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</si>
  <si>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</si>
  <si>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</si>
  <si>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</si>
  <si>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</si>
  <si>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</si>
  <si>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</si>
  <si>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</si>
  <si>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</si>
  <si>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</si>
  <si>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</si>
  <si>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</si>
  <si>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</si>
  <si>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</si>
  <si>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</si>
  <si>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</si>
  <si>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</si>
  <si>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</si>
  <si>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</si>
  <si>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</si>
  <si>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</si>
  <si>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</si>
  <si>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</si>
  <si>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</si>
  <si>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</si>
  <si>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</si>
  <si>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</si>
  <si>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</si>
  <si>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</si>
  <si>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</si>
  <si>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</si>
  <si>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</si>
  <si>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</si>
  <si>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</si>
  <si>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</si>
  <si>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</si>
  <si>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</si>
  <si>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</si>
  <si>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</si>
  <si>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</si>
  <si>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</si>
  <si>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</si>
  <si>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</si>
  <si>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</si>
  <si>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</si>
  <si>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</si>
  <si>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</si>
  <si>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</si>
  <si>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</si>
  <si>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</si>
  <si>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</si>
  <si>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</si>
  <si>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</si>
  <si>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</si>
  <si>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</si>
  <si>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</si>
  <si>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</si>
  <si>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</si>
  <si>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</si>
  <si>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</si>
  <si>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</si>
  <si>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</si>
  <si>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</si>
  <si>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</si>
  <si>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</si>
  <si>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</si>
  <si>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</si>
  <si>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</si>
  <si>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</si>
  <si>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</si>
  <si>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</si>
  <si>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</si>
  <si>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</si>
  <si>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</si>
  <si>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</si>
  <si>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</si>
  <si>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</si>
  <si>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</si>
  <si>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</si>
  <si>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</si>
  <si>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</si>
  <si>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</si>
  <si>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</si>
  <si>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</si>
  <si>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</si>
  <si>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</si>
  <si>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</si>
  <si>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</si>
  <si>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</si>
  <si>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</si>
  <si>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</si>
  <si>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</si>
  <si>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</si>
  <si>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</si>
  <si>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</si>
  <si>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</si>
  <si>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</si>
  <si>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</si>
  <si>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</si>
  <si>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</si>
  <si>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</si>
  <si>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</si>
  <si>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</si>
  <si>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</si>
  <si>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</si>
  <si>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</si>
  <si>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</si>
  <si>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</si>
  <si>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</si>
  <si>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</si>
  <si>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</si>
  <si>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</si>
  <si>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</si>
  <si>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</si>
  <si>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</si>
  <si>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</si>
  <si>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</si>
  <si>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</si>
  <si>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</si>
  <si>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</si>
  <si>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</si>
  <si>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</si>
  <si>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</si>
  <si>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</si>
  <si>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</si>
  <si>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</si>
  <si>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</si>
  <si>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</si>
  <si>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</si>
  <si>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</si>
  <si>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</si>
  <si>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</si>
  <si>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</si>
  <si>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</si>
  <si>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</si>
  <si>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</si>
  <si>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</si>
  <si>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</si>
  <si>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</si>
  <si>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</si>
  <si>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</si>
  <si>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</si>
  <si>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</si>
  <si>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</si>
  <si>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</si>
  <si>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</si>
  <si>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</si>
  <si>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</si>
  <si>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</si>
  <si>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</si>
  <si>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</si>
  <si>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</si>
  <si>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</si>
  <si>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</si>
  <si>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</si>
  <si>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</si>
  <si>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</si>
  <si>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</si>
  <si>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</si>
  <si>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</si>
  <si>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</si>
  <si>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</si>
  <si>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</si>
  <si>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</si>
  <si>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</si>
  <si>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</si>
  <si>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</si>
  <si>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</si>
  <si>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</si>
  <si>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</si>
  <si>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</si>
  <si>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</si>
  <si>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</si>
  <si>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</si>
  <si>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</si>
  <si>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</si>
  <si>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</si>
  <si>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</si>
  <si>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</si>
  <si>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</si>
  <si>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</si>
  <si>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</si>
  <si>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</si>
  <si>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</si>
  <si>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</si>
  <si>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</si>
  <si>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</si>
  <si>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</si>
  <si>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</si>
  <si>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</si>
  <si>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</si>
  <si>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</si>
  <si>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</si>
  <si>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</si>
  <si>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</si>
  <si>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</si>
  <si>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</si>
  <si>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</si>
  <si>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</si>
  <si>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</si>
  <si>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</si>
  <si>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</si>
  <si>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</si>
  <si>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</si>
  <si>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</si>
  <si>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</si>
  <si>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</si>
  <si>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</si>
  <si>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</si>
  <si>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</si>
  <si>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</si>
  <si>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</si>
  <si>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</si>
  <si>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</si>
  <si>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</si>
  <si>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</si>
  <si>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</si>
  <si>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</si>
  <si>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</si>
  <si>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</si>
  <si>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</si>
  <si>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</si>
  <si>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</si>
  <si>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</si>
  <si>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</si>
  <si>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</si>
  <si>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</si>
  <si>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</si>
  <si>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</si>
  <si>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</si>
  <si>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</si>
  <si>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</si>
  <si>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</si>
  <si>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</si>
  <si>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</si>
  <si>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</si>
  <si>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</si>
  <si>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</si>
  <si>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</si>
  <si>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</si>
  <si>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</si>
  <si>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</si>
  <si>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</si>
  <si>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</si>
  <si>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</si>
  <si>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</si>
  <si>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</si>
  <si>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</si>
  <si>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</si>
  <si>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</si>
  <si>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</si>
  <si>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</si>
  <si>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</si>
  <si>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</si>
  <si>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</si>
  <si>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</si>
  <si>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</si>
  <si>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</si>
  <si>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</si>
  <si>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</si>
  <si>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</si>
  <si>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</si>
  <si>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</si>
  <si>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</si>
  <si>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</si>
  <si>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</si>
  <si>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</si>
  <si>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</si>
  <si>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</si>
  <si>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</si>
  <si>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</si>
  <si>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</si>
  <si>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</si>
  <si>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</si>
  <si>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</si>
  <si>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</si>
  <si>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</si>
  <si>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</si>
  <si>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</si>
  <si>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</si>
  <si>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</si>
  <si>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</si>
  <si>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</si>
  <si>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</si>
  <si>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</si>
  <si>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</si>
  <si>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</si>
  <si>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</si>
  <si>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</si>
  <si>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</si>
  <si>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</si>
  <si>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</si>
  <si>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</si>
  <si>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</si>
  <si>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</si>
  <si>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</si>
  <si>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</si>
  <si>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</si>
  <si>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</si>
  <si>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</si>
  <si>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</si>
  <si>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</si>
  <si>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</si>
  <si>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</si>
  <si>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</si>
  <si>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</si>
  <si>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</si>
  <si>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</si>
  <si>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</si>
  <si>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</si>
  <si>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</si>
  <si>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</si>
  <si>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</si>
  <si>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</si>
  <si>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</si>
  <si>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</si>
  <si>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</si>
  <si>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</si>
  <si>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</si>
  <si>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</si>
  <si>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</si>
  <si>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</si>
  <si>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</si>
  <si>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</si>
  <si>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</si>
  <si>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</si>
  <si>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</si>
  <si>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</si>
  <si>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</si>
  <si>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</si>
  <si>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</si>
  <si>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</si>
  <si>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</si>
  <si>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</si>
  <si>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</si>
  <si>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</si>
  <si>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</si>
  <si>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</si>
  <si>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</si>
  <si>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</si>
  <si>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</si>
  <si>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</si>
  <si>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</si>
  <si>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</si>
  <si>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</si>
  <si>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</si>
  <si>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</si>
  <si>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</si>
  <si>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</si>
  <si>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</si>
  <si>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</si>
  <si>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</si>
  <si>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</si>
  <si>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</si>
  <si>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</si>
  <si>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</si>
  <si>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</si>
  <si>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</si>
  <si>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</si>
  <si>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</si>
  <si>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</si>
  <si>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</si>
  <si>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</si>
  <si>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</si>
  <si>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</si>
  <si>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</si>
  <si>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</si>
  <si>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</si>
  <si>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</si>
  <si>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</si>
  <si>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</si>
  <si>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</si>
  <si>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</si>
  <si>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</si>
  <si>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</si>
  <si>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</si>
  <si>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</si>
  <si>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</si>
  <si>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</si>
  <si>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</si>
  <si>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</si>
  <si>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</si>
  <si>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</si>
  <si>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</si>
  <si>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</si>
  <si>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</si>
  <si>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</si>
  <si>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</si>
  <si>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</si>
  <si>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</si>
  <si>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</si>
  <si>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</si>
  <si>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</si>
  <si>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</si>
  <si>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</si>
  <si>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</si>
  <si>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</si>
  <si>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</si>
  <si>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</si>
  <si>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</si>
  <si>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</si>
  <si>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</si>
  <si>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</si>
  <si>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</si>
  <si>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</si>
  <si>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</si>
  <si>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</si>
  <si>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</si>
  <si>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</si>
  <si>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</si>
  <si>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</si>
  <si>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</si>
  <si>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</si>
  <si>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</si>
  <si>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</si>
  <si>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</si>
  <si>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</si>
  <si>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</si>
  <si>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</si>
  <si>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</si>
  <si>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</si>
  <si>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</si>
  <si>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</si>
  <si>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</si>
  <si>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</si>
  <si>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</si>
  <si>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</si>
  <si>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</si>
  <si>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</si>
  <si>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</si>
  <si>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</si>
  <si>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</si>
  <si>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</si>
  <si>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</si>
  <si>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</si>
  <si>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</si>
  <si>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</si>
  <si>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</si>
  <si>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</si>
  <si>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</si>
  <si>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</si>
  <si>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</si>
  <si>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</si>
  <si>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</si>
  <si>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</si>
  <si>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</si>
  <si>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</si>
  <si>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</si>
  <si>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</si>
  <si>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</si>
  <si>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</si>
  <si>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</si>
  <si>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</si>
  <si>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</si>
  <si>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</si>
  <si>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</si>
  <si>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</si>
  <si>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</si>
  <si>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</si>
  <si>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</si>
  <si>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</si>
  <si>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</si>
  <si>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</si>
  <si>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</si>
  <si>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</si>
  <si>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</si>
  <si>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</si>
  <si>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</si>
  <si>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</si>
  <si>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</si>
  <si>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</si>
  <si>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</si>
  <si>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</si>
  <si>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</si>
  <si>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</si>
  <si>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</si>
  <si>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</si>
  <si>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</si>
  <si>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</si>
  <si>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</si>
  <si>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</si>
  <si>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</si>
  <si>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</si>
  <si>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</si>
  <si>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</si>
  <si>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</si>
  <si>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</si>
  <si>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</si>
  <si>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</si>
  <si>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</si>
  <si>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</si>
  <si>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</si>
  <si>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</si>
  <si>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</si>
  <si>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</si>
  <si>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</si>
  <si>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</si>
  <si>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</si>
  <si>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</si>
  <si>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</si>
  <si>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</si>
  <si>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</si>
  <si>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</si>
  <si>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</si>
  <si>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</si>
  <si>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</si>
  <si>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</si>
  <si>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</si>
  <si>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</si>
  <si>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</si>
  <si>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</si>
  <si>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</si>
  <si>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</si>
  <si>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</si>
  <si>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</si>
  <si>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</si>
  <si>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</si>
  <si>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</si>
  <si>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</si>
  <si>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</si>
  <si>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</si>
  <si>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</si>
  <si>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</si>
  <si>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</si>
  <si>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</si>
  <si>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</si>
  <si>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</si>
  <si>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</si>
  <si>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</si>
  <si>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</si>
  <si>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</si>
  <si>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</si>
  <si>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</si>
  <si>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</si>
  <si>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</si>
  <si>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</si>
  <si>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</si>
  <si>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</si>
  <si>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</si>
  <si>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</si>
  <si>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</si>
  <si>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</si>
  <si>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</si>
  <si>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</si>
  <si>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</si>
  <si>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</si>
  <si>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</si>
  <si>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</si>
  <si>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</si>
  <si>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</si>
  <si>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</si>
  <si>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</si>
  <si>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</si>
  <si>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</si>
  <si>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</si>
  <si>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</si>
  <si>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</si>
  <si>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</si>
  <si>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</si>
  <si>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</si>
  <si>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</si>
  <si>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</si>
  <si>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</si>
  <si>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</si>
  <si>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</si>
  <si>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</si>
  <si>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</si>
  <si>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</si>
  <si>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</si>
  <si>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</si>
  <si>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</si>
  <si>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</si>
  <si>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</si>
  <si>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</si>
  <si>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</si>
  <si>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</si>
  <si>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</si>
  <si>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</si>
  <si>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</si>
  <si>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</si>
  <si>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</si>
  <si>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</si>
  <si>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</si>
  <si>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</si>
  <si>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</si>
  <si>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</si>
  <si>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</si>
  <si>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</si>
  <si>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</si>
  <si>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</si>
  <si>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</si>
  <si>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</si>
  <si>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</si>
  <si>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</si>
  <si>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</si>
  <si>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</si>
  <si>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</si>
  <si>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</si>
  <si>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</si>
  <si>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</si>
  <si>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</si>
  <si>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</si>
  <si>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</si>
  <si>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</si>
  <si>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</si>
  <si>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</si>
  <si>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</si>
  <si>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</si>
  <si>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</si>
  <si>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</si>
  <si>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</si>
  <si>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</si>
  <si>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</si>
  <si>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</si>
  <si>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</si>
  <si>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</si>
  <si>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</si>
  <si>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</si>
  <si>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</si>
  <si>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</si>
  <si>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</si>
  <si>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</si>
  <si>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</si>
  <si>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</si>
  <si>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</si>
  <si>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</si>
  <si>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</si>
  <si>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</si>
  <si>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</si>
  <si>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</si>
  <si>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</si>
  <si>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</si>
  <si>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</si>
  <si>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</si>
  <si>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</si>
  <si>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</si>
  <si>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</si>
  <si>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</si>
  <si>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</si>
  <si>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</si>
  <si>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</si>
  <si>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</si>
  <si>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</si>
  <si>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</si>
  <si>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</si>
  <si>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</si>
  <si>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</si>
  <si>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</si>
  <si>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</si>
  <si>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</si>
  <si>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</si>
  <si>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</si>
  <si>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</si>
  <si>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</si>
  <si>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</si>
  <si>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</si>
  <si>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</si>
  <si>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</si>
  <si>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</si>
  <si>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</si>
  <si>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</si>
  <si>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</si>
  <si>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</si>
  <si>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</si>
  <si>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</si>
  <si>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</si>
  <si>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</si>
  <si>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</si>
  <si>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</si>
  <si>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</si>
  <si>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</si>
  <si>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</si>
  <si>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</si>
  <si>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</si>
  <si>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</si>
  <si>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</si>
  <si>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</si>
  <si>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</si>
  <si>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</si>
  <si>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</si>
  <si>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</si>
  <si>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</si>
  <si>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</si>
  <si>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</si>
  <si>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</si>
  <si>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</si>
  <si>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</si>
  <si>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</si>
  <si>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</si>
  <si>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</si>
  <si>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</si>
  <si>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</si>
  <si>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</si>
  <si>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</si>
  <si>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</si>
  <si>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</si>
  <si>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</si>
  <si>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</si>
  <si>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</si>
  <si>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</si>
  <si>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</si>
  <si>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</si>
  <si>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</si>
  <si>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</si>
  <si>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</si>
  <si>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</si>
  <si>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</si>
  <si>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</si>
  <si>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</si>
  <si>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</si>
  <si>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</si>
  <si>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</si>
  <si>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</si>
  <si>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</si>
  <si>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</si>
  <si>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</si>
  <si>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</si>
  <si>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</si>
  <si>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</si>
  <si>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</si>
  <si>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</si>
  <si>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</si>
  <si>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</si>
  <si>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</si>
  <si>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</si>
  <si>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</si>
  <si>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</si>
  <si>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</si>
  <si>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</si>
  <si>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</si>
  <si>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</si>
  <si>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</si>
  <si>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</si>
  <si>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</si>
  <si>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</si>
  <si>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</si>
  <si>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</si>
  <si>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</si>
  <si>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</si>
  <si>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</si>
  <si>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</si>
  <si>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</si>
  <si>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</si>
  <si>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</si>
  <si>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</si>
  <si>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</si>
  <si>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</si>
  <si>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</si>
  <si>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</si>
  <si>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</si>
  <si>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</si>
  <si>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</si>
  <si>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</si>
  <si>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</si>
  <si>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</si>
  <si>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</si>
  <si>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</si>
  <si>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</si>
  <si>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</si>
  <si>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</si>
  <si>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</si>
  <si>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</si>
  <si>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</si>
  <si>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</si>
  <si>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</si>
  <si>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</si>
  <si>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</si>
  <si>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</si>
  <si>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</si>
  <si>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</si>
  <si>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</si>
  <si>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</si>
  <si>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</si>
  <si>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</si>
  <si>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</si>
  <si>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</si>
  <si>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</si>
  <si>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</si>
  <si>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</si>
  <si>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</si>
  <si>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</si>
  <si>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</si>
  <si>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</si>
  <si>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</si>
  <si>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</si>
  <si>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</si>
  <si>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</si>
  <si>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</si>
  <si>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</si>
  <si>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</si>
  <si>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</si>
  <si>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</si>
  <si>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</si>
  <si>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</si>
  <si>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</si>
  <si>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</si>
  <si>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</si>
  <si>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</si>
  <si>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</si>
  <si>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</si>
  <si>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</si>
  <si>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</si>
  <si>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</si>
  <si>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</si>
  <si>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</si>
  <si>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</si>
  <si>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</si>
  <si>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</si>
  <si>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</si>
  <si>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</si>
  <si>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</si>
  <si>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</si>
  <si>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</si>
  <si>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</si>
  <si>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</si>
  <si>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</si>
  <si>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</si>
  <si>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</si>
  <si>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</si>
  <si>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</si>
  <si>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</si>
  <si>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</si>
  <si>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</si>
  <si>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</si>
  <si>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</si>
  <si>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</si>
  <si>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</si>
  <si>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</si>
  <si>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</si>
  <si>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</si>
  <si>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</si>
  <si>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</si>
  <si>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</si>
  <si>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</si>
  <si>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</si>
  <si>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</si>
  <si>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</si>
  <si>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</si>
  <si>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</si>
  <si>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</si>
  <si>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</si>
  <si>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</si>
  <si>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</si>
  <si>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</si>
  <si>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</si>
  <si>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</si>
  <si>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</si>
  <si>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</si>
  <si>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</si>
  <si>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</si>
  <si>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</si>
  <si>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</si>
  <si>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</si>
  <si>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</si>
  <si>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</si>
  <si>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</si>
  <si>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</si>
  <si>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</si>
  <si>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</si>
  <si>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</si>
  <si>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</si>
  <si>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</si>
  <si>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</si>
  <si>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</si>
  <si>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</si>
  <si>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</si>
  <si>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</si>
  <si>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</si>
  <si>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</si>
  <si>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</si>
  <si>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</si>
  <si>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</si>
  <si>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</si>
  <si>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</si>
  <si>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</si>
  <si>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</si>
  <si>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</si>
  <si>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</si>
  <si>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</si>
  <si>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</si>
  <si>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</si>
  <si>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</si>
  <si>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</si>
  <si>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</si>
  <si>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</si>
  <si>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</si>
  <si>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</si>
  <si>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</si>
  <si>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</si>
  <si>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</si>
  <si>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</si>
  <si>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</si>
  <si>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</si>
  <si>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</si>
  <si>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</si>
  <si>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</si>
  <si>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</si>
  <si>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</si>
  <si>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</si>
  <si>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</si>
  <si>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</si>
  <si>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</si>
  <si>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</si>
  <si>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</si>
  <si>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</si>
  <si>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</si>
  <si>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</si>
  <si>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</si>
  <si>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</si>
  <si>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</si>
  <si>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</si>
  <si>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</si>
  <si>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</si>
  <si>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</si>
  <si>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</si>
  <si>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</si>
  <si>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</si>
  <si>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</si>
  <si>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</si>
  <si>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</si>
  <si>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</si>
  <si>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</si>
  <si>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</si>
  <si>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</si>
  <si>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</si>
  <si>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</si>
  <si>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</si>
  <si>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</si>
  <si>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</si>
  <si>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</si>
  <si>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</si>
  <si>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</si>
  <si>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</si>
  <si>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</si>
  <si>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</si>
  <si>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</si>
  <si>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</si>
  <si>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</si>
  <si>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</si>
  <si>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</si>
  <si>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</si>
  <si>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</si>
  <si>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</si>
  <si>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</si>
  <si>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</si>
  <si>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</si>
  <si>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</si>
  <si>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</si>
  <si>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</si>
  <si>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</si>
  <si>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</si>
  <si>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</si>
  <si>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</si>
  <si>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</si>
  <si>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</si>
  <si>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</si>
  <si>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</si>
  <si>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</si>
  <si>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</si>
  <si>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</si>
  <si>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</si>
  <si>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</si>
  <si>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</si>
  <si>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</si>
  <si>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</si>
  <si>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</si>
  <si>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</si>
  <si>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</si>
  <si>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</si>
  <si>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</si>
  <si>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</si>
  <si>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</si>
  <si>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</si>
  <si>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</si>
  <si>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</si>
  <si>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</si>
  <si>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</si>
  <si>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</si>
  <si>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</si>
  <si>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</si>
  <si>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</si>
  <si>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</si>
  <si>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</si>
  <si>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</si>
  <si>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</si>
  <si>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</si>
  <si>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</si>
  <si>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</si>
  <si>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</si>
  <si>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</si>
  <si>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</si>
  <si>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</si>
  <si>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</si>
  <si>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</si>
  <si>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</si>
  <si>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</si>
  <si>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</si>
  <si>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</si>
  <si>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</si>
  <si>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</si>
  <si>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</si>
  <si>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</si>
  <si>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</si>
  <si>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</si>
  <si>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</si>
  <si>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</si>
  <si>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</si>
  <si>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</si>
  <si>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</si>
  <si>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</si>
  <si>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</si>
  <si>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</si>
  <si>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</si>
  <si>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</si>
  <si>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</si>
  <si>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</si>
  <si>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</si>
  <si>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</si>
  <si>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</si>
  <si>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</si>
  <si>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</si>
  <si>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</si>
  <si>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</si>
  <si>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</si>
  <si>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</si>
  <si>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</si>
  <si>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</si>
  <si>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</si>
  <si>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</si>
  <si>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</si>
  <si>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</si>
  <si>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</si>
  <si>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</si>
  <si>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</si>
  <si>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</si>
  <si>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</si>
  <si>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</si>
  <si>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</si>
  <si>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</si>
  <si>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</si>
  <si>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</si>
  <si>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</si>
  <si>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</si>
  <si>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</si>
  <si>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</si>
  <si>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</si>
  <si>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</si>
  <si>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</si>
  <si>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</si>
  <si>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</si>
  <si>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</si>
  <si>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</si>
  <si>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</si>
  <si>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</si>
  <si>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</si>
  <si>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</si>
  <si>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</si>
  <si>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</si>
  <si>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</si>
  <si>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</si>
  <si>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</si>
  <si>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</si>
  <si>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</si>
  <si>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</si>
  <si>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</si>
  <si>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</si>
  <si>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</si>
  <si>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</si>
  <si>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</si>
  <si>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</si>
  <si>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</si>
  <si>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</si>
  <si>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</si>
  <si>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</si>
  <si>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</si>
  <si>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</si>
  <si>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</si>
  <si>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</si>
  <si>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</si>
  <si>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</si>
  <si>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</si>
  <si>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</si>
  <si>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</si>
  <si>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</si>
  <si>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</si>
  <si>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</si>
  <si>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</si>
  <si>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</si>
  <si>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</si>
  <si>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</si>
  <si>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</si>
  <si>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</si>
  <si>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</si>
  <si>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</si>
  <si>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</si>
  <si>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</si>
  <si>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</si>
  <si>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</si>
  <si>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</si>
  <si>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</si>
  <si>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</si>
  <si>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</si>
  <si>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</si>
  <si>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</si>
  <si>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</si>
  <si>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</si>
  <si>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</si>
  <si>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</si>
  <si>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</si>
  <si>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</si>
  <si>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</si>
  <si>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</si>
  <si>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</si>
  <si>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</si>
  <si>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</si>
  <si>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</si>
  <si>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</si>
  <si>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</si>
  <si>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</si>
  <si>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</si>
  <si>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</si>
  <si>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</si>
  <si>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</si>
  <si>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</si>
  <si>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</si>
  <si>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</si>
  <si>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</si>
  <si>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</si>
  <si>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</si>
  <si>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</si>
  <si>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</si>
  <si>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</si>
  <si>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</si>
  <si>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</si>
  <si>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</si>
  <si>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</si>
  <si>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</si>
  <si>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</si>
  <si>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</si>
  <si>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</si>
  <si>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</si>
  <si>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</si>
  <si>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</si>
  <si>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</si>
  <si>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</si>
  <si>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</si>
  <si>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</si>
  <si>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</si>
  <si>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</si>
  <si>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</si>
  <si>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</si>
  <si>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</si>
  <si>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</si>
  <si>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</si>
  <si>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</si>
  <si>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</si>
  <si>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</si>
  <si>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</si>
  <si>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</si>
  <si>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</si>
  <si>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</si>
  <si>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</si>
  <si>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</si>
  <si>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</si>
  <si>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</si>
  <si>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</si>
  <si>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</si>
  <si>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</si>
  <si>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</si>
  <si>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</si>
  <si>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</si>
  <si>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</si>
  <si>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</si>
  <si>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</si>
  <si>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</si>
  <si>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</si>
  <si>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</si>
  <si>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</si>
  <si>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</si>
  <si>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</si>
  <si>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</si>
  <si>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</si>
  <si>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</si>
  <si>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</si>
  <si>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</si>
  <si>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</si>
  <si>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</si>
  <si>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</si>
  <si>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</si>
  <si>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</si>
  <si>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</si>
  <si>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</si>
  <si>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</si>
  <si>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</si>
  <si>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</si>
  <si>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</si>
  <si>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</si>
  <si>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</si>
  <si>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</si>
  <si>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</si>
  <si>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</si>
  <si>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</si>
  <si>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</si>
  <si>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</si>
  <si>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</si>
  <si>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</si>
  <si>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</si>
  <si>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</si>
  <si>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</si>
  <si>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</si>
  <si>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</si>
  <si>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</si>
  <si>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</si>
  <si>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</si>
  <si>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</si>
  <si>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</si>
  <si>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</si>
  <si>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</si>
  <si>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</si>
  <si>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</si>
  <si>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</si>
  <si>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</si>
  <si>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</si>
  <si>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</si>
  <si>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</si>
  <si>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</si>
  <si>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</si>
  <si>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</si>
  <si>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</si>
  <si>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</si>
  <si>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</si>
  <si>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</si>
  <si>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</si>
  <si>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</si>
  <si>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</si>
  <si>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</si>
  <si>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</si>
  <si>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</si>
  <si>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</si>
  <si>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</si>
  <si>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</si>
  <si>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</si>
  <si>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</si>
  <si>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</si>
  <si>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</si>
  <si>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</si>
  <si>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</si>
  <si>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</si>
  <si>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</si>
  <si>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</si>
  <si>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</si>
  <si>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</si>
  <si>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</si>
  <si>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</si>
  <si>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</si>
  <si>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</si>
  <si>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</si>
  <si>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</si>
  <si>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</si>
  <si>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</si>
  <si>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</si>
  <si>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</si>
  <si>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</si>
  <si>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</si>
  <si>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</si>
  <si>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</si>
  <si>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</si>
  <si>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</si>
  <si>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</si>
  <si>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</si>
  <si>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</si>
  <si>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</si>
  <si>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</si>
  <si>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</si>
  <si>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</si>
  <si>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</si>
  <si>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</si>
  <si>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</si>
  <si>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</si>
  <si>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</si>
  <si>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</si>
  <si>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</si>
  <si>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</si>
  <si>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</si>
  <si>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</si>
  <si>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</si>
  <si>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</si>
  <si>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</si>
  <si>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</si>
  <si>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</si>
  <si>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</si>
  <si>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</si>
  <si>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</si>
  <si>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</si>
  <si>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</si>
  <si>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</si>
  <si>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</si>
  <si>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</si>
  <si>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</si>
  <si>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</si>
  <si>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</si>
  <si>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</si>
  <si>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</si>
  <si>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</si>
  <si>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</si>
  <si>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</si>
  <si>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</si>
  <si>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</si>
  <si>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</si>
  <si>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</si>
  <si>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</si>
  <si>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</si>
  <si>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</si>
  <si>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</si>
  <si>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</si>
  <si>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</si>
  <si>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</si>
  <si>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</si>
  <si>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</si>
  <si>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</si>
  <si>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</si>
  <si>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</si>
  <si>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</si>
  <si>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</si>
  <si>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</si>
  <si>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</si>
  <si>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</si>
  <si>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</si>
  <si>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</si>
  <si>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</si>
  <si>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</si>
  <si>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</si>
  <si>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</si>
  <si>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</si>
  <si>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</si>
  <si>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</si>
  <si>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</si>
  <si>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</si>
  <si>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</si>
  <si>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</si>
  <si>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</si>
  <si>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</si>
  <si>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</si>
  <si>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</si>
  <si>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</si>
  <si>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</si>
  <si>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</si>
  <si>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</si>
  <si>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</si>
  <si>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</si>
  <si>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</si>
  <si>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</si>
  <si>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</si>
  <si>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</si>
  <si>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</si>
  <si>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</si>
  <si>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</si>
  <si>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</si>
  <si>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</si>
  <si>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</si>
  <si>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</si>
  <si>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</si>
  <si>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</si>
  <si>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</si>
  <si>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</si>
  <si>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</si>
  <si>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</si>
  <si>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</si>
  <si>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</si>
  <si>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</si>
  <si>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</si>
  <si>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</si>
  <si>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</si>
  <si>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</si>
  <si>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</si>
  <si>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</si>
  <si>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</si>
  <si>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</si>
  <si>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</si>
  <si>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</si>
  <si>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</si>
  <si>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</si>
  <si>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</si>
  <si>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</si>
  <si>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</si>
  <si>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</si>
  <si>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</si>
  <si>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</si>
  <si>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</si>
  <si>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</si>
  <si>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</si>
  <si>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</si>
  <si>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</si>
  <si>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</si>
  <si>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</si>
  <si>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</si>
  <si>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</si>
  <si>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</si>
  <si>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</si>
  <si>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</si>
  <si>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</si>
  <si>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</si>
  <si>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</si>
  <si>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</si>
  <si>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</si>
  <si>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</si>
  <si>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</si>
  <si>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</si>
  <si>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</si>
  <si>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</si>
  <si>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</si>
  <si>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</si>
  <si>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</si>
  <si>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</si>
  <si>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</si>
  <si>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</si>
  <si>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</si>
  <si>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</si>
  <si>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</si>
  <si>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</si>
  <si>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</si>
  <si>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</si>
  <si>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</si>
  <si>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</si>
  <si>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</si>
  <si>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</si>
  <si>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</si>
  <si>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</si>
  <si>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</si>
  <si>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</si>
  <si>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</si>
  <si>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</si>
  <si>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</si>
  <si>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</si>
  <si>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</si>
  <si>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</si>
  <si>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</si>
  <si>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</si>
  <si>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</si>
  <si>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</si>
  <si>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</si>
  <si>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</si>
  <si>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</si>
  <si>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</si>
  <si>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</si>
  <si>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</si>
  <si>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</si>
  <si>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</si>
  <si>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</si>
  <si>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</si>
  <si>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</si>
  <si>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</si>
  <si>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</si>
  <si>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</si>
  <si>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</si>
  <si>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</si>
  <si>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</si>
  <si>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</si>
  <si>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</si>
  <si>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</si>
  <si>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</si>
  <si>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</si>
  <si>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</si>
  <si>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</si>
  <si>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</si>
  <si>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</si>
  <si>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</si>
  <si>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</si>
  <si>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</si>
  <si>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</si>
  <si>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</si>
  <si>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</si>
  <si>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</si>
  <si>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</si>
  <si>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</si>
  <si>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</si>
  <si>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</si>
  <si>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</si>
  <si>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</si>
  <si>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</si>
  <si>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</si>
  <si>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</si>
  <si>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</si>
  <si>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</si>
  <si>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</si>
  <si>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</si>
  <si>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</si>
  <si>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</si>
  <si>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</si>
  <si>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</si>
  <si>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</si>
  <si>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</si>
  <si>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</si>
  <si>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</si>
  <si>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</si>
  <si>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</si>
  <si>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</si>
  <si>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</si>
  <si>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</si>
  <si>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</si>
  <si>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</si>
  <si>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</si>
  <si>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</si>
  <si>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</si>
  <si>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</si>
  <si>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</si>
  <si>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</si>
  <si>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</si>
  <si>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</si>
  <si>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</si>
  <si>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</si>
  <si>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</si>
  <si>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</si>
  <si>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</si>
  <si>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</si>
  <si>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</si>
  <si>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</si>
  <si>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</si>
  <si>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</si>
  <si>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</si>
  <si>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</si>
  <si>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</si>
  <si>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</si>
  <si>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</si>
  <si>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</si>
  <si>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</si>
  <si>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</si>
  <si>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</si>
  <si>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</si>
  <si>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</si>
  <si>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</si>
  <si>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</si>
  <si>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</si>
  <si>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</si>
  <si>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</si>
  <si>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</si>
  <si>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</si>
  <si>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</si>
  <si>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</si>
  <si>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</si>
  <si>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</si>
  <si>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</si>
  <si>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</si>
  <si>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</si>
  <si>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</si>
  <si>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</si>
  <si>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</si>
  <si>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</si>
  <si>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</si>
  <si>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</si>
  <si>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</si>
  <si>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</si>
  <si>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</si>
  <si>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</si>
  <si>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</si>
  <si>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</si>
  <si>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</si>
  <si>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</si>
  <si>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</si>
  <si>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</si>
  <si>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</si>
  <si>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</si>
  <si>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</si>
  <si>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</si>
  <si>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</si>
  <si>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</si>
  <si>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</si>
  <si>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</si>
  <si>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</si>
  <si>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</si>
  <si>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</si>
  <si>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</si>
  <si>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</si>
  <si>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</si>
  <si>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</si>
  <si>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</si>
  <si>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</si>
  <si>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</si>
  <si>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</si>
  <si>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</si>
  <si>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</si>
  <si>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</si>
  <si>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</si>
  <si>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</si>
  <si>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</si>
  <si>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</si>
  <si>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</si>
  <si>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</si>
  <si>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</si>
  <si>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</si>
  <si>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</si>
  <si>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</si>
  <si>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</si>
  <si>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</si>
  <si>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</si>
  <si>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</si>
  <si>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</si>
  <si>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</si>
  <si>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</si>
  <si>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</si>
  <si>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</si>
  <si>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</si>
  <si>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</si>
  <si>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</si>
  <si>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</si>
  <si>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</si>
  <si>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</si>
  <si>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</si>
  <si>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</si>
  <si>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</si>
  <si>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</si>
  <si>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</si>
  <si>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</si>
  <si>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</si>
  <si>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</si>
  <si>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</si>
  <si>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</si>
  <si>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</si>
  <si>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</si>
  <si>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</si>
  <si>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</si>
  <si>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</si>
  <si>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</si>
  <si>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</si>
  <si>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</si>
  <si>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</si>
  <si>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</si>
  <si>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</si>
  <si>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</si>
  <si>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</si>
  <si>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</si>
  <si>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</si>
  <si>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</si>
  <si>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</si>
  <si>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</si>
  <si>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</si>
  <si>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</si>
  <si>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</si>
  <si>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</si>
  <si>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</si>
  <si>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</si>
  <si>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</si>
  <si>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</si>
  <si>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</si>
  <si>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</si>
  <si>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</si>
  <si>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</si>
  <si>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</si>
  <si>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</si>
  <si>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</si>
  <si>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</si>
  <si>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</si>
  <si>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</si>
  <si>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</si>
  <si>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</si>
  <si>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</si>
  <si>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</si>
  <si>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</si>
  <si>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</si>
  <si>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</si>
  <si>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</si>
  <si>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</si>
  <si>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</si>
  <si>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</si>
  <si>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</si>
  <si>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</si>
  <si>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</si>
  <si>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</si>
  <si>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</si>
  <si>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</si>
  <si>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</si>
  <si>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</si>
  <si>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</si>
  <si>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</si>
  <si>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</si>
  <si>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</si>
  <si>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</si>
  <si>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</si>
  <si>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</si>
  <si>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</si>
  <si>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</si>
  <si>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</si>
  <si>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</si>
  <si>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</si>
  <si>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</si>
  <si>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</si>
  <si>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</si>
  <si>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</si>
  <si>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</si>
  <si>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</si>
  <si>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</si>
  <si>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</si>
  <si>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</si>
  <si>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</si>
  <si>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</si>
  <si>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</si>
  <si>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</si>
  <si>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</si>
  <si>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</si>
  <si>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</si>
  <si>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</si>
  <si>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</si>
  <si>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</si>
  <si>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</si>
  <si>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</si>
  <si>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</si>
  <si>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</si>
  <si>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</si>
  <si>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</si>
  <si>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</si>
  <si>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</si>
  <si>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</si>
  <si>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</si>
  <si>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</si>
  <si>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</si>
  <si>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</si>
  <si>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</si>
  <si>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</si>
  <si>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</si>
  <si>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</si>
  <si>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</si>
  <si>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</si>
  <si>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</si>
  <si>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</si>
  <si>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</si>
  <si>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</si>
  <si>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</si>
  <si>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</si>
  <si>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</si>
  <si>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</si>
  <si>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</si>
  <si>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</si>
  <si>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</si>
  <si>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</si>
  <si>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</si>
  <si>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</si>
  <si>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</si>
  <si>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</si>
  <si>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</si>
  <si>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</si>
  <si>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</si>
  <si>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</si>
  <si>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</si>
  <si>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</si>
  <si>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</si>
  <si>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</si>
  <si>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</si>
  <si>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</si>
  <si>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</si>
  <si>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</si>
  <si>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</si>
  <si>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</si>
  <si>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</si>
  <si>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</si>
  <si>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</si>
  <si>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</si>
  <si>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</si>
  <si>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</si>
  <si>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</si>
  <si>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</si>
  <si>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</si>
  <si>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</si>
  <si>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</si>
  <si>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</si>
  <si>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</si>
  <si>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</si>
  <si>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</si>
  <si>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</si>
  <si>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</si>
  <si>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</si>
  <si>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</si>
  <si>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</si>
  <si>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</si>
  <si>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</si>
  <si>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</si>
  <si>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</si>
  <si>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</si>
  <si>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</si>
  <si>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</si>
  <si>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</si>
  <si>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</si>
  <si>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</si>
  <si>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</si>
  <si>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</si>
  <si>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</si>
  <si>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</si>
  <si>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</si>
  <si>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</si>
  <si>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</si>
  <si>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</si>
  <si>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</si>
  <si>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</si>
  <si>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</si>
  <si>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</si>
  <si>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</si>
  <si>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</si>
  <si>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</si>
  <si>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</si>
  <si>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</si>
  <si>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</si>
  <si>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</si>
  <si>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</si>
  <si>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</si>
  <si>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</si>
  <si>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</si>
  <si>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</si>
  <si>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</si>
  <si>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</si>
  <si>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</si>
  <si>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</si>
  <si>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</si>
  <si>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</si>
  <si>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</si>
  <si>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</si>
  <si>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</si>
  <si>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</si>
  <si>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</si>
  <si>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</si>
  <si>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</si>
  <si>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</si>
  <si>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</si>
  <si>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</si>
  <si>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</si>
  <si>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</si>
  <si>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</si>
  <si>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</si>
  <si>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</si>
  <si>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</si>
  <si>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</si>
  <si>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</si>
  <si>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</si>
  <si>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</si>
  <si>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</si>
  <si>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</si>
  <si>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</si>
  <si>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</si>
  <si>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</si>
  <si>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</si>
  <si>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</si>
  <si>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</si>
  <si>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</si>
  <si>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</si>
  <si>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</si>
  <si>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</si>
  <si>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</si>
  <si>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</si>
  <si>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</si>
  <si>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</si>
  <si>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</si>
  <si>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</si>
  <si>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</si>
  <si>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</si>
  <si>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</si>
  <si>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</si>
  <si>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</si>
  <si>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</si>
  <si>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</si>
  <si>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</si>
  <si>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</si>
  <si>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</si>
  <si>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</si>
  <si>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</si>
  <si>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</si>
  <si>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</si>
  <si>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</si>
  <si>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</si>
  <si>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</si>
  <si>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</si>
  <si>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</si>
  <si>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</si>
  <si>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</si>
  <si>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</si>
  <si>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</si>
  <si>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</si>
  <si>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</si>
  <si>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</si>
  <si>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</si>
  <si>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</si>
  <si>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</si>
  <si>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</si>
  <si>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</si>
  <si>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</si>
  <si>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</si>
  <si>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</si>
  <si>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</si>
  <si>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</si>
  <si>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</si>
  <si>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</si>
  <si>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</si>
  <si>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</si>
  <si>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</si>
  <si>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</si>
  <si>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</si>
  <si>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</si>
  <si>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</si>
  <si>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</si>
  <si>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</si>
  <si>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</si>
  <si>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</si>
  <si>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</si>
  <si>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</si>
  <si>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</si>
  <si>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</si>
  <si>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</si>
  <si>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</si>
  <si>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</si>
  <si>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</si>
  <si>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</si>
  <si>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</si>
  <si>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</si>
  <si>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</si>
  <si>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</si>
  <si>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</si>
  <si>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</si>
  <si>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</si>
  <si>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</si>
  <si>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</si>
  <si>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</si>
  <si>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</si>
  <si>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</si>
  <si>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</si>
  <si>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</si>
  <si>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</si>
  <si>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</si>
  <si>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</si>
  <si>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</si>
  <si>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</si>
  <si>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</si>
  <si>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</si>
  <si>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</si>
  <si>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</si>
  <si>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</si>
  <si>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</si>
  <si>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</si>
  <si>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</si>
  <si>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</si>
  <si>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</si>
  <si>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</si>
  <si>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</si>
  <si>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</si>
  <si>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</si>
  <si>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</si>
  <si>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</si>
  <si>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</si>
  <si>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</si>
  <si>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</si>
  <si>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</si>
  <si>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</si>
  <si>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</si>
  <si>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</si>
  <si>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</si>
  <si>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</si>
  <si>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</si>
  <si>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</si>
  <si>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</si>
  <si>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</si>
  <si>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</si>
  <si>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</si>
  <si>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</si>
  <si>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</si>
  <si>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</si>
  <si>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</si>
  <si>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</si>
  <si>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</si>
  <si>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</si>
  <si>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</si>
  <si>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</si>
  <si>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</si>
  <si>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</si>
  <si>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</si>
  <si>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</si>
  <si>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</si>
  <si>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</si>
  <si>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</si>
  <si>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</si>
  <si>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</si>
  <si>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</si>
  <si>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</si>
  <si>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</si>
  <si>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</si>
  <si>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</si>
  <si>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</si>
  <si>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</si>
  <si>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</si>
  <si>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</si>
  <si>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</si>
  <si>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</si>
  <si>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</si>
  <si>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</si>
  <si>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</si>
  <si>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</si>
  <si>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</si>
  <si>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</si>
  <si>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</si>
  <si>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</si>
  <si>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</si>
  <si>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</si>
  <si>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</si>
  <si>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</si>
  <si>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</si>
  <si>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</si>
  <si>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</si>
  <si>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</si>
  <si>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</si>
  <si>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</si>
  <si>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</si>
  <si>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</si>
  <si>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</si>
  <si>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</si>
  <si>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</si>
  <si>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</si>
  <si>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</si>
  <si>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</si>
  <si>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</si>
  <si>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</si>
  <si>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</si>
  <si>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</si>
  <si>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</si>
  <si>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</si>
  <si>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</si>
  <si>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</si>
  <si>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</si>
  <si>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</si>
  <si>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</si>
  <si>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</si>
  <si>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</si>
  <si>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</si>
  <si>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</si>
  <si>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</si>
  <si>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</si>
  <si>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</si>
  <si>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</si>
  <si>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</si>
  <si>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</si>
  <si>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</si>
  <si>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</si>
  <si>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</si>
  <si>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</si>
  <si>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</si>
  <si>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</si>
  <si>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</si>
  <si>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</si>
  <si>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</si>
  <si>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</si>
  <si>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</si>
  <si>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</si>
  <si>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</si>
  <si>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</si>
  <si>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</si>
  <si>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</si>
  <si>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</si>
  <si>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</si>
  <si>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</si>
  <si>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</si>
  <si>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</si>
  <si>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</si>
  <si>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</si>
  <si>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</si>
  <si>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</si>
  <si>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</si>
  <si>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</si>
  <si>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</si>
  <si>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</si>
  <si>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</si>
  <si>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</si>
  <si>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</si>
  <si>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</si>
  <si>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</si>
  <si>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</si>
  <si>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</si>
  <si>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</si>
  <si>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</si>
  <si>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</si>
  <si>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</si>
  <si>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</si>
  <si>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</si>
  <si>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</si>
  <si>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</si>
  <si>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</si>
  <si>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</si>
  <si>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</si>
  <si>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</si>
  <si>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</si>
  <si>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</si>
  <si>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</si>
  <si>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</si>
  <si>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</si>
  <si>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</si>
  <si>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</si>
  <si>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</si>
  <si>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</si>
  <si>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</si>
  <si>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</si>
  <si>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</si>
  <si>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</si>
  <si>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</si>
  <si>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</si>
  <si>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</si>
  <si>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</si>
  <si>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</si>
  <si>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</si>
  <si>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</si>
  <si>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</si>
  <si>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</si>
  <si>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</si>
  <si>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</si>
  <si>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</si>
  <si>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</si>
  <si>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</si>
  <si>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</si>
  <si>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</si>
  <si>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</si>
  <si>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</si>
  <si>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</si>
  <si>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</si>
  <si>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</si>
  <si>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</si>
  <si>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</si>
  <si>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</si>
  <si>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</si>
  <si>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</si>
  <si>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</si>
  <si>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</si>
  <si>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</si>
  <si>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</si>
  <si>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</si>
  <si>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</si>
  <si>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</si>
  <si>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</si>
  <si>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</si>
  <si>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</si>
  <si>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</si>
  <si>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</si>
  <si>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</si>
  <si>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</si>
  <si>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</si>
  <si>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</si>
  <si>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</si>
  <si>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</si>
  <si>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</si>
  <si>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</si>
  <si>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</si>
  <si>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</si>
  <si>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</si>
  <si>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</si>
  <si>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</si>
  <si>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</si>
  <si>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</si>
  <si>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</si>
  <si>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</si>
  <si>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</si>
  <si>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</si>
  <si>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</si>
  <si>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</si>
  <si>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</si>
  <si>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</si>
  <si>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</si>
  <si>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</si>
  <si>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</si>
  <si>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</si>
  <si>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</si>
  <si>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</si>
  <si>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</si>
  <si>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</si>
  <si>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</si>
  <si>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</si>
  <si>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</si>
  <si>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</si>
  <si>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</si>
  <si>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</si>
  <si>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</si>
  <si>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</si>
  <si>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</si>
  <si>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</si>
  <si>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</si>
  <si>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</si>
  <si>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</si>
  <si>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</si>
  <si>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</si>
  <si>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</si>
  <si>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</si>
  <si>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</si>
  <si>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</si>
  <si>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</si>
  <si>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</si>
  <si>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</si>
  <si>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</si>
  <si>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</si>
  <si>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</si>
  <si>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</si>
  <si>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</si>
  <si>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</si>
  <si>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</si>
  <si>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</si>
  <si>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</si>
  <si>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</si>
  <si>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</si>
  <si>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</si>
  <si>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</si>
  <si>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</si>
  <si>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</si>
  <si>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</si>
  <si>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</si>
  <si>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</si>
  <si>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</si>
  <si>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</si>
  <si>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</si>
  <si>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</si>
  <si>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</si>
  <si>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</si>
  <si>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</si>
  <si>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</si>
  <si>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</si>
  <si>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</si>
  <si>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</si>
  <si>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</si>
  <si>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</si>
  <si>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</si>
  <si>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</si>
  <si>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</si>
  <si>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</si>
  <si>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</si>
  <si>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</si>
  <si>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</si>
  <si>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</si>
  <si>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</si>
  <si>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</si>
  <si>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</si>
  <si>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</si>
  <si>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</si>
  <si>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</si>
  <si>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</si>
  <si>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</si>
  <si>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</si>
  <si>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</si>
  <si>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</si>
  <si>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</si>
  <si>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</si>
  <si>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</si>
  <si>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</si>
  <si>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</si>
  <si>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</si>
  <si>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</si>
  <si>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</si>
  <si>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</si>
  <si>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</si>
  <si>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</si>
  <si>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</si>
  <si>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</si>
  <si>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</si>
  <si>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</si>
  <si>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</si>
  <si>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</si>
  <si>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</si>
  <si>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</si>
  <si>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</si>
  <si>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</si>
  <si>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</si>
  <si>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</si>
  <si>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</si>
  <si>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</si>
  <si>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</si>
  <si>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</si>
  <si>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</si>
  <si>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</si>
  <si>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</si>
  <si>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</si>
  <si>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</si>
  <si>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</si>
  <si>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</si>
  <si>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</si>
  <si>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</si>
  <si>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</si>
  <si>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</si>
  <si>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</si>
  <si>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</si>
  <si>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</si>
  <si>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</si>
  <si>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</si>
  <si>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</si>
  <si>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</si>
  <si>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</si>
  <si>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</si>
  <si>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</si>
  <si>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</si>
  <si>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</si>
  <si>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</si>
  <si>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</si>
  <si>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</si>
  <si>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</si>
  <si>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</si>
  <si>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</si>
  <si>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</si>
  <si>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</si>
  <si>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</si>
  <si>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</si>
  <si>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</si>
  <si>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</si>
  <si>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</si>
  <si>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</si>
  <si>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</si>
  <si>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</si>
  <si>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</si>
  <si>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</si>
  <si>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</si>
  <si>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</si>
  <si>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</si>
  <si>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</si>
  <si>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</si>
  <si>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</si>
  <si>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</si>
  <si>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</si>
  <si>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</si>
  <si>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</si>
  <si>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</si>
  <si>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</si>
  <si>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</si>
  <si>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</si>
  <si>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</si>
  <si>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</si>
  <si>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</si>
  <si>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</si>
  <si>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</si>
  <si>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</si>
  <si>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</si>
  <si>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</si>
  <si>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</si>
  <si>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</si>
  <si>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</si>
  <si>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</si>
  <si>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</si>
  <si>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</si>
  <si>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</si>
  <si>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</si>
  <si>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</si>
  <si>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</si>
  <si>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</si>
  <si>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</si>
  <si>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</si>
  <si>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</si>
  <si>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</si>
  <si>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</si>
  <si>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</si>
  <si>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</si>
  <si>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</si>
  <si>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</si>
  <si>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</si>
  <si>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</si>
  <si>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</si>
  <si>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</si>
  <si>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</si>
  <si>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</si>
  <si>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</si>
  <si>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</si>
  <si>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</si>
  <si>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</si>
  <si>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</si>
  <si>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</si>
  <si>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</si>
  <si>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</si>
  <si>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</si>
  <si>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</si>
  <si>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</si>
  <si>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</si>
  <si>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</si>
  <si>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</si>
  <si>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</si>
  <si>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</si>
  <si>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</si>
  <si>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</si>
  <si>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</si>
  <si>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</si>
  <si>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</si>
  <si>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</si>
  <si>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</si>
  <si>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</si>
  <si>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</si>
  <si>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</si>
  <si>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</si>
  <si>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</si>
  <si>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</si>
  <si>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</si>
  <si>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</si>
  <si>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</si>
  <si>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</si>
  <si>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</si>
  <si>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</si>
  <si>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</si>
  <si>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</si>
  <si>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</si>
  <si>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</si>
  <si>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</si>
  <si>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</si>
  <si>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</si>
  <si>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</si>
  <si>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</si>
  <si>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</si>
  <si>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</si>
  <si>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</si>
  <si>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</si>
  <si>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</si>
  <si>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</si>
  <si>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</si>
  <si>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</si>
  <si>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</si>
  <si>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</si>
  <si>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</si>
  <si>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</si>
  <si>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</si>
  <si>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</si>
  <si>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</si>
  <si>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</si>
  <si>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</si>
  <si>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</si>
  <si>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</si>
  <si>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</si>
  <si>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</si>
  <si>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</si>
  <si>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</si>
  <si>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</si>
  <si>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</si>
  <si>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</si>
  <si>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</si>
  <si>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</si>
  <si>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</si>
  <si>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</si>
  <si>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</si>
  <si>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</si>
  <si>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</si>
  <si>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</si>
  <si>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</si>
  <si>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</si>
  <si>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</si>
  <si>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</si>
  <si>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</si>
  <si>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</si>
  <si>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</si>
  <si>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</si>
  <si>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</si>
  <si>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</si>
  <si>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</si>
  <si>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</si>
  <si>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</si>
  <si>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</si>
  <si>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</si>
  <si>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</si>
  <si>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</si>
  <si>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</si>
  <si>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</si>
  <si>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</si>
  <si>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</si>
  <si>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</si>
  <si>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</si>
  <si>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</si>
  <si>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</si>
  <si>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</si>
  <si>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</si>
  <si>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</si>
  <si>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</si>
  <si>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</si>
  <si>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</si>
  <si>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</si>
  <si>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</si>
  <si>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</si>
  <si>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</si>
  <si>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</si>
  <si>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</si>
  <si>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</si>
  <si>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</si>
  <si>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</si>
  <si>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</si>
  <si>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</si>
  <si>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</si>
  <si>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</si>
  <si>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</si>
  <si>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</si>
  <si>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</si>
  <si>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</si>
  <si>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</si>
  <si>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</si>
  <si>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</si>
  <si>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</si>
  <si>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</si>
  <si>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</si>
  <si>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</si>
  <si>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</si>
  <si>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</si>
  <si>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</si>
  <si>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</si>
  <si>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</si>
  <si>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</si>
  <si>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</si>
  <si>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</si>
  <si>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</si>
  <si>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</si>
  <si>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</si>
  <si>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</si>
  <si>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</si>
  <si>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</si>
  <si>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</si>
  <si>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</si>
  <si>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</si>
  <si>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</si>
  <si>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</si>
  <si>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</si>
  <si>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</si>
  <si>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</si>
  <si>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</si>
  <si>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</si>
  <si>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</si>
  <si>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</si>
  <si>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</si>
  <si>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</si>
  <si>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</si>
  <si>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</si>
  <si>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</si>
  <si>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</si>
  <si>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</si>
  <si>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</si>
  <si>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</si>
  <si>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</si>
  <si>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</si>
  <si>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</si>
  <si>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</si>
  <si>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</si>
  <si>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</si>
  <si>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</si>
  <si>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</si>
  <si>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</si>
  <si>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</si>
  <si>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</si>
  <si>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</si>
  <si>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</si>
  <si>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</si>
  <si>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</si>
  <si>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</si>
  <si>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</si>
  <si>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</si>
  <si>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</si>
  <si>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</si>
  <si>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</si>
  <si>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</si>
  <si>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</si>
  <si>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</si>
  <si>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</si>
  <si>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</si>
  <si>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</si>
  <si>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</si>
  <si>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</si>
  <si>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</si>
  <si>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</si>
  <si>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</si>
  <si>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</si>
  <si>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</si>
  <si>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</si>
  <si>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</si>
  <si>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</si>
  <si>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</si>
  <si>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</si>
  <si>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</si>
  <si>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</si>
  <si>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</si>
  <si>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</si>
  <si>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</si>
  <si>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</si>
  <si>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</si>
  <si>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</si>
  <si>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</si>
  <si>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</si>
  <si>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</si>
  <si>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</si>
  <si>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</si>
  <si>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</si>
  <si>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</si>
  <si>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</si>
  <si>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</si>
  <si>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</si>
  <si>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</si>
  <si>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</si>
  <si>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</si>
  <si>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</si>
  <si>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</si>
  <si>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</si>
  <si>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</si>
  <si>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</si>
  <si>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</si>
  <si>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</si>
  <si>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</si>
  <si>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</si>
  <si>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</si>
  <si>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</si>
  <si>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</si>
  <si>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</si>
  <si>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</si>
  <si>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</si>
  <si>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</si>
  <si>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</si>
  <si>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</si>
  <si>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</si>
  <si>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</si>
  <si>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</si>
  <si>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</si>
  <si>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</si>
  <si>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</si>
  <si>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</si>
  <si>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</si>
  <si>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</si>
  <si>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</si>
  <si>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</si>
  <si>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</si>
  <si>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</si>
  <si>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</si>
  <si>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</si>
  <si>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</si>
  <si>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</si>
  <si>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</si>
  <si>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</si>
  <si>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</si>
  <si>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</si>
  <si>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</si>
  <si>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</si>
  <si>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</si>
  <si>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</si>
  <si>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</si>
  <si>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</si>
  <si>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</si>
  <si>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</si>
  <si>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</si>
  <si>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</si>
  <si>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</si>
  <si>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</si>
  <si>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</si>
  <si>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</si>
  <si>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</si>
  <si>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</si>
  <si>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</si>
  <si>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</si>
  <si>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</si>
  <si>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</si>
  <si>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</si>
  <si>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</si>
  <si>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</si>
  <si>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</si>
  <si>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</si>
  <si>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</si>
  <si>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</si>
  <si>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</si>
  <si>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</si>
  <si>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</si>
  <si>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</si>
  <si>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</si>
  <si>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</si>
  <si>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</si>
  <si>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</si>
  <si>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</si>
  <si>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</si>
  <si>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</si>
  <si>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</si>
  <si>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</si>
  <si>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</si>
  <si>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</si>
  <si>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</si>
  <si>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</si>
  <si>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</si>
  <si>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</si>
  <si>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</si>
  <si>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</si>
  <si>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</si>
  <si>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</si>
  <si>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</si>
  <si>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</si>
  <si>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</si>
  <si>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</si>
  <si>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</si>
  <si>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</si>
  <si>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</si>
  <si>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</si>
  <si>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</si>
  <si>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</si>
  <si>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</si>
  <si>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</si>
  <si>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</si>
  <si>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</si>
  <si>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</si>
  <si>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</si>
  <si>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</si>
  <si>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</si>
  <si>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</si>
  <si>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</si>
  <si>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</si>
  <si>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</si>
  <si>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</si>
  <si>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</si>
  <si>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</si>
  <si>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</si>
  <si>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</si>
  <si>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</si>
  <si>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</si>
  <si>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</si>
  <si>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</si>
  <si>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</si>
  <si>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</si>
  <si>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</si>
  <si>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</si>
  <si>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</si>
  <si>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</si>
  <si>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</si>
  <si>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</si>
  <si>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</si>
  <si>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</si>
  <si>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</si>
  <si>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</si>
  <si>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</si>
  <si>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</si>
  <si>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</si>
  <si>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</si>
  <si>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</si>
  <si>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</si>
  <si>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</si>
  <si>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</si>
  <si>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</si>
  <si>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</si>
  <si>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</si>
  <si>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</si>
  <si>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</si>
  <si>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</si>
  <si>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</si>
  <si>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</si>
  <si>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</si>
  <si>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</si>
  <si>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</si>
  <si>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</si>
  <si>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</si>
  <si>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</si>
  <si>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</si>
  <si>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</si>
  <si>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</si>
  <si>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</si>
  <si>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</si>
  <si>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</si>
  <si>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</si>
  <si>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</si>
  <si>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</si>
  <si>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</si>
  <si>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</si>
  <si>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</si>
  <si>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</si>
  <si>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</si>
  <si>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</si>
  <si>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</si>
  <si>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</si>
  <si>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</si>
  <si>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</si>
  <si>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</si>
  <si>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</si>
  <si>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</si>
  <si>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</si>
  <si>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</si>
  <si>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</si>
  <si>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</si>
  <si>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</si>
  <si>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</si>
  <si>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</si>
  <si>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</si>
  <si>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</si>
  <si>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</si>
  <si>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</si>
  <si>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</si>
  <si>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</si>
  <si>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</si>
  <si>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</si>
  <si>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</si>
  <si>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</si>
  <si>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</si>
  <si>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</si>
  <si>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</si>
  <si>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</si>
  <si>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</si>
  <si>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</si>
  <si>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</si>
  <si>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</si>
  <si>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</si>
  <si>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</si>
  <si>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</si>
  <si>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</si>
  <si>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</si>
  <si>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</si>
  <si>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</si>
  <si>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</si>
  <si>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</si>
  <si>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</si>
  <si>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</si>
  <si>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</si>
  <si>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</si>
  <si>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</si>
  <si>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</si>
  <si>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</si>
  <si>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</si>
  <si>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</si>
  <si>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</si>
  <si>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</si>
  <si>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</si>
  <si>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</si>
  <si>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</si>
  <si>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</si>
  <si>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</si>
  <si>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</si>
  <si>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</si>
  <si>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</si>
  <si>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</si>
  <si>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</si>
  <si>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</si>
  <si>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</si>
  <si>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</si>
  <si>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</si>
  <si>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</si>
  <si>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</si>
  <si>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</si>
  <si>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</si>
  <si>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</si>
  <si>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</si>
  <si>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</si>
  <si>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</si>
  <si>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</si>
  <si>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</si>
  <si>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</si>
  <si>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</si>
  <si>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</si>
  <si>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</si>
  <si>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</si>
  <si>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</si>
  <si>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</si>
  <si>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</si>
  <si>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</si>
  <si>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</si>
  <si>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</si>
  <si>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</si>
  <si>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</si>
  <si>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</si>
  <si>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</si>
  <si>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</si>
  <si>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</si>
  <si>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</si>
  <si>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</si>
  <si>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</si>
  <si>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</si>
  <si>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</si>
  <si>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</si>
  <si>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</si>
  <si>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</si>
  <si>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</si>
  <si>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</si>
  <si>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</si>
  <si>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</si>
  <si>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</si>
  <si>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</si>
  <si>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</si>
  <si>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</si>
  <si>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</si>
  <si>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</si>
  <si>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</si>
  <si>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</si>
  <si>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</si>
  <si>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</si>
  <si>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</si>
  <si>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</si>
  <si>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</si>
  <si>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</si>
  <si>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</si>
  <si>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</si>
  <si>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</si>
  <si>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</si>
  <si>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</si>
  <si>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</si>
  <si>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</si>
  <si>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</si>
  <si>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</si>
  <si>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</si>
  <si>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</si>
  <si>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</si>
  <si>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</si>
  <si>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</si>
  <si>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</si>
  <si>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</si>
  <si>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</si>
  <si>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</si>
  <si>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</si>
  <si>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</si>
  <si>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</si>
  <si>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</si>
  <si>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</si>
  <si>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</si>
  <si>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</si>
  <si>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</si>
  <si>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</si>
  <si>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</si>
  <si>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</si>
  <si>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</si>
  <si>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</si>
  <si>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</si>
  <si>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</si>
  <si>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</si>
  <si>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</si>
  <si>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</si>
  <si>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</si>
  <si>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</si>
  <si>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</si>
  <si>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</si>
  <si>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</si>
  <si>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</si>
  <si>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</si>
  <si>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</si>
  <si>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</si>
  <si>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</si>
  <si>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</si>
  <si>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</si>
  <si>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</si>
  <si>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</si>
  <si>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</si>
  <si>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</si>
  <si>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</si>
  <si>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</si>
  <si>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</si>
  <si>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</si>
  <si>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</si>
  <si>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</si>
  <si>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</si>
  <si>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</si>
  <si>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</si>
  <si>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</si>
  <si>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</si>
  <si>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</si>
  <si>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</si>
  <si>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</si>
  <si>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</si>
  <si>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</si>
  <si>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</si>
  <si>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</si>
  <si>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</si>
  <si>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</si>
  <si>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</si>
  <si>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</si>
  <si>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</si>
  <si>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</si>
  <si>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</si>
  <si>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</si>
  <si>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</si>
  <si>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</si>
  <si>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</si>
  <si>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</si>
  <si>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</si>
  <si>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</si>
  <si>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</si>
  <si>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</si>
  <si>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</si>
  <si>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</si>
  <si>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</si>
  <si>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</si>
  <si>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</si>
  <si>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</si>
  <si>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</si>
  <si>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</si>
  <si>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</si>
  <si>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</si>
  <si>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</si>
  <si>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</si>
  <si>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</si>
  <si>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</si>
  <si>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</si>
  <si>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</si>
  <si>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</si>
  <si>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</si>
  <si>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</si>
  <si>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</si>
  <si>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</si>
  <si>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</si>
  <si>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</si>
  <si>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</si>
  <si>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</si>
  <si>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</si>
  <si>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</si>
  <si>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</si>
  <si>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</si>
  <si>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</si>
  <si>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</si>
  <si>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</si>
  <si>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</si>
  <si>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</si>
  <si>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</si>
  <si>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</si>
  <si>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</si>
  <si>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</si>
  <si>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</si>
  <si>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</si>
  <si>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</si>
  <si>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</si>
  <si>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</si>
  <si>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</si>
  <si>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</si>
  <si>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</si>
  <si>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</si>
  <si>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</si>
  <si>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</si>
  <si>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</si>
  <si>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</si>
  <si>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</si>
  <si>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</si>
  <si>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</si>
  <si>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</si>
  <si>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</si>
  <si>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</si>
  <si>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</si>
  <si>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</si>
  <si>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</si>
  <si>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</si>
  <si>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</si>
  <si>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</si>
  <si>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</si>
  <si>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</si>
  <si>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</si>
  <si>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</si>
  <si>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</si>
  <si>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</si>
  <si>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</si>
  <si>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</si>
  <si>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</si>
  <si>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</si>
  <si>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</si>
  <si>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</si>
  <si>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</si>
  <si>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</si>
  <si>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</si>
  <si>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</si>
  <si>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</si>
  <si>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</si>
  <si>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</si>
  <si>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</si>
  <si>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</si>
  <si>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</si>
  <si>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</si>
  <si>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</si>
  <si>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</si>
  <si>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</si>
  <si>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</si>
  <si>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</si>
  <si>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</si>
  <si>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</si>
  <si>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</si>
  <si>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</si>
  <si>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</si>
  <si>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</si>
  <si>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</si>
  <si>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</si>
  <si>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</si>
  <si>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</si>
  <si>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</si>
  <si>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</si>
  <si>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</si>
  <si>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</si>
  <si>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</si>
  <si>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</si>
  <si>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</si>
  <si>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</si>
  <si>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</si>
  <si>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</si>
  <si>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</si>
  <si>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</si>
  <si>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</si>
  <si>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</si>
  <si>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</si>
  <si>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</si>
  <si>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</si>
  <si>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</si>
  <si>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</si>
  <si>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</si>
  <si>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</si>
  <si>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</si>
  <si>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</si>
  <si>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</si>
  <si>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</si>
  <si>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</si>
  <si>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</si>
  <si>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</si>
  <si>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</si>
  <si>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</si>
  <si>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</si>
  <si>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</si>
  <si>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</si>
  <si>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</si>
  <si>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</si>
  <si>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</si>
  <si>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</si>
  <si>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</si>
  <si>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</si>
  <si>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</si>
  <si>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</si>
  <si>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</si>
  <si>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</si>
  <si>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</si>
  <si>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</si>
  <si>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</si>
  <si>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</si>
  <si>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</si>
  <si>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</si>
  <si>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</si>
  <si>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</si>
  <si>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</si>
  <si>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</si>
  <si>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</si>
  <si>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</si>
  <si>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</si>
  <si>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</si>
  <si>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</si>
  <si>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</si>
  <si>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</si>
  <si>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</si>
  <si>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</si>
  <si>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</si>
  <si>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</si>
  <si>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</si>
  <si>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</si>
  <si>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</si>
  <si>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</si>
  <si>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</si>
  <si>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</si>
  <si>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</si>
  <si>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</si>
  <si>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</si>
  <si>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</si>
  <si>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</si>
  <si>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</si>
  <si>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</si>
  <si>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</si>
  <si>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</si>
  <si>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</si>
  <si>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</si>
  <si>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</si>
  <si>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</si>
  <si>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</si>
  <si>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</si>
  <si>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</si>
  <si>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</si>
  <si>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</si>
  <si>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</si>
  <si>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</si>
  <si>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</si>
  <si>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</si>
  <si>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</si>
  <si>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</si>
  <si>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</si>
  <si>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</si>
  <si>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</si>
  <si>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</si>
  <si>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</si>
  <si>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</si>
  <si>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</si>
  <si>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</si>
  <si>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</si>
  <si>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</si>
  <si>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</si>
  <si>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</si>
  <si>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</si>
  <si>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</si>
  <si>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</si>
  <si>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</si>
  <si>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</si>
  <si>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</si>
  <si>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</si>
  <si>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</si>
  <si>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</si>
  <si>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</si>
  <si>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</si>
  <si>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</si>
  <si>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</si>
  <si>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</si>
  <si>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</si>
  <si>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</si>
  <si>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</si>
  <si>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</si>
  <si>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</si>
  <si>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</si>
  <si>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</si>
  <si>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</si>
  <si>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</si>
  <si>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</si>
  <si>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</si>
  <si>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</si>
  <si>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</si>
  <si>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</si>
  <si>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</si>
  <si>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</si>
  <si>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</si>
  <si>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</si>
  <si>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</si>
  <si>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</si>
  <si>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</si>
  <si>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</si>
  <si>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</si>
  <si>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</si>
  <si>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</si>
  <si>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</si>
  <si>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</si>
  <si>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</si>
  <si>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</si>
  <si>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</si>
  <si>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</si>
  <si>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</si>
  <si>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</si>
  <si>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</si>
  <si>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</si>
  <si>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</si>
  <si>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</si>
  <si>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</si>
  <si>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</si>
  <si>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</si>
  <si>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</si>
  <si>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</si>
  <si>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</si>
  <si>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</si>
  <si>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</si>
  <si>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</si>
  <si>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</si>
  <si>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</si>
  <si>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</si>
  <si>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</si>
  <si>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</si>
  <si>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</si>
  <si>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</si>
  <si>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</si>
  <si>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</si>
  <si>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</si>
  <si>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</si>
  <si>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</si>
  <si>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</si>
  <si>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</si>
  <si>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</si>
  <si>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</si>
  <si>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</si>
  <si>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</si>
  <si>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</si>
  <si>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</si>
  <si>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</si>
  <si>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</si>
  <si>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</si>
  <si>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</si>
  <si>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</si>
  <si>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</si>
  <si>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</si>
  <si>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</si>
  <si>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</si>
  <si>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</si>
  <si>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</si>
  <si>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</si>
  <si>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</si>
  <si>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</si>
  <si>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</si>
  <si>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</si>
  <si>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</si>
  <si>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</si>
  <si>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</si>
  <si>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</si>
  <si>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</si>
  <si>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</si>
  <si>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</si>
  <si>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</si>
  <si>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</si>
  <si>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</si>
  <si>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</si>
  <si>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</si>
  <si>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</si>
  <si>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</si>
  <si>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</si>
  <si>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</si>
  <si>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</si>
  <si>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</si>
  <si>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</si>
  <si>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</si>
  <si>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</si>
  <si>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</si>
  <si>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</si>
  <si>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</si>
  <si>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</si>
  <si>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</si>
  <si>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</si>
  <si>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</si>
  <si>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</si>
  <si>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</si>
  <si>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</si>
  <si>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</si>
  <si>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</si>
  <si>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</si>
  <si>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</si>
  <si>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</si>
  <si>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</si>
  <si>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</si>
  <si>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</si>
  <si>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</si>
  <si>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</si>
  <si>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</si>
  <si>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</si>
  <si>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</si>
  <si>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</si>
  <si>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</si>
  <si>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</si>
  <si>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</si>
  <si>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</si>
  <si>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</si>
  <si>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</si>
  <si>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</si>
  <si>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</si>
  <si>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</si>
  <si>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</si>
  <si>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</si>
  <si>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</si>
  <si>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</si>
  <si>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</si>
  <si>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</si>
  <si>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</si>
  <si>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</si>
  <si>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</si>
  <si>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</si>
  <si>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</si>
  <si>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</si>
  <si>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</si>
  <si>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</si>
  <si>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</si>
  <si>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</si>
  <si>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</si>
  <si>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</si>
  <si>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</si>
  <si>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</si>
  <si>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</si>
  <si>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</si>
  <si>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</si>
  <si>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</si>
  <si>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</si>
  <si>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</si>
  <si>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</si>
  <si>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</si>
  <si>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</si>
  <si>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</si>
  <si>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</si>
  <si>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</si>
  <si>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</si>
  <si>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</si>
  <si>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</si>
  <si>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</si>
  <si>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</si>
  <si>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</si>
  <si>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</si>
  <si>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</si>
  <si>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</si>
  <si>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</si>
  <si>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</si>
  <si>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</si>
  <si>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</si>
  <si>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</si>
  <si>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</si>
  <si>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</si>
  <si>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</si>
  <si>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</si>
  <si>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</si>
  <si>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</si>
  <si>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</si>
  <si>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</si>
  <si>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</si>
  <si>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</si>
  <si>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</si>
  <si>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</si>
  <si>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</si>
  <si>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</si>
  <si>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</si>
  <si>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</si>
  <si>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</si>
  <si>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</si>
  <si>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</si>
  <si>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</si>
  <si>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</si>
  <si>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</si>
  <si>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</si>
  <si>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</si>
  <si>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</si>
  <si>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</si>
  <si>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</si>
  <si>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</si>
  <si>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</si>
  <si>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</si>
  <si>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</si>
  <si>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</si>
  <si>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</si>
  <si>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</si>
  <si>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</si>
  <si>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</si>
  <si>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</si>
  <si>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</si>
  <si>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</si>
  <si>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</si>
  <si>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</si>
  <si>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</si>
  <si>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</si>
  <si>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</si>
  <si>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</si>
  <si>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</si>
  <si>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</si>
  <si>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</si>
  <si>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</si>
  <si>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</si>
  <si>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</si>
  <si>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</si>
  <si>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</si>
  <si>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</si>
  <si>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</si>
  <si>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</si>
  <si>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</si>
  <si>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</si>
  <si>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</si>
  <si>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</si>
  <si>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</si>
  <si>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</si>
  <si>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</si>
  <si>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</si>
  <si>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</si>
  <si>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</si>
  <si>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</si>
  <si>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</si>
  <si>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</si>
  <si>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</si>
  <si>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</si>
  <si>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</si>
  <si>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</si>
  <si>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</si>
  <si>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</si>
  <si>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</si>
  <si>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</si>
  <si>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</si>
  <si>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</si>
  <si>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</si>
  <si>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</si>
  <si>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</si>
  <si>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</si>
  <si>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</si>
  <si>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</si>
  <si>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</si>
  <si>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</si>
  <si>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</si>
  <si>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</si>
  <si>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</si>
  <si>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</si>
  <si>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</si>
  <si>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</si>
  <si>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</si>
  <si>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</si>
  <si>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</si>
  <si>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</si>
  <si>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</si>
  <si>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</si>
  <si>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</si>
  <si>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</si>
  <si>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</si>
  <si>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</si>
  <si>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</si>
  <si>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</si>
  <si>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</si>
  <si>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</si>
  <si>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</si>
  <si>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</si>
  <si>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</si>
  <si>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</si>
  <si>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</si>
  <si>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</si>
  <si>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</si>
  <si>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</si>
  <si>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</si>
  <si>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</si>
  <si>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</si>
  <si>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</si>
  <si>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</si>
  <si>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</si>
  <si>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</si>
  <si>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</si>
  <si>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</si>
  <si>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</si>
  <si>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</si>
  <si>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</si>
  <si>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</si>
  <si>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</si>
  <si>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</si>
  <si>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</si>
  <si>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</si>
  <si>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</si>
  <si>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</si>
  <si>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</si>
  <si>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</si>
  <si>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</si>
  <si>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</si>
  <si>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</si>
  <si>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</si>
  <si>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</si>
  <si>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</si>
  <si>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</si>
  <si>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</si>
  <si>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</si>
  <si>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</si>
  <si>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</si>
  <si>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</si>
  <si>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</si>
  <si>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</si>
  <si>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</si>
  <si>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</si>
  <si>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</si>
  <si>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</si>
  <si>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</si>
  <si>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</si>
  <si>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</si>
  <si>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</si>
  <si>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</si>
  <si>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</si>
  <si>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</si>
  <si>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</si>
  <si>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</si>
  <si>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</si>
  <si>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</si>
  <si>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</si>
  <si>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</si>
  <si>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</si>
  <si>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</si>
  <si>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</si>
  <si>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</si>
  <si>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</si>
  <si>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</si>
  <si>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</si>
  <si>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</si>
  <si>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</si>
  <si>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</si>
  <si>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</si>
  <si>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</si>
  <si>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</si>
  <si>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</si>
  <si>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</si>
  <si>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</si>
  <si>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</si>
  <si>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</si>
  <si>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</si>
  <si>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</si>
  <si>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</si>
  <si>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</si>
  <si>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</si>
  <si>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</si>
  <si>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</si>
  <si>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</si>
  <si>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</si>
  <si>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</si>
  <si>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</si>
  <si>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</si>
  <si>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</si>
  <si>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</si>
  <si>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</si>
  <si>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</si>
  <si>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</si>
  <si>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</si>
  <si>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</si>
  <si>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</si>
  <si>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</si>
  <si>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</si>
  <si>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</si>
  <si>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</si>
  <si>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</si>
  <si>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</si>
  <si>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</si>
  <si>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</si>
  <si>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</si>
  <si>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</si>
  <si>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</si>
  <si>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</si>
  <si>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</si>
  <si>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</si>
  <si>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</si>
  <si>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</si>
  <si>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</si>
  <si>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</si>
  <si>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</si>
  <si>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</si>
  <si>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</si>
  <si>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</si>
  <si>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</si>
  <si>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</si>
  <si>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</si>
  <si>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</si>
  <si>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</si>
  <si>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</si>
  <si>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</si>
  <si>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</si>
  <si>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</si>
  <si>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</si>
  <si>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</si>
  <si>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</si>
  <si>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</si>
  <si>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</si>
  <si>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</si>
  <si>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</si>
  <si>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</si>
  <si>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</si>
  <si>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</si>
  <si>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</si>
  <si>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</si>
  <si>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</si>
  <si>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</si>
  <si>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</si>
  <si>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</si>
  <si>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</si>
  <si>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</si>
  <si>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</si>
  <si>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</si>
  <si>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</si>
  <si>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</si>
  <si>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</si>
  <si>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</si>
  <si>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</si>
  <si>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</si>
  <si>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</si>
  <si>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</si>
  <si>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</si>
  <si>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</si>
  <si>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</si>
  <si>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</si>
  <si>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</si>
  <si>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</si>
  <si>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</si>
  <si>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</si>
  <si>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</si>
  <si>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</si>
  <si>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</si>
  <si>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</si>
  <si>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</si>
  <si>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</si>
  <si>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</si>
  <si>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</si>
  <si>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</si>
  <si>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</si>
  <si>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</si>
  <si>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</si>
  <si>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</si>
  <si>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</si>
  <si>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</si>
  <si>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</si>
  <si>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</si>
  <si>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</si>
  <si>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</si>
  <si>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</si>
  <si>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</si>
  <si>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</si>
  <si>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</si>
  <si>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</si>
  <si>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</si>
  <si>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</si>
  <si>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</si>
  <si>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</si>
  <si>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</si>
  <si>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</si>
  <si>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</si>
  <si>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</si>
  <si>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</si>
  <si>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</si>
  <si>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</si>
  <si>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</si>
  <si>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</si>
  <si>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</si>
  <si>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</si>
  <si>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</si>
  <si>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</si>
  <si>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</si>
  <si>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</si>
  <si>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</si>
  <si>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</si>
  <si>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</si>
  <si>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</si>
  <si>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</si>
  <si>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</si>
  <si>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</si>
  <si>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</si>
  <si>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</si>
  <si>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</si>
  <si>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</si>
  <si>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</si>
  <si>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</si>
  <si>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</si>
  <si>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</si>
  <si>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</si>
  <si>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</si>
  <si>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</si>
  <si>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</si>
  <si>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</si>
  <si>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</si>
  <si>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</si>
  <si>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</si>
  <si>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</si>
  <si>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</si>
  <si>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</si>
  <si>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</si>
  <si>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</si>
  <si>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</si>
  <si>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</si>
  <si>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</si>
  <si>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</si>
  <si>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</si>
  <si>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</si>
  <si>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</si>
  <si>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</si>
  <si>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</si>
  <si>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</si>
  <si>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</si>
  <si>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</si>
  <si>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</si>
  <si>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</si>
  <si>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</si>
  <si>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</si>
  <si>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</si>
  <si>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</si>
  <si>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</si>
  <si>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</si>
  <si>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</si>
  <si>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</si>
  <si>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</si>
  <si>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</si>
  <si>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</si>
  <si>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</si>
  <si>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</si>
  <si>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</si>
  <si>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</si>
  <si>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</si>
  <si>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</si>
  <si>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</si>
  <si>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</si>
  <si>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</si>
  <si>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</si>
  <si>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</si>
  <si>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</si>
  <si>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</si>
  <si>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</si>
  <si>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</si>
  <si>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</si>
  <si>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</si>
  <si>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</si>
  <si>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</si>
  <si>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</si>
  <si>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</si>
  <si>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</si>
  <si>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</si>
  <si>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</si>
  <si>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</si>
  <si>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</si>
  <si>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</si>
  <si>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</si>
  <si>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</si>
  <si>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</si>
  <si>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</si>
  <si>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</si>
  <si>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</si>
  <si>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</si>
  <si>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</si>
  <si>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</si>
  <si>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</si>
  <si>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</si>
  <si>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</si>
  <si>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</si>
  <si>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</si>
  <si>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</si>
  <si>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</si>
  <si>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</si>
  <si>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</si>
  <si>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</si>
  <si>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</si>
  <si>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</si>
  <si>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</si>
  <si>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</si>
  <si>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</si>
  <si>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</si>
  <si>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</si>
  <si>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</si>
  <si>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</si>
  <si>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</si>
  <si>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</si>
  <si>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</si>
  <si>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</si>
  <si>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</si>
  <si>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</si>
  <si>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</si>
  <si>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</si>
  <si>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</si>
  <si>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</si>
  <si>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</si>
  <si>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</si>
  <si>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</si>
  <si>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</si>
  <si>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</si>
  <si>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</si>
  <si>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</si>
  <si>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</si>
  <si>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</si>
  <si>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</si>
  <si>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</si>
  <si>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</si>
  <si>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</si>
  <si>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</si>
  <si>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</si>
  <si>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</si>
  <si>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</si>
  <si>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</si>
  <si>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</si>
  <si>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</si>
  <si>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</si>
  <si>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</si>
  <si>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</si>
  <si>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</si>
  <si>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</si>
  <si>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</si>
  <si>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</si>
  <si>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</si>
  <si>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</si>
  <si>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</si>
  <si>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</si>
  <si>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</si>
  <si>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</si>
  <si>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</si>
  <si>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</si>
  <si>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</si>
  <si>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</si>
  <si>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</si>
  <si>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</si>
  <si>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</si>
  <si>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</si>
  <si>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</si>
  <si>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</si>
  <si>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</si>
  <si>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</si>
  <si>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</si>
  <si>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</si>
  <si>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</si>
  <si>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</si>
  <si>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</si>
  <si>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</si>
  <si>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</si>
  <si>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</si>
  <si>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</si>
  <si>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</si>
  <si>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</si>
  <si>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</si>
  <si>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</si>
  <si>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</si>
  <si>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</si>
  <si>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</si>
  <si>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</si>
  <si>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</si>
  <si>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</si>
  <si>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</si>
  <si>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</si>
  <si>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</si>
  <si>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</si>
  <si>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</si>
  <si>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</si>
  <si>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</si>
  <si>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</si>
  <si>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</si>
  <si>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</si>
  <si>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</si>
  <si>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</si>
  <si>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</si>
  <si>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</si>
  <si>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</si>
  <si>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</si>
  <si>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</si>
  <si>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</si>
  <si>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</si>
  <si>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</si>
  <si>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</si>
  <si>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</si>
  <si>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</si>
  <si>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</si>
  <si>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</si>
  <si>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</si>
  <si>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</si>
  <si>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</si>
  <si>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</si>
  <si>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</si>
  <si>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</si>
  <si>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</si>
  <si>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</si>
  <si>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</si>
  <si>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</si>
  <si>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</si>
  <si>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</si>
  <si>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</si>
  <si>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</si>
  <si>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</si>
  <si>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</si>
  <si>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</si>
  <si>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</si>
  <si>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</si>
  <si>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</si>
  <si>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</si>
  <si>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</si>
  <si>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</si>
  <si>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</si>
  <si>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</si>
  <si>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</si>
  <si>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</si>
  <si>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</si>
  <si>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</si>
  <si>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</si>
  <si>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</si>
  <si>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</si>
  <si>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</si>
  <si>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</si>
  <si>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</si>
  <si>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</si>
  <si>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</si>
  <si>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</si>
  <si>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</si>
  <si>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</si>
  <si>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</si>
  <si>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</si>
  <si>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</si>
  <si>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</si>
  <si>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</si>
  <si>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</si>
  <si>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</si>
  <si>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</si>
  <si>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</si>
  <si>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</si>
  <si>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</si>
  <si>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</si>
  <si>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</si>
  <si>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</si>
  <si>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</si>
  <si>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</si>
  <si>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</si>
  <si>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</si>
  <si>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</si>
  <si>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</si>
  <si>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</si>
  <si>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</si>
  <si>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</si>
  <si>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</si>
  <si>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</si>
  <si>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</si>
  <si>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</si>
  <si>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</si>
  <si>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</si>
  <si>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</si>
  <si>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</si>
  <si>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</si>
  <si>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</si>
  <si>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</si>
  <si>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</si>
  <si>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</si>
  <si>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</si>
  <si>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</si>
  <si>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</si>
  <si>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</si>
  <si>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</si>
  <si>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</si>
  <si>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</si>
  <si>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</si>
  <si>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</si>
  <si>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</si>
  <si>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</si>
  <si>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</si>
  <si>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</si>
  <si>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</si>
  <si>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</si>
  <si>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</si>
  <si>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</si>
  <si>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</si>
  <si>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</si>
  <si>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</si>
  <si>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</si>
  <si>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</si>
  <si>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</si>
  <si>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</si>
  <si>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</si>
  <si>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</si>
  <si>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</si>
  <si>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</si>
  <si>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</si>
  <si>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</si>
  <si>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</si>
  <si>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</si>
  <si>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</si>
  <si>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</si>
  <si>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</si>
  <si>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</si>
  <si>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</si>
  <si>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</si>
  <si>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</si>
  <si>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</si>
  <si>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</si>
  <si>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</si>
  <si>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</si>
  <si>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</si>
  <si>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</si>
  <si>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</si>
  <si>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</si>
  <si>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</si>
  <si>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</si>
  <si>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</si>
  <si>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2019</t>
  </si>
  <si>
    <t>2020</t>
  </si>
  <si>
    <t>2021</t>
  </si>
  <si>
    <t>2022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</si>
  <si>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</si>
  <si>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</si>
  <si>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</si>
  <si>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</si>
  <si>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</si>
  <si>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</si>
  <si>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</si>
  <si>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</si>
  <si>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</si>
  <si>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</si>
  <si>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</si>
  <si>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</si>
  <si>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Lata (Order Date)</t>
  </si>
  <si>
    <t>Miesiące (Order Date)</t>
  </si>
  <si>
    <t>Arabica</t>
  </si>
  <si>
    <t>Excelsa</t>
  </si>
  <si>
    <t>Liberica</t>
  </si>
  <si>
    <t>Robusta</t>
  </si>
  <si>
    <t>Suma z Sales</t>
  </si>
  <si>
    <t>Loyality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</si>
</sst>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zł&quot;_-;\-* #,##0.00\ &quot;zł&quot;_-;_-* &quot;-&quot;??\ &quot;zł&quot;_-;_-@_-"/>
    <numFmt numFmtId="164" formatCode="0.0"/>
    <numFmt numFmtId="167" formatCode="dd\-mmm\-yyyy"/>
    <numFmt numFmtId="169" formatCode="0.0&quot;kg&quot;"/>
    <numFmt numFmtId="170" formatCode="_-[$$-409]* #,##0.00_ ;_-[$$-409]* \-#,##0.00\ ;_-[$$-409]* &quot;-&quot;??_ ;_-@_ "/>
    <numFmt numFmtId="172" formatCode="#,##0_ ;\-#,##0\ "/>
    <numFmt numFmtId="173" formatCode="[$$-409]#,##0_ ;\-[$$-409]#,##0\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9" fontId="0" fillId="0" borderId="0" xfId="0" applyNumberFormat="1"/>
    <xf numFmtId="170" fontId="0" fillId="0" borderId="0" xfId="1" applyNumberFormat="1" applyFont="1"/>
    <xf numFmtId="0" fontId="0" fillId="0" borderId="0" xfId="0" pivotButton="1"/>
    <xf numFmtId="17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/>
  </cellXfs>
  <cellStyles count="2">
    <cellStyle name="Normalny" xfId="0" builtinId="0"/>
    <cellStyle name="Walutowy" xfId="1" builtinId="4"/>
  </cellStyles>
  <dxfs count="18">
    <dxf>
      <fill>
        <patternFill>
          <bgColor theme="4"/>
        </patternFill>
      </fill>
    </dxf>
    <dxf>
      <font>
        <sz val="11"/>
        <color theme="0"/>
        <name val="Calibri"/>
        <family val="2"/>
        <charset val="238"/>
        <scheme val="minor"/>
      </font>
      <fill>
        <patternFill patternType="none">
          <bgColor auto="1"/>
        </patternFill>
      </fill>
    </dxf>
    <dxf>
      <font>
        <color theme="0"/>
        <name val="Calibri"/>
        <family val="2"/>
        <charset val="238"/>
        <scheme val="minor"/>
      </font>
      <fill>
        <patternFill patternType="solid">
          <fgColor theme="0"/>
          <bgColor theme="4"/>
        </patternFill>
      </fill>
      <border diagonalUp="0" diagonalDown="0">
        <left/>
        <right/>
        <top/>
        <bottom/>
        <vertical/>
        <horizontal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[$$-409]* #,##0.00_ ;_-[$$-409]* \-#,##0.00\ ;_-[$$-409]* &quot;-&quot;??_ ;_-@_ "/>
    </dxf>
    <dxf>
      <numFmt numFmtId="0" formatCode="General"/>
    </dxf>
    <dxf>
      <font>
        <b/>
        <i val="0"/>
        <sz val="11"/>
        <color theme="1"/>
        <name val="Calibri"/>
        <family val="2"/>
        <charset val="238"/>
        <scheme val="minor"/>
      </font>
    </dxf>
    <dxf>
      <font>
        <b/>
        <i val="0"/>
        <sz val="11"/>
        <name val="Calibri"/>
        <family val="2"/>
        <charset val="238"/>
        <scheme val="minor"/>
      </font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-[$$-409]* #,##0.00_ ;_-[$$-409]* \-#,##0.00\ ;_-[$$-409]* &quot;-&quot;??_ ;_-@_ "/>
    </dxf>
    <dxf>
      <numFmt numFmtId="169" formatCode="0.0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3" defaultTableStyle="TableStyleMedium2" defaultPivotStyle="PivotStyleMedium9">
    <tableStyle name="Styl fragmentatora 1" pivot="0" table="0" count="9" xr9:uid="{DD124B49-C4C8-4A66-B2B7-F848FC86728E}">
      <tableStyleElement type="wholeTable" dxfId="0"/>
    </tableStyle>
    <tableStyle name="Styl osi czasu 1" pivot="0" table="0" count="9" xr9:uid="{ED440033-9B7D-4191-94C8-66698CE1CB20}">
      <tableStyleElement type="wholeTable" dxfId="7"/>
      <tableStyleElement type="headerRow" dxfId="6"/>
    </tableStyle>
    <tableStyle name="Styl osi czasu 2" pivot="0" table="0" count="8" xr9:uid="{0C68ADC4-C65A-4F81-AF0D-3B5CBE458116}">
      <tableStyleElement type="wholeTable" dxfId="2"/>
      <tableStyleElement type="headerRow" dxfId="1"/>
    </tableStyle>
  </tableStyles>
  <colors>
    <mruColors>
      <color rgb="FFE0E0E0"/>
      <color rgb="FF264378"/>
      <color rgb="FFC15811"/>
    </mruColors>
  </colors>
  <extLst>
    <ext xmlns:x14="http://schemas.microsoft.com/office/spreadsheetml/2009/9/main" uri="{46F421CA-312F-682f-3DD2-61675219B42D}">
      <x14:dxfs count="40"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 fragmentatora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55"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b/>
            <i val="0"/>
            <sz val="11"/>
            <color rgb="FF264378"/>
            <name val="Calibri"/>
            <family val="2"/>
            <charset val="238"/>
            <scheme val="minor"/>
          </font>
        </dxf>
        <dxf>
          <font>
            <b/>
            <i val="0"/>
            <sz val="11"/>
            <color theme="1" tint="0.499984740745262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 osi czasu 1">
          <x15:timelineStyleElements>
            <x15:timelineStyleElement type="selectionLabel" dxfId="52"/>
            <x15:timelineStyleElement type="timeLevel" dxfId="51"/>
            <x15:timelineStyleElement type="periodLabel1" dxfId="50"/>
            <x15:timelineStyleElement type="periodLabel2" dxfId="49"/>
            <x15:timelineStyleElement type="selectedTimeBlock" dxfId="54"/>
            <x15:timelineStyleElement type="unselectedTimeBlock" dxfId="53"/>
            <x15:timelineStyleElement type="selectedTimeBlockSpace" dxfId="48"/>
          </x15:timelineStyleElements>
        </x15:timelineStyle>
        <x15:timelineStyle name="Styl osi czasu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[coffee_orders_dashboard.xlsx]TotalSales!TotalSales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#\ ##0_ ;\-#\ 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E-4A58-928A-DB1B1A5F1F38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#\ ##0_ ;\-#\ 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E-4A58-928A-DB1B1A5F1F38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#\ ##0_ ;\-#\ 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E-4A58-928A-DB1B1A5F1F38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#\ ##0_ ;\-#\ 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E-4A58-928A-DB1B1A5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719408"/>
        <c:axId val="403202160"/>
      </c:lineChart>
      <c:catAx>
        <c:axId val="2767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202160"/>
        <c:crosses val="autoZero"/>
        <c:auto val="1"/>
        <c:lblAlgn val="ctr"/>
        <c:lblOffset val="100"/>
        <c:noMultiLvlLbl val="0"/>
      </c:catAx>
      <c:valAx>
        <c:axId val="403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7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[coffee_orders_dashboard.xlsx]CountryBarChart!TotalSales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Suma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12C-4EB8-8681-CC576FFCB0F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12C-4EB8-8681-CC576FFCB0F4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[$$-409]#\ ##0_ ;\-[$$-409]#\ ##0\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C-4EB8-8681-CC576FFCB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67209360"/>
        <c:axId val="567207440"/>
      </c:barChart>
      <c:catAx>
        <c:axId val="56720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7440"/>
        <c:crosses val="autoZero"/>
        <c:auto val="1"/>
        <c:lblAlgn val="ctr"/>
        <c:lblOffset val="100"/>
        <c:noMultiLvlLbl val="0"/>
      </c:catAx>
      <c:valAx>
        <c:axId val="5672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[coffee_orders_dashboard.xlsx]Top5Customers!TotalSales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 5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Suma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5C2-4803-95F7-B87F0AA952B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5C2-4803-95F7-B87F0AA952B5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[$$-409]#\ ##0_ ;\-[$$-409]#\ ##0\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2-4803-95F7-B87F0AA952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67209360"/>
        <c:axId val="567207440"/>
      </c:barChart>
      <c:catAx>
        <c:axId val="56720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7440"/>
        <c:crosses val="autoZero"/>
        <c:auto val="1"/>
        <c:lblAlgn val="ctr"/>
        <c:lblOffset val="100"/>
        <c:noMultiLvlLbl val="0"/>
      </c:catAx>
      <c:valAx>
        <c:axId val="5672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0</xdr:colOff>
      <xdr:row>4</xdr:row>
      <xdr:rowOff>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5127AFFD-F52B-0D58-43F4-3BE43EB6BB91}"/>
            </a:ext>
          </a:extLst>
        </xdr:cNvPr>
        <xdr:cNvSpPr/>
      </xdr:nvSpPr>
      <xdr:spPr>
        <a:xfrm>
          <a:off x="114300" y="57150"/>
          <a:ext cx="15240000" cy="571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800" b="1" kern="1200"/>
            <a:t>Coffee</a:t>
          </a:r>
          <a:r>
            <a:rPr lang="pl-PL" sz="2800" b="1" kern="1200" baseline="0"/>
            <a:t> Sales Dashboard</a:t>
          </a:r>
          <a:endParaRPr lang="pl-PL" sz="2800" b="1" kern="1200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18</xdr:col>
      <xdr:colOff>0</xdr:colOff>
      <xdr:row>44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9C11BA-9E3F-452D-A683-481A36B4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</xdr:row>
      <xdr:rowOff>1</xdr:rowOff>
    </xdr:from>
    <xdr:to>
      <xdr:col>20</xdr:col>
      <xdr:colOff>0</xdr:colOff>
      <xdr:row>13</xdr:row>
      <xdr:rowOff>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A1BE35FD-8C7C-4666-91EC-7FF22F906F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59" y="627530"/>
              <a:ext cx="11497235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</xdr:colOff>
      <xdr:row>8</xdr:row>
      <xdr:rowOff>0</xdr:rowOff>
    </xdr:from>
    <xdr:to>
      <xdr:col>23</xdr:col>
      <xdr:colOff>1</xdr:colOff>
      <xdr:row>13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032B7578-E4E0-42DA-9671-E389E27A9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9295" y="1389529"/>
              <a:ext cx="1815353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4</xdr:row>
      <xdr:rowOff>0</xdr:rowOff>
    </xdr:from>
    <xdr:to>
      <xdr:col>26</xdr:col>
      <xdr:colOff>0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84AC23B6-4AF3-4EC4-98EF-F5B493D0B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9294" y="627529"/>
              <a:ext cx="3630706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8</xdr:row>
      <xdr:rowOff>0</xdr:rowOff>
    </xdr:from>
    <xdr:to>
      <xdr:col>26</xdr:col>
      <xdr:colOff>0</xdr:colOff>
      <xdr:row>13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ity Card">
              <a:extLst>
                <a:ext uri="{FF2B5EF4-FFF2-40B4-BE49-F238E27FC236}">
                  <a16:creationId xmlns:a16="http://schemas.microsoft.com/office/drawing/2014/main" id="{53773A3B-3B46-4C01-92FE-080137651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i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4647" y="1389529"/>
              <a:ext cx="1815353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13</xdr:row>
      <xdr:rowOff>0</xdr:rowOff>
    </xdr:from>
    <xdr:to>
      <xdr:col>26</xdr:col>
      <xdr:colOff>0</xdr:colOff>
      <xdr:row>25</xdr:row>
      <xdr:rowOff>190499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3BBEB41-4AD9-4711-B5BC-526575309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407B0FE-723F-430B-A992-53FC25555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Bator" refreshedDate="45678.860926041663" createdVersion="8" refreshedVersion="8" minRefreshableVersion="3" recordCount="1000" xr:uid="{5CC084A9-8E72-4386-84F5-53793D9840A6}">
  <cacheSource type="worksheet">
    <worksheetSource name="Orders"/>
  </cacheSource>
  <cacheFields count="18">
    <cacheField name="Order ID" numFmtId="0">
      <sharedItems/>
    </cacheField>
    <cacheField name="Order Date" numFmtId="167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9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0">
      <sharedItems containsSemiMixedTypes="0" containsString="0" containsNumber="1" minValue="2.6849999999999996" maxValue="36.454999999999998"/>
    </cacheField>
    <cacheField name="Sales" numFmtId="170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ity Card" numFmtId="0">
      <sharedItems containsMixedTypes="1" containsNumber="1" containsInteger="1" minValue="0" maxValue="0" count="3">
        <s v="Yes"/>
        <s v="No"/>
        <n v="0" u="1"/>
      </sharedItems>
    </cacheField>
    <cacheField name="Miesiące (Order Date)" numFmtId="0" databaseField="0">
      <fieldGroup base="1">
        <rangePr groupBy="months" startDate="2019-01-02T00:00:00" endDate="2022-08-20T00:00:00"/>
        <groupItems count="14">
          <s v="&lt;02.01.2019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.08.2022"/>
        </groupItems>
      </fieldGroup>
    </cacheField>
    <cacheField name="Lata (Order Date)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2781278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53408-94B6-4ED5-B851-1C35DB09D54C}" name="TotalSales" cacheId="41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8">
  <location ref="A3:F48" firstHeaderRow="1" firstDataRow="2" firstDataCol="2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3">
        <item m="1" x="2"/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z Sales" fld="12" baseField="15" baseItem="1" numFmtId="172"/>
  </dataFields>
  <chartFormats count="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E3558-EDC5-41AA-9068-2F29CCCDEAE4}" name="TotalSales" cacheId="41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14">
  <location ref="A3:B6" firstHeaderRow="1" firstDataRow="1" firstDataCol="1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3">
        <item m="1" x="2"/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z Sales" fld="12" baseField="7" baseItem="0" numFmtId="173"/>
  </dataFields>
  <chartFormats count="3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E1CBA-AB48-4947-88EA-E7EE3A3812B3}" name="TotalSales" cacheId="41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15">
  <location ref="A3:B8" firstHeaderRow="1" firstDataRow="1" firstDataCol="1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3">
        <item m="1" x="2"/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z Sales" fld="12" baseField="7" baseItem="0" numFmtId="173"/>
  </dataField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ize" xr10:uid="{C6E05696-E1F2-42E1-80C0-7E882E058F94}" sourceName="Size">
  <pivotTables>
    <pivotTable tabId="18" name="TotalSales"/>
    <pivotTable tabId="19" name="TotalSales"/>
    <pivotTable tabId="20" name="TotalSales"/>
  </pivotTables>
  <data>
    <tabular pivotCacheId="1278127888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ast_Type_Name" xr10:uid="{04A93DF6-EBE3-46DE-BBE6-1F5B2F0EED62}" sourceName="Roast Type Name">
  <pivotTables>
    <pivotTable tabId="18" name="TotalSales"/>
    <pivotTable tabId="19" name="TotalSales"/>
    <pivotTable tabId="20" name="TotalSales"/>
  </pivotTables>
  <data>
    <tabular pivotCacheId="127812788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oyality_Card" xr10:uid="{9A4540E8-E50A-443E-B837-B67F92A7C45A}" sourceName="Loyality Card">
  <pivotTables>
    <pivotTable tabId="18" name="TotalSales"/>
    <pivotTable tabId="19" name="TotalSales"/>
    <pivotTable tabId="20" name="TotalSales"/>
  </pivotTables>
  <data>
    <tabular pivotCacheId="1278127888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83B45307-6916-4007-B387-66768B81D63A}" cache="Fragmentator_Size" caption="Size" columnCount="2" style="Styl fragmentatora 1" rowHeight="241300"/>
  <slicer name="Roast Type Name" xr10:uid="{84D0B1EC-F393-40A6-8343-E9AF74E4C759}" cache="Fragmentator_Roast_Type_Name" caption="Roast Type Name" columnCount="3" style="Styl fragmentatora 1" rowHeight="241300"/>
  <slicer name="Loyality Card" xr10:uid="{46CED9D6-7A80-4F8F-90A8-0F78A8F57B79}" cache="Fragmentator_Loyality_Card" caption="Loyality Card" style="Styl fragmentatora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BC84F-18A1-4629-8C1C-3406CC7F8C1D}" name="Orders" displayName="Orders" ref="A1:P1001" totalsRowShown="0" headerRowDxfId="8">
  <autoFilter ref="A1:P1001" xr:uid="{B58BC84F-18A1-4629-8C1C-3406CC7F8C1D}"/>
  <tableColumns count="16">
    <tableColumn id="1" xr3:uid="{B10D3A29-6353-4572-B7B6-F1DF7A7E6783}" name="Order ID" dataDxfId="17"/>
    <tableColumn id="2" xr3:uid="{4472C3D5-479B-42D8-B019-5E4BC3B5B885}" name="Order Date" dataDxfId="16"/>
    <tableColumn id="3" xr3:uid="{0B032EE2-98E5-4909-8AEA-1FC7C51145CA}" name="Customer ID" dataDxfId="15"/>
    <tableColumn id="4" xr3:uid="{A6D1B3C5-5672-4854-BDD3-461F2813EBCC}" name="Product ID"/>
    <tableColumn id="5" xr3:uid="{D23E8763-6439-4AF3-ABC0-9B1E3682CBEF}" name="Quantity" dataDxfId="14"/>
    <tableColumn id="6" xr3:uid="{BF78EEDF-2E62-4867-B969-92D0187919A4}" name="Customer Name" dataDxfId="13">
      <calculatedColumnFormula>_xlfn.XLOOKUP(C2,customers!$A$1:$A$1001,customers!$B$1:$B$1001,,0)</calculatedColumnFormula>
    </tableColumn>
    <tableColumn id="7" xr3:uid="{9D9765D6-0066-4029-A21F-054F1FD9FFBE}" name="Email" dataDxfId="12">
      <calculatedColumnFormula>IF(_xlfn.XLOOKUP(C2,customers!$A$1:$A$1001,customers!$C$1:$C$1001,,0)=0,"",_xlfn.XLOOKUP(C2,customers!$A$1:$A$1001,customers!$C$1:$C$1001,,0))</calculatedColumnFormula>
    </tableColumn>
    <tableColumn id="8" xr3:uid="{21E4BED0-6C95-443F-A013-7F70D7ECA21B}" name="Country" dataDxfId="11">
      <calculatedColumnFormula>_xlfn.XLOOKUP(C2,customers!$A$1:$A$1001,customers!$G$1:$G$1001,,0)</calculatedColumnFormula>
    </tableColumn>
    <tableColumn id="9" xr3:uid="{D513724C-6079-4CFA-A4DC-D1C56EE06B48}" name="Coffee Type">
      <calculatedColumnFormula>INDEX(products!$A$1:$G$49,MATCH(orders!$D2,products!$A$1:$A$49,0),MATCH(orders!I$1,products!$A$1:$G$1,0))</calculatedColumnFormula>
    </tableColumn>
    <tableColumn id="10" xr3:uid="{BFC02311-76C7-4DBB-81CF-D2456940D456}" name="Roast Type">
      <calculatedColumnFormula>INDEX(products!$A$1:$G$49,MATCH(orders!$D2,products!$A$1:$A$49,0),MATCH(orders!J$1,products!$A$1:$G$1,0))</calculatedColumnFormula>
    </tableColumn>
    <tableColumn id="11" xr3:uid="{6C3B4CEE-11A4-43E3-A91D-AFA2DD4679CE}" name="Size" dataDxfId="10">
      <calculatedColumnFormula>INDEX(products!$A$1:$G$49,MATCH(orders!$D2,products!$A$1:$A$49,0),MATCH(orders!K$1,products!$A$1:$G$1,0))</calculatedColumnFormula>
    </tableColumn>
    <tableColumn id="12" xr3:uid="{58B623C9-E89A-40D2-BF60-EEC919193665}" name="Unit Price" dataDxfId="9" dataCellStyle="Walutowy">
      <calculatedColumnFormula>INDEX(products!$A$1:$G$49,MATCH(orders!$D2,products!$A$1:$A$49,0),MATCH(orders!L$1,products!$A$1:$G$1,0))</calculatedColumnFormula>
    </tableColumn>
    <tableColumn id="13" xr3:uid="{4819BD62-436D-4507-8151-49D914FC434A}" name="Sales" dataDxfId="4" dataCellStyle="Walutowy">
      <calculatedColumnFormula>E2*L2</calculatedColumnFormula>
    </tableColumn>
    <tableColumn id="14" xr3:uid="{9EB1F2B8-BEFD-4F53-81AA-7136FC2596D3}" name="Coffe Type Name" dataDxfId="3">
      <calculatedColumnFormula>IF(I2="Rob","Robusta",IF(I2="Exc","Excelsa",IF(I2="Ara","Arabica",IF(I2="Lib","Liberica",""))))</calculatedColumnFormula>
    </tableColumn>
    <tableColumn id="15" xr3:uid="{026FCD6E-1FE9-45C7-9088-BBCFB6A374CA}" name="Roast Type Name">
      <calculatedColumnFormula>IF(J2="M","Medium",IF(J2="L","Light",IF(J2="D","Dark","")))</calculatedColumnFormula>
    </tableColumn>
    <tableColumn id="16" xr3:uid="{A1D0F404-21FF-438E-B534-C75E63E4C545}" name="Loyality Card" dataDxfId="5">
      <calculatedColumnFormula>_xlfn.XLOOKUP(Orders[[#This Row],[Customer ID]],customers!$A$1:$A$1001,customers!$I$1:$I$1001,,0)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Order_Date" xr10:uid="{9740F652-9162-4B28-905C-322349422E3C}" sourceName="Order Date">
  <pivotTables>
    <pivotTable tabId="18" name="TotalSales"/>
    <pivotTable tabId="19" name="TotalSales"/>
    <pivotTable tabId="20" name="TotalSales"/>
  </pivotTables>
  <state minimalRefreshVersion="6" lastRefreshVersion="6" pivotCacheId="1278127888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BF2C5A7-D021-44DB-B9BC-C7A9C9C86FAF}" cache="NatywnaOśCzasu_Order_Date" caption="Order Date" level="2" selectionLevel="2" scrollPosition="2019-01-01T00:00:00" style="Styl osi czasu 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8D0A-09CD-41F1-8D19-DF67BC0CE9D4}">
  <dimension ref="A1"/>
  <sheetViews>
    <sheetView showGridLines="0" tabSelected="1" zoomScale="85" zoomScaleNormal="85" workbookViewId="0">
      <selection activeCell="AB38" sqref="AB38"/>
    </sheetView>
  </sheetViews>
  <sheetFormatPr defaultRowHeight="15" x14ac:dyDescent="0.25"/>
  <cols>
    <col min="1" max="1" width="1.7109375" customWidth="1"/>
  </cols>
  <sheetData>
    <row r="1" ht="5.0999999999999996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33DC-BF2A-4F59-8D0B-C54E80AF5743}">
  <dimension ref="A3:F48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23.140625" bestFit="1" customWidth="1"/>
    <col min="3" max="3" width="18.710937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6220</v>
      </c>
      <c r="C3" s="6" t="s">
        <v>6196</v>
      </c>
    </row>
    <row r="4" spans="1:6" x14ac:dyDescent="0.25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A1D8-628C-4FB8-82B8-CE81EE548B9F}">
  <dimension ref="A3:B6"/>
  <sheetViews>
    <sheetView workbookViewId="0"/>
  </sheetViews>
  <sheetFormatPr defaultRowHeight="15" x14ac:dyDescent="0.25"/>
  <cols>
    <col min="1" max="1" width="15.4257812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7</v>
      </c>
      <c r="B3" t="s">
        <v>6220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10">
        <v>6696.8649999999989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7C62-2CAA-4ECA-85B8-6D0C16FEED57}">
  <dimension ref="A3:B8"/>
  <sheetViews>
    <sheetView workbookViewId="0"/>
  </sheetViews>
  <sheetFormatPr defaultRowHeight="15" x14ac:dyDescent="0.25"/>
  <cols>
    <col min="1" max="1" width="17.710937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4</v>
      </c>
      <c r="B3" t="s">
        <v>6220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115" zoomScaleNormal="115" workbookViewId="0"/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140625" customWidth="1"/>
    <col min="12" max="12" width="11.28515625" customWidth="1"/>
    <col min="13" max="13" width="9.42578125" bestFit="1" customWidth="1"/>
    <col min="14" max="14" width="17.7109375" style="9" customWidth="1"/>
    <col min="15" max="15" width="18.140625" customWidth="1"/>
    <col min="16" max="16" width="14.5703125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8" t="s">
        <v>6196</v>
      </c>
      <c r="O1" s="2" t="s">
        <v>6197</v>
      </c>
      <c r="P1" s="2" t="s">
        <v>6221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E2*L2</f>
        <v>19.899999999999999</v>
      </c>
      <c r="N2" s="9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E3*L3</f>
        <v>41.25</v>
      </c>
      <c r="N3" s="9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s="9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s="9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s="9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s="9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s="9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s="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s="9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s="9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s="9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s="9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s="9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s="9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s="9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s="9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s="9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s="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s="9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s="9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s="9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s="9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s="9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s="9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s="9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s="9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s="9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s="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s="9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s="9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s="9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s="9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s="9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s="9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s="9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s="9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s="9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s="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s="9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s="9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s="9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s="9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s="9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s="9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s="9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s="9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s="9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s="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s="9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s="9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s="9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s="9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s="9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s="9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s="9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s="9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s="9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s="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s="9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s="9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s="9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s="9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s="9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s="9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s="9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E67*L67</f>
        <v>82.339999999999989</v>
      </c>
      <c r="N67" s="9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s="9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s="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s="9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s="9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s="9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s="9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s="9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s="9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s="9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s="9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s="9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s="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s="9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s="9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s="9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s="9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s="9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s="9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s="9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s="9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s="9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s="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s="9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s="9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s="9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s="9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s="9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s="9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s="9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s="9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s="9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s="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s="9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s="9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s="9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s="9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s="9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s="9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s="9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s="9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s="9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s="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s="9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s="9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s="9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s="9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s="9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s="9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s="9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s="9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s="9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s="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s="9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s="9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s="9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s="9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s="9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s="9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s="9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s="9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s="9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s="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s="9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E131*L131</f>
        <v>12.15</v>
      </c>
      <c r="N131" s="9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s="9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s="9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s="9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s="9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s="9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s="9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s="9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s="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s="9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s="9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s="9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s="9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s="9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s="9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s="9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s="9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s="9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s="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s="9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s="9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s="9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s="9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s="9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s="9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s="9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s="9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s="9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s="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s="9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s="9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s="9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s="9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s="9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s="9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s="9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s="9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s="9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s="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s="9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s="9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s="9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s="9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s="9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s="9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s="9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s="9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s="9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s="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s="9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s="9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s="9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s="9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s="9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s="9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s="9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s="9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s="9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s="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s="9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s="9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s="9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s="9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s="9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E195*L195</f>
        <v>44.55</v>
      </c>
      <c r="N195" s="9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s="9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s="9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s="9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s="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s="9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s="9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s="9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s="9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s="9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s="9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s="9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s="9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s="9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s="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s="9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s="9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s="9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s="9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s="9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s="9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s="9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s="9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s="9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s="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s="9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s="9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s="9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s="9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s="9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s="9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s="9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s="9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s="9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s="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s="9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s="9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s="9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s="9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s="9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s="9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s="9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s="9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s="9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s="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s="9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s="9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s="9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s="9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s="9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s="9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s="9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s="9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s="9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s="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s="9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s="9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s="9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s="9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s="9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s="9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s="9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s="9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s="9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E259*L259</f>
        <v>27.945</v>
      </c>
      <c r="N259" s="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s="9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s="9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s="9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s="9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s="9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s="9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s="9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s="9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s="9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s="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s="9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s="9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s="9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s="9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s="9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s="9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s="9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s="9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s="9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s="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s="9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s="9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s="9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s="9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s="9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s="9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s="9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s="9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s="9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s="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s="9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s="9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s="9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s="9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s="9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s="9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s="9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s="9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s="9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s="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s="9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s="9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s="9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s="9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s="9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s="9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s="9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s="9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s="9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s="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s="9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s="9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s="9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s="9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s="9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s="9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s="9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s="9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s="9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s="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s="9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s="9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s="9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E323*L323</f>
        <v>20.25</v>
      </c>
      <c r="N323" s="9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s="9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s="9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s="9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s="9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s="9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s="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s="9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s="9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s="9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s="9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s="9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s="9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s="9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s="9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s="9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s="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s="9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s="9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s="9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s="9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s="9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s="9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s="9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s="9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s="9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s="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s="9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s="9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s="9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s="9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s="9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s="9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s="9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s="9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s="9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s="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s="9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s="9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s="9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s="9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s="9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s="9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s="9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s="9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s="9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s="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s="9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s="9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s="9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s="9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s="9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s="9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s="9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s="9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s="9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s="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s="9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s="9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s="9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s="9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s="9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s="9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s="9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E387*L387</f>
        <v>43.650000000000006</v>
      </c>
      <c r="N387" s="9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s="9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s="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s="9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s="9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s="9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s="9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s="9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s="9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s="9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s="9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s="9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s="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s="9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s="9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s="9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s="9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s="9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s="9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s="9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s="9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s="9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s="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s="9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s="9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s="9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s="9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s="9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s="9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s="9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s="9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s="9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s="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s="9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s="9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s="9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s="9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s="9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s="9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s="9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s="9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s="9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s="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s="9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s="9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s="9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s="9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s="9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s="9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s="9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s="9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s="9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s="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s="9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s="9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s="9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s="9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s="9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s="9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s="9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s="9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s="9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s="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s="9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E451*L451</f>
        <v>5.3699999999999992</v>
      </c>
      <c r="N451" s="9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s="9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s="9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s="9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s="9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s="9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s="9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s="9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s="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s="9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s="9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s="9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s="9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s="9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s="9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s="9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s="9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s="9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s="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s="9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s="9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s="9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s="9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s="9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s="9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s="9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s="9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s="9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s="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s="9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s="9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s="9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s="9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s="9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s="9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s="9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s="9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s="9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s="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s="9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s="9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s="9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s="9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s="9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s="9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s="9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s="9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s="9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s="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s="9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s="9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s="9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s="9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s="9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s="9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s="9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s="9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s="9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s="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s="9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s="9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s="9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s="9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s="9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E515*L515</f>
        <v>79.25</v>
      </c>
      <c r="N515" s="9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s="9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s="9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s="9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s="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s="9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s="9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s="9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s="9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s="9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s="9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s="9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s="9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s="9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s="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s="9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s="9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s="9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s="9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s="9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s="9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s="9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s="9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s="9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s="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s="9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s="9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s="9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s="9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s="9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s="9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s="9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s="9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s="9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s="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s="9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s="9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s="9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s="9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s="9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s="9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s="9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s="9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s="9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s="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s="9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s="9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s="9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s="9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s="9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s="9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s="9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s="9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s="9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s="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s="9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s="9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s="9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s="9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s="9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s="9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s="9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s="9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s="9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E579*L579</f>
        <v>58.2</v>
      </c>
      <c r="N579" s="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s="9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s="9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s="9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s="9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s="9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s="9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s="9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s="9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s="9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s="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s="9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s="9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s="9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s="9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s="9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s="9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s="9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s="9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s="9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s="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s="9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s="9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s="9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s="9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s="9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s="9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s="9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s="9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s="9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s="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s="9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s="9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s="9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s="9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s="9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s="9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s="9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s="9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s="9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s="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s="9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s="9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s="9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s="9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s="9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s="9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s="9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s="9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s="9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s="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s="9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s="9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s="9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s="9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s="9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s="9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s="9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s="9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s="9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s="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s="9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s="9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s="9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E643*L643</f>
        <v>35.849999999999994</v>
      </c>
      <c r="N643" s="9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s="9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s="9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s="9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s="9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s="9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s="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s="9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s="9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s="9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s="9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s="9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s="9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s="9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s="9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s="9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s="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s="9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s="9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s="9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s="9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s="9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s="9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s="9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s="9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s="9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s="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s="9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s="9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s="9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s="9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s="9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s="9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s="9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s="9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s="9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s="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s="9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s="9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s="9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s="9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s="9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s="9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s="9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s="9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s="9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s="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s="9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s="9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s="9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s="9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s="9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s="9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s="9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s="9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s="9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s="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s="9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s="9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s="9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s="9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s="9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s="9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s="9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E707*L707</f>
        <v>17.82</v>
      </c>
      <c r="N707" s="9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s="9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s="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s="9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s="9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s="9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s="9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s="9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s="9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s="9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s="9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s="9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s="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s="9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s="9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s="9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s="9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s="9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s="9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s="9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s="9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s="9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s="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s="9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s="9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s="9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s="9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s="9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s="9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s="9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s="9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s="9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s="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s="9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s="9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s="9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s="9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s="9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s="9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s="9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s="9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s="9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s="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s="9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s="9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s="9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s="9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s="9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s="9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s="9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s="9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s="9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s="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s="9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s="9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s="9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s="9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s="9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s="9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s="9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s="9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s="9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s="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s="9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E771*L771</f>
        <v>137.31</v>
      </c>
      <c r="N771" s="9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s="9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s="9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s="9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s="9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s="9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s="9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s="9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s="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s="9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s="9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s="9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s="9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s="9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s="9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s="9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s="9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s="9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s="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s="9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s="9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s="9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s="9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s="9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s="9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s="9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s="9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s="9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s="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s="9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s="9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s="9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s="9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s="9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s="9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s="9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s="9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s="9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s="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s="9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s="9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s="9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s="9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s="9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s="9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s="9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s="9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s="9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s="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s="9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s="9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s="9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s="9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s="9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s="9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s="9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s="9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s="9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s="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s="9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s="9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s="9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s="9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s="9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E835*L835</f>
        <v>82.339999999999989</v>
      </c>
      <c r="N835" s="9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s="9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s="9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s="9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s="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s="9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s="9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s="9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s="9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s="9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s="9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s="9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s="9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s="9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s="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s="9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s="9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s="9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s="9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s="9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s="9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s="9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s="9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s="9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s="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s="9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s="9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s="9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s="9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s="9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s="9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s="9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s="9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s="9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s="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s="9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s="9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s="9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s="9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s="9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s="9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s="9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s="9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s="9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s="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s="9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s="9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s="9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s="9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s="9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s="9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s="9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s="9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s="9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s="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s="9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s="9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s="9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s="9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s="9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s="9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s="9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s="9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s="9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E899*L899</f>
        <v>24.3</v>
      </c>
      <c r="N899" s="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s="9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s="9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s="9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s="9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s="9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s="9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s="9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s="9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s="9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s="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s="9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s="9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s="9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s="9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s="9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s="9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s="9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s="9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s="9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s="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s="9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s="9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s="9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s="9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s="9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s="9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s="9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s="9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s="9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s="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s="9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s="9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s="9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s="9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s="9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s="9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s="9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s="9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s="9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s="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s="9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s="9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s="9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s="9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s="9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s="9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s="9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s="9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s="9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s="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s="9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s="9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s="9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s="9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s="9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s="9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s="9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s="9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s="9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s="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s="9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s="9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s="9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E963*L963</f>
        <v>45.769999999999996</v>
      </c>
      <c r="N963" s="9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s="9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s="9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s="9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s="9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s="9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s="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s="9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s="9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s="9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s="9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s="9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s="9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s="9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s="9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s="9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s="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s="9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s="9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s="9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s="9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s="9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s="9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s="9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s="9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s="9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s="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s="9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s="9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s="9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s="9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s="9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s="9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s="9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s="9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s="9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s="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s="9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s="9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Kacper Bator</cp:lastModifiedBy>
  <cp:revision/>
  <dcterms:created xsi:type="dcterms:W3CDTF">2022-11-26T09:51:45Z</dcterms:created>
  <dcterms:modified xsi:type="dcterms:W3CDTF">2025-01-21T20:15:27Z</dcterms:modified>
  <cp:category/>
  <cp:contentStatus/>
</cp:coreProperties>
</file>