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mckoy/Documents/"/>
    </mc:Choice>
  </mc:AlternateContent>
  <xr:revisionPtr revIDLastSave="0" documentId="13_ncr:1_{5243EF49-223E-A642-A5DF-D3CF70CD6D68}" xr6:coauthVersionLast="47" xr6:coauthVersionMax="47" xr10:uidLastSave="{00000000-0000-0000-0000-000000000000}"/>
  <bookViews>
    <workbookView xWindow="580" yWindow="460" windowWidth="27640" windowHeight="16560" xr2:uid="{50560833-B376-7249-B09B-CFE93AEF24C0}"/>
  </bookViews>
  <sheets>
    <sheet name="Sheet1" sheetId="1" r:id="rId1"/>
  </sheets>
  <definedNames>
    <definedName name="_xlnm._FilterDatabase" localSheetId="0" hidden="1">Sheet1!$M$242:$M$368</definedName>
    <definedName name="_xlchart.v1.0" hidden="1">Sheet1!$L$246:$L$250</definedName>
    <definedName name="_xlchart.v1.1" hidden="1">Sheet1!$M$245</definedName>
    <definedName name="_xlchart.v1.10" hidden="1">Sheet1!$M$245</definedName>
    <definedName name="_xlchart.v1.11" hidden="1">Sheet1!$M$246:$M$250</definedName>
    <definedName name="_xlchart.v1.12" hidden="1">Sheet1!$N$245</definedName>
    <definedName name="_xlchart.v1.13" hidden="1">Sheet1!$N$246:$N$250</definedName>
    <definedName name="_xlchart.v1.14" hidden="1">Sheet1!$O$245</definedName>
    <definedName name="_xlchart.v1.15" hidden="1">Sheet1!$O$246:$O$250</definedName>
    <definedName name="_xlchart.v1.16" hidden="1">Sheet1!$P$245</definedName>
    <definedName name="_xlchart.v1.17" hidden="1">Sheet1!$P$246:$P$250</definedName>
    <definedName name="_xlchart.v1.18" hidden="1">Sheet1!$L$246:$L$250</definedName>
    <definedName name="_xlchart.v1.19" hidden="1">Sheet1!$M$245</definedName>
    <definedName name="_xlchart.v1.2" hidden="1">Sheet1!$M$246:$M$250</definedName>
    <definedName name="_xlchart.v1.20" hidden="1">Sheet1!$M$246:$M$250</definedName>
    <definedName name="_xlchart.v1.21" hidden="1">Sheet1!$N$245</definedName>
    <definedName name="_xlchart.v1.22" hidden="1">Sheet1!$N$246:$N$250</definedName>
    <definedName name="_xlchart.v1.23" hidden="1">Sheet1!$O$245</definedName>
    <definedName name="_xlchart.v1.24" hidden="1">Sheet1!$O$246:$O$250</definedName>
    <definedName name="_xlchart.v1.25" hidden="1">Sheet1!$P$245</definedName>
    <definedName name="_xlchart.v1.26" hidden="1">Sheet1!$P$246:$P$250</definedName>
    <definedName name="_xlchart.v1.27" hidden="1">Sheet1!$L$246:$L$250</definedName>
    <definedName name="_xlchart.v1.28" hidden="1">Sheet1!$M$245</definedName>
    <definedName name="_xlchart.v1.29" hidden="1">Sheet1!$M$246:$M$250</definedName>
    <definedName name="_xlchart.v1.3" hidden="1">Sheet1!$N$245</definedName>
    <definedName name="_xlchart.v1.30" hidden="1">Sheet1!$N$245</definedName>
    <definedName name="_xlchart.v1.31" hidden="1">Sheet1!$N$246:$N$250</definedName>
    <definedName name="_xlchart.v1.32" hidden="1">Sheet1!$O$245</definedName>
    <definedName name="_xlchart.v1.33" hidden="1">Sheet1!$O$246:$O$250</definedName>
    <definedName name="_xlchart.v1.34" hidden="1">Sheet1!$P$245</definedName>
    <definedName name="_xlchart.v1.35" hidden="1">Sheet1!$P$246:$P$250</definedName>
    <definedName name="_xlchart.v1.36" hidden="1">Sheet1!$L$246:$L$250</definedName>
    <definedName name="_xlchart.v1.37" hidden="1">Sheet1!$M$245</definedName>
    <definedName name="_xlchart.v1.38" hidden="1">Sheet1!$M$246:$M$250</definedName>
    <definedName name="_xlchart.v1.39" hidden="1">Sheet1!$N$245</definedName>
    <definedName name="_xlchart.v1.4" hidden="1">Sheet1!$N$246:$N$250</definedName>
    <definedName name="_xlchart.v1.40" hidden="1">Sheet1!$N$246:$N$250</definedName>
    <definedName name="_xlchart.v1.41" hidden="1">Sheet1!$O$245</definedName>
    <definedName name="_xlchart.v1.42" hidden="1">Sheet1!$O$246:$O$250</definedName>
    <definedName name="_xlchart.v1.43" hidden="1">Sheet1!$P$245</definedName>
    <definedName name="_xlchart.v1.44" hidden="1">Sheet1!$P$246:$P$250</definedName>
    <definedName name="_xlchart.v1.45" hidden="1">Sheet1!$L$246:$L$250</definedName>
    <definedName name="_xlchart.v1.46" hidden="1">Sheet1!$M$245</definedName>
    <definedName name="_xlchart.v1.47" hidden="1">Sheet1!$M$246:$M$250</definedName>
    <definedName name="_xlchart.v1.48" hidden="1">Sheet1!$N$245</definedName>
    <definedName name="_xlchart.v1.49" hidden="1">Sheet1!$N$246:$N$250</definedName>
    <definedName name="_xlchart.v1.5" hidden="1">Sheet1!$O$245</definedName>
    <definedName name="_xlchart.v1.50" hidden="1">Sheet1!$O$245</definedName>
    <definedName name="_xlchart.v1.51" hidden="1">Sheet1!$O$246:$O$250</definedName>
    <definedName name="_xlchart.v1.52" hidden="1">Sheet1!$P$245</definedName>
    <definedName name="_xlchart.v1.53" hidden="1">Sheet1!$P$246:$P$250</definedName>
    <definedName name="_xlchart.v1.54" hidden="1">Sheet1!$L$246:$L$250</definedName>
    <definedName name="_xlchart.v1.55" hidden="1">Sheet1!$M$245</definedName>
    <definedName name="_xlchart.v1.56" hidden="1">Sheet1!$M$246:$M$250</definedName>
    <definedName name="_xlchart.v1.57" hidden="1">Sheet1!$N$245</definedName>
    <definedName name="_xlchart.v1.58" hidden="1">Sheet1!$N$246:$N$250</definedName>
    <definedName name="_xlchart.v1.59" hidden="1">Sheet1!$O$245</definedName>
    <definedName name="_xlchart.v1.6" hidden="1">Sheet1!$O$246:$O$250</definedName>
    <definedName name="_xlchart.v1.60" hidden="1">Sheet1!$O$246:$O$250</definedName>
    <definedName name="_xlchart.v1.61" hidden="1">Sheet1!$P$245</definedName>
    <definedName name="_xlchart.v1.62" hidden="1">Sheet1!$P$246:$P$250</definedName>
    <definedName name="_xlchart.v1.63" hidden="1">Sheet1!$L$246:$L$250</definedName>
    <definedName name="_xlchart.v1.64" hidden="1">Sheet1!$M$245</definedName>
    <definedName name="_xlchart.v1.65" hidden="1">Sheet1!$M$246:$M$250</definedName>
    <definedName name="_xlchart.v1.66" hidden="1">Sheet1!$N$245</definedName>
    <definedName name="_xlchart.v1.67" hidden="1">Sheet1!$N$246:$N$250</definedName>
    <definedName name="_xlchart.v1.68" hidden="1">Sheet1!$O$245</definedName>
    <definedName name="_xlchart.v1.69" hidden="1">Sheet1!$O$246:$O$250</definedName>
    <definedName name="_xlchart.v1.7" hidden="1">Sheet1!$P$245</definedName>
    <definedName name="_xlchart.v1.70" hidden="1">Sheet1!$P$245</definedName>
    <definedName name="_xlchart.v1.71" hidden="1">Sheet1!$P$246:$P$250</definedName>
    <definedName name="_xlchart.v1.72" hidden="1">Sheet1!$L$246:$L$250</definedName>
    <definedName name="_xlchart.v1.73" hidden="1">Sheet1!$M$245</definedName>
    <definedName name="_xlchart.v1.74" hidden="1">Sheet1!$M$246:$M$250</definedName>
    <definedName name="_xlchart.v1.75" hidden="1">Sheet1!$N$245</definedName>
    <definedName name="_xlchart.v1.76" hidden="1">Sheet1!$N$246:$N$250</definedName>
    <definedName name="_xlchart.v1.77" hidden="1">Sheet1!$O$245</definedName>
    <definedName name="_xlchart.v1.78" hidden="1">Sheet1!$O$246:$O$250</definedName>
    <definedName name="_xlchart.v1.79" hidden="1">Sheet1!$P$245</definedName>
    <definedName name="_xlchart.v1.8" hidden="1">Sheet1!$P$246:$P$250</definedName>
    <definedName name="_xlchart.v1.80" hidden="1">Sheet1!$P$246:$P$250</definedName>
    <definedName name="_xlchart.v1.9" hidden="1">Sheet1!$L$246:$L$250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13" i="1" l="1"/>
  <c r="AA197" i="1"/>
  <c r="AA199" i="1"/>
  <c r="AA205" i="1"/>
  <c r="AA180" i="1"/>
  <c r="AA184" i="1"/>
  <c r="AA202" i="1"/>
  <c r="AA218" i="1"/>
  <c r="AA189" i="1"/>
  <c r="AA195" i="1"/>
  <c r="AA188" i="1"/>
  <c r="AA187" i="1"/>
  <c r="AA208" i="1"/>
  <c r="AA215" i="1"/>
  <c r="AA222" i="1"/>
  <c r="AA201" i="1"/>
  <c r="AA217" i="1"/>
  <c r="AA216" i="1"/>
  <c r="AA185" i="1"/>
  <c r="AA186" i="1"/>
  <c r="AA194" i="1"/>
  <c r="AA183" i="1"/>
  <c r="AA191" i="1"/>
  <c r="AA181" i="1"/>
  <c r="AA207" i="1"/>
  <c r="AA198" i="1"/>
  <c r="AA204" i="1"/>
  <c r="AA196" i="1"/>
  <c r="AA210" i="1"/>
  <c r="AA209" i="1"/>
  <c r="AA192" i="1"/>
  <c r="AA182" i="1"/>
  <c r="AA211" i="1"/>
  <c r="AA221" i="1"/>
  <c r="AA220" i="1"/>
  <c r="AA190" i="1"/>
  <c r="AA200" i="1"/>
  <c r="AA219" i="1"/>
  <c r="AA206" i="1"/>
  <c r="AA214" i="1"/>
  <c r="AA203" i="1"/>
  <c r="AA193" i="1"/>
  <c r="AA212" i="1"/>
  <c r="AA114" i="1"/>
  <c r="AA144" i="1"/>
  <c r="AA170" i="1"/>
  <c r="AA162" i="1"/>
  <c r="AA118" i="1"/>
  <c r="AA115" i="1"/>
  <c r="AA155" i="1"/>
  <c r="AA143" i="1"/>
  <c r="AA131" i="1"/>
  <c r="AA135" i="1"/>
  <c r="AA168" i="1"/>
  <c r="AA133" i="1"/>
  <c r="AA153" i="1"/>
  <c r="AA172" i="1"/>
  <c r="AA140" i="1"/>
  <c r="AA129" i="1"/>
  <c r="AA119" i="1"/>
  <c r="AA125" i="1"/>
  <c r="AA139" i="1"/>
  <c r="AA136" i="1"/>
  <c r="AA160" i="1"/>
  <c r="AA122" i="1"/>
  <c r="AA164" i="1"/>
  <c r="AA126" i="1"/>
  <c r="AA149" i="1"/>
  <c r="AA146" i="1"/>
  <c r="AA141" i="1"/>
  <c r="AA124" i="1"/>
  <c r="AA117" i="1"/>
  <c r="AA150" i="1"/>
  <c r="AA167" i="1"/>
  <c r="AA137" i="1"/>
  <c r="AA120" i="1"/>
  <c r="AA165" i="1"/>
  <c r="AA142" i="1"/>
  <c r="AA177" i="1"/>
  <c r="AA116" i="1"/>
  <c r="AA112" i="1"/>
  <c r="AA157" i="1"/>
  <c r="AA147" i="1"/>
  <c r="AA130" i="1"/>
  <c r="AA151" i="1"/>
  <c r="AA145" i="1"/>
  <c r="AA163" i="1"/>
  <c r="AA161" i="1"/>
  <c r="AA173" i="1"/>
  <c r="AA113" i="1"/>
  <c r="AA127" i="1"/>
  <c r="AA121" i="1"/>
  <c r="AA159" i="1"/>
  <c r="AA123" i="1"/>
  <c r="AA111" i="1"/>
  <c r="AA166" i="1"/>
  <c r="AA132" i="1"/>
  <c r="AA171" i="1"/>
  <c r="AA128" i="1"/>
  <c r="AA158" i="1"/>
  <c r="AA154" i="1"/>
  <c r="AA176" i="1"/>
  <c r="AA134" i="1"/>
  <c r="AA175" i="1"/>
  <c r="AA156" i="1"/>
  <c r="AA148" i="1"/>
  <c r="AA169" i="1"/>
  <c r="AA138" i="1"/>
  <c r="AA152" i="1"/>
  <c r="AA174" i="1"/>
  <c r="AA110" i="1"/>
  <c r="P226" i="1"/>
  <c r="P188" i="1"/>
  <c r="P180" i="1"/>
  <c r="P207" i="1"/>
  <c r="P230" i="1"/>
  <c r="P194" i="1"/>
  <c r="P225" i="1"/>
  <c r="P222" i="1"/>
  <c r="P196" i="1"/>
  <c r="P214" i="1"/>
  <c r="P195" i="1"/>
  <c r="P218" i="1"/>
  <c r="P197" i="1"/>
  <c r="P181" i="1"/>
  <c r="P237" i="1"/>
  <c r="P209" i="1"/>
  <c r="P216" i="1"/>
  <c r="P217" i="1"/>
  <c r="P239" i="1"/>
  <c r="P234" i="1"/>
  <c r="P224" i="1"/>
  <c r="P228" i="1"/>
  <c r="P219" i="1"/>
  <c r="P238" i="1"/>
  <c r="P189" i="1"/>
  <c r="P229" i="1"/>
  <c r="P202" i="1"/>
  <c r="P179" i="1"/>
  <c r="P210" i="1"/>
  <c r="P200" i="1"/>
  <c r="P215" i="1"/>
  <c r="P192" i="1"/>
  <c r="P220" i="1"/>
  <c r="P198" i="1"/>
  <c r="P211" i="1"/>
  <c r="P212" i="1"/>
  <c r="P235" i="1"/>
  <c r="P185" i="1"/>
  <c r="P184" i="1"/>
  <c r="P232" i="1"/>
  <c r="P205" i="1"/>
  <c r="P187" i="1"/>
  <c r="P203" i="1"/>
  <c r="P233" i="1"/>
  <c r="P190" i="1"/>
  <c r="P186" i="1"/>
  <c r="P193" i="1"/>
  <c r="P206" i="1"/>
  <c r="P201" i="1"/>
  <c r="P199" i="1"/>
  <c r="P204" i="1"/>
  <c r="P231" i="1"/>
  <c r="P182" i="1"/>
  <c r="P221" i="1"/>
  <c r="P213" i="1"/>
  <c r="P183" i="1"/>
  <c r="P223" i="1"/>
  <c r="P227" i="1"/>
  <c r="P191" i="1"/>
  <c r="P208" i="1"/>
  <c r="P236" i="1"/>
  <c r="P172" i="1"/>
  <c r="P163" i="1"/>
  <c r="P154" i="1"/>
  <c r="P132" i="1"/>
  <c r="P159" i="1"/>
  <c r="P123" i="1"/>
  <c r="P169" i="1"/>
  <c r="P124" i="1"/>
  <c r="P136" i="1"/>
  <c r="P135" i="1"/>
  <c r="P148" i="1"/>
  <c r="P122" i="1"/>
  <c r="P168" i="1"/>
  <c r="P152" i="1"/>
  <c r="P112" i="1"/>
  <c r="P165" i="1"/>
  <c r="P167" i="1"/>
  <c r="P130" i="1"/>
  <c r="P146" i="1"/>
  <c r="P171" i="1"/>
  <c r="P117" i="1"/>
  <c r="P111" i="1"/>
  <c r="P140" i="1"/>
  <c r="P138" i="1"/>
  <c r="P170" i="1"/>
  <c r="P119" i="1"/>
  <c r="P166" i="1"/>
  <c r="P120" i="1"/>
  <c r="P143" i="1"/>
  <c r="P145" i="1"/>
  <c r="P137" i="1"/>
  <c r="P129" i="1"/>
  <c r="P118" i="1"/>
  <c r="P147" i="1"/>
  <c r="P156" i="1"/>
  <c r="P114" i="1"/>
  <c r="P126" i="1"/>
  <c r="P149" i="1"/>
  <c r="P160" i="1"/>
  <c r="P150" i="1"/>
  <c r="P161" i="1"/>
  <c r="P139" i="1"/>
  <c r="P144" i="1"/>
  <c r="P175" i="1"/>
  <c r="P155" i="1"/>
  <c r="P125" i="1"/>
  <c r="P127" i="1"/>
  <c r="P164" i="1"/>
  <c r="P151" i="1"/>
  <c r="P142" i="1"/>
  <c r="P134" i="1"/>
  <c r="P141" i="1"/>
  <c r="P174" i="1"/>
  <c r="P128" i="1"/>
  <c r="P121" i="1"/>
  <c r="P162" i="1"/>
  <c r="P153" i="1"/>
  <c r="P133" i="1"/>
  <c r="P116" i="1"/>
  <c r="P131" i="1"/>
  <c r="P157" i="1"/>
  <c r="P115" i="1"/>
  <c r="P158" i="1"/>
  <c r="P113" i="1"/>
  <c r="P173" i="1"/>
  <c r="P110" i="1"/>
  <c r="T72" i="1"/>
  <c r="T71" i="1"/>
  <c r="T70" i="1"/>
  <c r="T69" i="1"/>
  <c r="T68" i="1"/>
  <c r="T67" i="1"/>
  <c r="T66" i="1"/>
  <c r="T65" i="1"/>
  <c r="T64" i="1"/>
  <c r="T63" i="1"/>
  <c r="T62" i="1"/>
  <c r="T61" i="1"/>
  <c r="O5" i="1"/>
  <c r="O4" i="1"/>
  <c r="O3" i="1"/>
  <c r="G5" i="1"/>
  <c r="G4" i="1"/>
  <c r="G3" i="1"/>
  <c r="N6" i="1"/>
  <c r="M6" i="1"/>
  <c r="L6" i="1"/>
  <c r="K6" i="1"/>
  <c r="O6" i="1" s="1"/>
  <c r="F6" i="1"/>
  <c r="E6" i="1"/>
  <c r="D6" i="1"/>
  <c r="C6" i="1"/>
  <c r="G6" i="1" s="1"/>
</calcChain>
</file>

<file path=xl/sharedStrings.xml><?xml version="1.0" encoding="utf-8"?>
<sst xmlns="http://schemas.openxmlformats.org/spreadsheetml/2006/main" count="334" uniqueCount="276">
  <si>
    <t>JFK</t>
  </si>
  <si>
    <t>LaGuardia</t>
  </si>
  <si>
    <t>Newark</t>
  </si>
  <si>
    <t>Pickup</t>
  </si>
  <si>
    <t>Dropoff</t>
  </si>
  <si>
    <t>Total</t>
  </si>
  <si>
    <t>Pick-up</t>
  </si>
  <si>
    <t>Drop-off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</si>
  <si>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</si>
  <si>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</si>
  <si>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</si>
  <si>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</si>
  <si>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</si>
  <si>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</si>
  <si>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</si>
  <si>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</si>
  <si>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</si>
  <si>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</si>
  <si>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</si>
  <si>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</si>
  <si>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# of Trips per Month</t>
  </si>
  <si>
    <t># of Trips</t>
  </si>
  <si>
    <t># of COVID Cases</t>
  </si>
  <si>
    <t>Average Trips</t>
  </si>
  <si>
    <t>Alphabet City</t>
  </si>
  <si>
    <t>Battery Park</t>
  </si>
  <si>
    <t>Battery Park City</t>
  </si>
  <si>
    <t>Bloomingdale</t>
  </si>
  <si>
    <t>Central Harlem</t>
  </si>
  <si>
    <t>Central Harlem North</t>
  </si>
  <si>
    <t>Central Park</t>
  </si>
  <si>
    <t>Chinatown</t>
  </si>
  <si>
    <t>Clinton East</t>
  </si>
  <si>
    <t>Clinton West</t>
  </si>
  <si>
    <t>East Chelsea</t>
  </si>
  <si>
    <t>East Harlem North</t>
  </si>
  <si>
    <t>East Harlem South</t>
  </si>
  <si>
    <t>East Village</t>
  </si>
  <si>
    <t>Financial District North</t>
  </si>
  <si>
    <t>Financial District South</t>
  </si>
  <si>
    <t>Flatiron</t>
  </si>
  <si>
    <t>Garment District</t>
  </si>
  <si>
    <t>Gramercy</t>
  </si>
  <si>
    <t>Greenwich Village North</t>
  </si>
  <si>
    <t>Greenwich Village South</t>
  </si>
  <si>
    <t>Hamilton Heights</t>
  </si>
  <si>
    <t>Highbridge Park</t>
  </si>
  <si>
    <t>Hudson Sq</t>
  </si>
  <si>
    <t>Inwood</t>
  </si>
  <si>
    <t>Inwood Hill Park</t>
  </si>
  <si>
    <t>Kips Bay</t>
  </si>
  <si>
    <t>Lenox Hill East</t>
  </si>
  <si>
    <t>Lenox Hill West</t>
  </si>
  <si>
    <t>Lincoln Square East</t>
  </si>
  <si>
    <t>Lincoln Square West</t>
  </si>
  <si>
    <t>Little Italy/NoLiTa</t>
  </si>
  <si>
    <t>Lower East Side</t>
  </si>
  <si>
    <t>Manhattan Valley</t>
  </si>
  <si>
    <t>Manhattanville</t>
  </si>
  <si>
    <t>Marble Hill</t>
  </si>
  <si>
    <t>Meatpacking/West Village West</t>
  </si>
  <si>
    <t>Midtown Center</t>
  </si>
  <si>
    <t>Midtown East</t>
  </si>
  <si>
    <t>Midtown North</t>
  </si>
  <si>
    <t>Midtown South</t>
  </si>
  <si>
    <t>Morningside Heights</t>
  </si>
  <si>
    <t>Murray Hill</t>
  </si>
  <si>
    <t>Penn Station/Madison Sq West</t>
  </si>
  <si>
    <t>Randalls Island</t>
  </si>
  <si>
    <t>Roosevelt Island</t>
  </si>
  <si>
    <t>Seaport</t>
  </si>
  <si>
    <t>SoHo</t>
  </si>
  <si>
    <t>Stuy Town/Peter Cooper Village</t>
  </si>
  <si>
    <t>Sutton Place/Turtle Bay North</t>
  </si>
  <si>
    <t>Times Sq/Theatre District</t>
  </si>
  <si>
    <t>TriBeCa/Civic Center</t>
  </si>
  <si>
    <t>Two Bridges/Seward Park</t>
  </si>
  <si>
    <t>UN/Turtle Bay South</t>
  </si>
  <si>
    <t>Union Sq</t>
  </si>
  <si>
    <t>Upper East Side North</t>
  </si>
  <si>
    <t>Upper East Side South</t>
  </si>
  <si>
    <t>Upper West Side North</t>
  </si>
  <si>
    <t>Upper West Side South</t>
  </si>
  <si>
    <t>Washington Heights North</t>
  </si>
  <si>
    <t>Washington Heights South</t>
  </si>
  <si>
    <t>West Chelsea/Hudson Yards</t>
  </si>
  <si>
    <t>West Village</t>
  </si>
  <si>
    <t>World Trade Center</t>
  </si>
  <si>
    <t>Yorkville East</t>
  </si>
  <si>
    <t>Yorkville West</t>
  </si>
  <si>
    <t>Manhattan</t>
  </si>
  <si>
    <t>Brooklyn</t>
  </si>
  <si>
    <t>Bath Beach</t>
  </si>
  <si>
    <t>Bay Ridge</t>
  </si>
  <si>
    <t>Bedford</t>
  </si>
  <si>
    <t>Bensonhurst East</t>
  </si>
  <si>
    <t>Bensonhurst West</t>
  </si>
  <si>
    <t>Boerum Hill</t>
  </si>
  <si>
    <t>Borough Park</t>
  </si>
  <si>
    <t>Brighton Beach</t>
  </si>
  <si>
    <t>Brooklyn Heights</t>
  </si>
  <si>
    <t>Brooklyn Navy Yard</t>
  </si>
  <si>
    <t>Brownsville</t>
  </si>
  <si>
    <t>Bushwick North</t>
  </si>
  <si>
    <t>Bushwick South</t>
  </si>
  <si>
    <t>Canarsie</t>
  </si>
  <si>
    <t>Carroll Gardens</t>
  </si>
  <si>
    <t>Clinton Hill</t>
  </si>
  <si>
    <t>Cobble Hill</t>
  </si>
  <si>
    <t>Columbia Street</t>
  </si>
  <si>
    <t>Coney Island</t>
  </si>
  <si>
    <t>Crown Heights North</t>
  </si>
  <si>
    <t>Crown Heights South</t>
  </si>
  <si>
    <t>Cypress Hills</t>
  </si>
  <si>
    <t>Downtown Brooklyn/MetroTech</t>
  </si>
  <si>
    <t>DUMBO/Vinegar Hill</t>
  </si>
  <si>
    <t>Dyker Heights</t>
  </si>
  <si>
    <t>East Flatbush/Farragut</t>
  </si>
  <si>
    <t>East Flatbush/Remsen Village</t>
  </si>
  <si>
    <t>East New York</t>
  </si>
  <si>
    <t>East New York/Pennsylvania Avenue</t>
  </si>
  <si>
    <t>East Williamsburg</t>
  </si>
  <si>
    <t>Erasmus</t>
  </si>
  <si>
    <t>Flatbush/Ditmas Park</t>
  </si>
  <si>
    <t>Flatlands</t>
  </si>
  <si>
    <t>Fort Greene</t>
  </si>
  <si>
    <t>Gowanus</t>
  </si>
  <si>
    <t>Gravesend</t>
  </si>
  <si>
    <t>Greenpoint</t>
  </si>
  <si>
    <t>Green-Wood Cemetery</t>
  </si>
  <si>
    <t>Homecrest</t>
  </si>
  <si>
    <t>Kensington</t>
  </si>
  <si>
    <t>Madison</t>
  </si>
  <si>
    <t>Manhattan Beach</t>
  </si>
  <si>
    <t>Marine Park/Floyd Bennett Field</t>
  </si>
  <si>
    <t>Marine Park/Mill Basin</t>
  </si>
  <si>
    <t>Midwood</t>
  </si>
  <si>
    <t>Ocean Hill</t>
  </si>
  <si>
    <t>Ocean Parkway South</t>
  </si>
  <si>
    <t>Park Slope</t>
  </si>
  <si>
    <t>Prospect Heights</t>
  </si>
  <si>
    <t>Prospect Park</t>
  </si>
  <si>
    <t>Prospect-Lefferts Gardens</t>
  </si>
  <si>
    <t>Red Hook</t>
  </si>
  <si>
    <t>Sheepshead Bay</t>
  </si>
  <si>
    <t>South Williamsburg</t>
  </si>
  <si>
    <t>Starrett City</t>
  </si>
  <si>
    <t>Stuyvesant Heights</t>
  </si>
  <si>
    <t>Sunset Park East</t>
  </si>
  <si>
    <t>Sunset Park West</t>
  </si>
  <si>
    <t>Williamsburg (North Side)</t>
  </si>
  <si>
    <t>Williamsburg (South Side)</t>
  </si>
  <si>
    <t>Windsor Terrace</t>
  </si>
  <si>
    <t>Queens</t>
  </si>
  <si>
    <t>Astoria</t>
  </si>
  <si>
    <t>Astoria Park</t>
  </si>
  <si>
    <t>Auburndale</t>
  </si>
  <si>
    <t>Baisley Park</t>
  </si>
  <si>
    <t>Bay Terrace/Fort Totten</t>
  </si>
  <si>
    <t>Bayside</t>
  </si>
  <si>
    <t>Bellerose</t>
  </si>
  <si>
    <t>Breezy Point/Fort Tilden/Riis Beach</t>
  </si>
  <si>
    <t>Briarwood/Jamaica Hills</t>
  </si>
  <si>
    <t>Broad Channel</t>
  </si>
  <si>
    <t>Cambria Heights</t>
  </si>
  <si>
    <t>College Point</t>
  </si>
  <si>
    <t>Corona</t>
  </si>
  <si>
    <t>Douglaston</t>
  </si>
  <si>
    <t>East Elmhurst</t>
  </si>
  <si>
    <t>East Flushing</t>
  </si>
  <si>
    <t>Elmhurst</t>
  </si>
  <si>
    <t>Elmhurst/Maspeth</t>
  </si>
  <si>
    <t>Far Rockaway</t>
  </si>
  <si>
    <t>Flushing</t>
  </si>
  <si>
    <t>Flushing Meadows-Corona Park</t>
  </si>
  <si>
    <t>Forest Hills</t>
  </si>
  <si>
    <t>Forest Park/Highland Park</t>
  </si>
  <si>
    <t>Fresh Meadows</t>
  </si>
  <si>
    <t>Glen Oaks</t>
  </si>
  <si>
    <t>Glendale</t>
  </si>
  <si>
    <t>Hammels/Arverne</t>
  </si>
  <si>
    <t>Hillcrest/Pomonok</t>
  </si>
  <si>
    <t>Hollis</t>
  </si>
  <si>
    <t>Howard Beach</t>
  </si>
  <si>
    <t>Jackson Heights</t>
  </si>
  <si>
    <t>Jamaica</t>
  </si>
  <si>
    <t>Jamaica Bay</t>
  </si>
  <si>
    <t>Jamaica Estates</t>
  </si>
  <si>
    <t>JFK Airport</t>
  </si>
  <si>
    <t>Kew Gardens</t>
  </si>
  <si>
    <t>Kew Gardens Hills</t>
  </si>
  <si>
    <t>LaGuardia Airport</t>
  </si>
  <si>
    <t>Laurelton</t>
  </si>
  <si>
    <t>Long Island City/Hunters Point</t>
  </si>
  <si>
    <t>Long Island City/Queens Plaza</t>
  </si>
  <si>
    <t>Maspeth</t>
  </si>
  <si>
    <t>Middle Village</t>
  </si>
  <si>
    <t>Murray Hill-Queens</t>
  </si>
  <si>
    <t>North Corona</t>
  </si>
  <si>
    <t>Oakland Gardens</t>
  </si>
  <si>
    <t>Old Astoria</t>
  </si>
  <si>
    <t>Ozone Park</t>
  </si>
  <si>
    <t>Queens Village</t>
  </si>
  <si>
    <t>Queensboro Hill</t>
  </si>
  <si>
    <t>Queensbridge/Ravenswood</t>
  </si>
  <si>
    <t>Rego Park</t>
  </si>
  <si>
    <t>Richmond Hill</t>
  </si>
  <si>
    <t>Ridgewood</t>
  </si>
  <si>
    <t>Rockaway Park</t>
  </si>
  <si>
    <t>Rosedale</t>
  </si>
  <si>
    <t>Saint Albans</t>
  </si>
  <si>
    <t>Saint Michaels Cemetery/Woodside</t>
  </si>
  <si>
    <t>South Jamaica</t>
  </si>
  <si>
    <t>South Ozone Park</t>
  </si>
  <si>
    <t>Springfield Gardens North</t>
  </si>
  <si>
    <t>Springfield Gardens South</t>
  </si>
  <si>
    <t>Steinway</t>
  </si>
  <si>
    <t>Sunnyside</t>
  </si>
  <si>
    <t>Whitestone</t>
  </si>
  <si>
    <t>Willets Point</t>
  </si>
  <si>
    <t>Woodhaven</t>
  </si>
  <si>
    <t>Woodside</t>
  </si>
  <si>
    <t>Average</t>
  </si>
  <si>
    <t>Allerton/Pelham Gardens</t>
  </si>
  <si>
    <t>Bedford Park</t>
  </si>
  <si>
    <t>Belmont</t>
  </si>
  <si>
    <t>Bronx Park</t>
  </si>
  <si>
    <t>Bronxdale</t>
  </si>
  <si>
    <t>City Island</t>
  </si>
  <si>
    <t>Claremont/Bathgate</t>
  </si>
  <si>
    <t>Co-Op City</t>
  </si>
  <si>
    <t>Country Club</t>
  </si>
  <si>
    <t>Crotona Park</t>
  </si>
  <si>
    <t>Crotona Park East</t>
  </si>
  <si>
    <t>East Concourse/Concourse Village</t>
  </si>
  <si>
    <t>East Tremont</t>
  </si>
  <si>
    <t>Eastchester</t>
  </si>
  <si>
    <t>Fordham South</t>
  </si>
  <si>
    <t>Highbridge</t>
  </si>
  <si>
    <t>Hunts Point</t>
  </si>
  <si>
    <t>Kingsbridge Heights</t>
  </si>
  <si>
    <t>Longwood</t>
  </si>
  <si>
    <t>Melrose South</t>
  </si>
  <si>
    <t>Morrisania/Melrose</t>
  </si>
  <si>
    <t>Mott Haven/Port Morris</t>
  </si>
  <si>
    <t>Mount Hope</t>
  </si>
  <si>
    <t>Norwood</t>
  </si>
  <si>
    <t>Parkchester</t>
  </si>
  <si>
    <t>Pelham Bay</t>
  </si>
  <si>
    <t>Pelham Bay Park</t>
  </si>
  <si>
    <t>Pelham Parkway</t>
  </si>
  <si>
    <t>Rikers Island</t>
  </si>
  <si>
    <t>Riverdale/North Riverdale/Fieldston</t>
  </si>
  <si>
    <t>Schuylerville/Edgewater Park</t>
  </si>
  <si>
    <t>Soundview/Bruckner</t>
  </si>
  <si>
    <t>Soundview/Castle Hill</t>
  </si>
  <si>
    <t>Spuyten Duyvil/Kingsbridge</t>
  </si>
  <si>
    <t>University Heights/Morris Heights</t>
  </si>
  <si>
    <t>Van Cortlandt Park</t>
  </si>
  <si>
    <t>Van Cortlandt Village</t>
  </si>
  <si>
    <t>Van Nest/Morris Park</t>
  </si>
  <si>
    <t>West Concourse</t>
  </si>
  <si>
    <t>West Farms/Bronx River</t>
  </si>
  <si>
    <t>Westchester Village/Unionport</t>
  </si>
  <si>
    <t>Williamsbridge/Olinville</t>
  </si>
  <si>
    <t>Woodlawn/Wakefield</t>
  </si>
  <si>
    <t>Bronx</t>
  </si>
  <si>
    <t>include 2020 in chart data</t>
  </si>
  <si>
    <t>dual axis on covid chart/or have a scatter plot/gradient/by week</t>
  </si>
  <si>
    <t>median rent in each neighborhood</t>
  </si>
  <si>
    <t>weather median</t>
  </si>
  <si>
    <t>looking at yellow cabs vs. green cabs vs. black cabs</t>
  </si>
  <si>
    <t>look into an area chart</t>
  </si>
  <si>
    <t>Staten Island</t>
  </si>
  <si>
    <t>Unknown</t>
  </si>
  <si>
    <t>Newark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</si>
</sst>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5" formatCode="_(&quot;$&quot;* #,##0_);_(&quot;$&quot;* \(#,##0\);_(&quot;$&quot;* &quot;-&quot;??_);_(@_)"/>
  </numFmts>
  <fonts count="9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4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0" fontId="3" fillId="0" borderId="0" xfId="0" applyFont="1"/>
    <xf numFmtId="3" fontId="3" fillId="0" borderId="0" xfId="0" applyNumberFormat="1" applyFont="1"/>
    <xf numFmtId="0" fontId="2" fillId="0" borderId="0" xfId="0" applyFont="1"/>
    <xf numFmtId="17" fontId="2" fillId="0" borderId="0" xfId="0" applyNumberFormat="1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1" fontId="0" fillId="0" borderId="0" xfId="0" applyNumberFormat="1"/>
    <xf numFmtId="0" fontId="7" fillId="0" borderId="0" xfId="0" applyFont="1"/>
    <xf numFmtId="14" fontId="0" fillId="0" borderId="0" xfId="0" applyNumberFormat="1"/>
    <xf numFmtId="14" fontId="7" fillId="0" borderId="0" xfId="0" applyNumberFormat="1" applyFont="1"/>
    <xf numFmtId="44" fontId="8" fillId="0" borderId="0" xfId="1" applyFont="1"/>
    <xf numFmtId="175" fontId="8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C98BA"/>
      <color rgb="FF30BFBF"/>
      <color rgb="FF8DD8CC"/>
      <color rgb="FF0DAD8D"/>
      <color rgb="FFB34DFF"/>
      <color rgb="FF9A42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JFK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114206128133704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CE-8042-93A8-36B15F8AAA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Sheet1!$C$2:$F$2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Sheet1!$C$3:$F$3</c:f>
              <c:numCache>
                <c:formatCode>#,##0</c:formatCode>
                <c:ptCount val="4"/>
                <c:pt idx="0">
                  <c:v>2076</c:v>
                </c:pt>
                <c:pt idx="1">
                  <c:v>1393</c:v>
                </c:pt>
                <c:pt idx="2">
                  <c:v>1030</c:v>
                </c:pt>
                <c:pt idx="3" formatCode="General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E-8042-93A8-36B15F8AAAC4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LaGuardia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5654596100276E-3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CE-8042-93A8-36B15F8AAAC4}"/>
                </c:ext>
              </c:extLst>
            </c:dLbl>
            <c:dLbl>
              <c:idx val="1"/>
              <c:layout>
                <c:manualLayout>
                  <c:x val="5.5710306406685237E-3"/>
                  <c:y val="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CE-8042-93A8-36B15F8AAAC4}"/>
                </c:ext>
              </c:extLst>
            </c:dLbl>
            <c:dLbl>
              <c:idx val="2"/>
              <c:layout>
                <c:manualLayout>
                  <c:x val="1.114206128133704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1CE-8042-93A8-36B15F8AAA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Sheet1!$C$2:$F$2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Sheet1!$C$4:$F$4</c:f>
              <c:numCache>
                <c:formatCode>#,##0</c:formatCode>
                <c:ptCount val="4"/>
                <c:pt idx="0">
                  <c:v>1845</c:v>
                </c:pt>
                <c:pt idx="1">
                  <c:v>1309</c:v>
                </c:pt>
                <c:pt idx="2">
                  <c:v>1012</c:v>
                </c:pt>
                <c:pt idx="3" formatCode="General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E-8042-93A8-36B15F8AAAC4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Newark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Sheet1!$C$2:$F$2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Sheet1!$C$5:$F$5</c:f>
              <c:numCache>
                <c:formatCode>General</c:formatCode>
                <c:ptCount val="4"/>
                <c:pt idx="0">
                  <c:v>248</c:v>
                </c:pt>
                <c:pt idx="1">
                  <c:v>106</c:v>
                </c:pt>
                <c:pt idx="2">
                  <c:v>103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E-8042-93A8-36B15F8AA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486543"/>
        <c:axId val="1890488191"/>
      </c:barChart>
      <c:catAx>
        <c:axId val="189048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88191"/>
        <c:crosses val="autoZero"/>
        <c:auto val="1"/>
        <c:lblAlgn val="ctr"/>
        <c:lblOffset val="100"/>
        <c:noMultiLvlLbl val="0"/>
      </c:catAx>
      <c:valAx>
        <c:axId val="18904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8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Sheet1!$X$179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Sheet1!$W$180:$W$222</c:f>
              <c:strCache>
                <c:ptCount val="43"/>
                <c:pt idx="0">
                  <c:v>West Concourse</c:v>
                </c:pt>
                <c:pt idx="1">
                  <c:v>Melrose South</c:v>
                </c:pt>
                <c:pt idx="2">
                  <c:v>East Concourse/Concourse Village</c:v>
                </c:pt>
                <c:pt idx="3">
                  <c:v>Mott Haven/Port Morris</c:v>
                </c:pt>
                <c:pt idx="4">
                  <c:v>Van Nest/Morris Park</c:v>
                </c:pt>
                <c:pt idx="5">
                  <c:v>Parkchester</c:v>
                </c:pt>
                <c:pt idx="6">
                  <c:v>Norwood</c:v>
                </c:pt>
                <c:pt idx="7">
                  <c:v>Soundview/Bruckner</c:v>
                </c:pt>
                <c:pt idx="8">
                  <c:v>Soundview/Castle Hill</c:v>
                </c:pt>
                <c:pt idx="9">
                  <c:v>University Heights/Morris Heights</c:v>
                </c:pt>
                <c:pt idx="10">
                  <c:v>Co-Op City</c:v>
                </c:pt>
                <c:pt idx="11">
                  <c:v>Morrisania/Melrose</c:v>
                </c:pt>
                <c:pt idx="12">
                  <c:v>East Tremont</c:v>
                </c:pt>
                <c:pt idx="13">
                  <c:v>Bedford Park</c:v>
                </c:pt>
                <c:pt idx="14">
                  <c:v>Mount Hope</c:v>
                </c:pt>
                <c:pt idx="15">
                  <c:v>Spuyten Duyvil/Kingsbridge</c:v>
                </c:pt>
                <c:pt idx="16">
                  <c:v>Highbridge</c:v>
                </c:pt>
                <c:pt idx="17">
                  <c:v>Williamsbridge/Olinville</c:v>
                </c:pt>
                <c:pt idx="18">
                  <c:v>Kingsbridge Heights</c:v>
                </c:pt>
                <c:pt idx="19">
                  <c:v>Westchester Village/Unionport</c:v>
                </c:pt>
                <c:pt idx="20">
                  <c:v>Claremont/Bathgate</c:v>
                </c:pt>
                <c:pt idx="21">
                  <c:v>Pelham Parkway</c:v>
                </c:pt>
                <c:pt idx="22">
                  <c:v>Van Cortlandt Village</c:v>
                </c:pt>
                <c:pt idx="23">
                  <c:v>Belmont</c:v>
                </c:pt>
                <c:pt idx="24">
                  <c:v>Hunts Point</c:v>
                </c:pt>
                <c:pt idx="25">
                  <c:v>West Farms/Bronx River</c:v>
                </c:pt>
                <c:pt idx="26">
                  <c:v>Bronxdale</c:v>
                </c:pt>
                <c:pt idx="27">
                  <c:v>Longwood</c:v>
                </c:pt>
                <c:pt idx="28">
                  <c:v>Schuylerville/Edgewater Park</c:v>
                </c:pt>
                <c:pt idx="29">
                  <c:v>Eastchester</c:v>
                </c:pt>
                <c:pt idx="30">
                  <c:v>Fordham South</c:v>
                </c:pt>
                <c:pt idx="31">
                  <c:v>Crotona Park East</c:v>
                </c:pt>
                <c:pt idx="32">
                  <c:v>Allerton/Pelham Gardens</c:v>
                </c:pt>
                <c:pt idx="33">
                  <c:v>Woodlawn/Wakefield</c:v>
                </c:pt>
                <c:pt idx="34">
                  <c:v>Bronx Park</c:v>
                </c:pt>
                <c:pt idx="35">
                  <c:v>Riverdale/North Riverdale/Fieldston</c:v>
                </c:pt>
                <c:pt idx="36">
                  <c:v>Pelham Bay</c:v>
                </c:pt>
                <c:pt idx="37">
                  <c:v>Pelham Bay Park</c:v>
                </c:pt>
                <c:pt idx="38">
                  <c:v>Van Cortlandt Park</c:v>
                </c:pt>
                <c:pt idx="39">
                  <c:v>City Island</c:v>
                </c:pt>
                <c:pt idx="40">
                  <c:v>Country Club</c:v>
                </c:pt>
                <c:pt idx="41">
                  <c:v>Crotona Park</c:v>
                </c:pt>
                <c:pt idx="42">
                  <c:v>Rikers Island</c:v>
                </c:pt>
              </c:strCache>
            </c:strRef>
          </c:cat>
          <c:val>
            <c:numRef>
              <c:f>Sheet1!$X$180:$X$222</c:f>
              <c:numCache>
                <c:formatCode>General</c:formatCode>
                <c:ptCount val="43"/>
                <c:pt idx="0">
                  <c:v>60799</c:v>
                </c:pt>
                <c:pt idx="1">
                  <c:v>38853</c:v>
                </c:pt>
                <c:pt idx="2">
                  <c:v>34148</c:v>
                </c:pt>
                <c:pt idx="3">
                  <c:v>34612</c:v>
                </c:pt>
                <c:pt idx="4">
                  <c:v>23913</c:v>
                </c:pt>
                <c:pt idx="5">
                  <c:v>19900</c:v>
                </c:pt>
                <c:pt idx="6">
                  <c:v>18000</c:v>
                </c:pt>
                <c:pt idx="7">
                  <c:v>19546</c:v>
                </c:pt>
                <c:pt idx="8">
                  <c:v>8694</c:v>
                </c:pt>
                <c:pt idx="9">
                  <c:v>10849</c:v>
                </c:pt>
                <c:pt idx="10">
                  <c:v>4335</c:v>
                </c:pt>
                <c:pt idx="11">
                  <c:v>14038</c:v>
                </c:pt>
                <c:pt idx="12">
                  <c:v>12746</c:v>
                </c:pt>
                <c:pt idx="13">
                  <c:v>12995</c:v>
                </c:pt>
                <c:pt idx="14">
                  <c:v>13013</c:v>
                </c:pt>
                <c:pt idx="15">
                  <c:v>11173</c:v>
                </c:pt>
                <c:pt idx="16">
                  <c:v>12996</c:v>
                </c:pt>
                <c:pt idx="17">
                  <c:v>5090</c:v>
                </c:pt>
                <c:pt idx="18">
                  <c:v>9162</c:v>
                </c:pt>
                <c:pt idx="19">
                  <c:v>10215</c:v>
                </c:pt>
                <c:pt idx="20">
                  <c:v>9946</c:v>
                </c:pt>
                <c:pt idx="21">
                  <c:v>7963</c:v>
                </c:pt>
                <c:pt idx="22">
                  <c:v>8601</c:v>
                </c:pt>
                <c:pt idx="23">
                  <c:v>10531</c:v>
                </c:pt>
                <c:pt idx="24">
                  <c:v>7430</c:v>
                </c:pt>
                <c:pt idx="25">
                  <c:v>6424</c:v>
                </c:pt>
                <c:pt idx="26">
                  <c:v>3676</c:v>
                </c:pt>
                <c:pt idx="27">
                  <c:v>6146</c:v>
                </c:pt>
                <c:pt idx="28">
                  <c:v>4871</c:v>
                </c:pt>
                <c:pt idx="29">
                  <c:v>2424</c:v>
                </c:pt>
                <c:pt idx="30">
                  <c:v>6499</c:v>
                </c:pt>
                <c:pt idx="31">
                  <c:v>4904</c:v>
                </c:pt>
                <c:pt idx="32">
                  <c:v>2818</c:v>
                </c:pt>
                <c:pt idx="33">
                  <c:v>1647</c:v>
                </c:pt>
                <c:pt idx="34">
                  <c:v>6622</c:v>
                </c:pt>
                <c:pt idx="35">
                  <c:v>1594</c:v>
                </c:pt>
                <c:pt idx="36">
                  <c:v>2765</c:v>
                </c:pt>
                <c:pt idx="37">
                  <c:v>1946</c:v>
                </c:pt>
                <c:pt idx="38">
                  <c:v>894</c:v>
                </c:pt>
                <c:pt idx="39">
                  <c:v>209</c:v>
                </c:pt>
                <c:pt idx="40">
                  <c:v>171</c:v>
                </c:pt>
                <c:pt idx="41">
                  <c:v>327</c:v>
                </c:pt>
                <c:pt idx="4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4-F948-AEB4-CB1350E2BD62}"/>
            </c:ext>
          </c:extLst>
        </c:ser>
        <c:ser>
          <c:idx val="1"/>
          <c:order val="1"/>
          <c:tx>
            <c:strRef>
              <c:f>Sheet1!$Y$179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Sheet1!$W$180:$W$222</c:f>
              <c:strCache>
                <c:ptCount val="43"/>
                <c:pt idx="0">
                  <c:v>West Concourse</c:v>
                </c:pt>
                <c:pt idx="1">
                  <c:v>Melrose South</c:v>
                </c:pt>
                <c:pt idx="2">
                  <c:v>East Concourse/Concourse Village</c:v>
                </c:pt>
                <c:pt idx="3">
                  <c:v>Mott Haven/Port Morris</c:v>
                </c:pt>
                <c:pt idx="4">
                  <c:v>Van Nest/Morris Park</c:v>
                </c:pt>
                <c:pt idx="5">
                  <c:v>Parkchester</c:v>
                </c:pt>
                <c:pt idx="6">
                  <c:v>Norwood</c:v>
                </c:pt>
                <c:pt idx="7">
                  <c:v>Soundview/Bruckner</c:v>
                </c:pt>
                <c:pt idx="8">
                  <c:v>Soundview/Castle Hill</c:v>
                </c:pt>
                <c:pt idx="9">
                  <c:v>University Heights/Morris Heights</c:v>
                </c:pt>
                <c:pt idx="10">
                  <c:v>Co-Op City</c:v>
                </c:pt>
                <c:pt idx="11">
                  <c:v>Morrisania/Melrose</c:v>
                </c:pt>
                <c:pt idx="12">
                  <c:v>East Tremont</c:v>
                </c:pt>
                <c:pt idx="13">
                  <c:v>Bedford Park</c:v>
                </c:pt>
                <c:pt idx="14">
                  <c:v>Mount Hope</c:v>
                </c:pt>
                <c:pt idx="15">
                  <c:v>Spuyten Duyvil/Kingsbridge</c:v>
                </c:pt>
                <c:pt idx="16">
                  <c:v>Highbridge</c:v>
                </c:pt>
                <c:pt idx="17">
                  <c:v>Williamsbridge/Olinville</c:v>
                </c:pt>
                <c:pt idx="18">
                  <c:v>Kingsbridge Heights</c:v>
                </c:pt>
                <c:pt idx="19">
                  <c:v>Westchester Village/Unionport</c:v>
                </c:pt>
                <c:pt idx="20">
                  <c:v>Claremont/Bathgate</c:v>
                </c:pt>
                <c:pt idx="21">
                  <c:v>Pelham Parkway</c:v>
                </c:pt>
                <c:pt idx="22">
                  <c:v>Van Cortlandt Village</c:v>
                </c:pt>
                <c:pt idx="23">
                  <c:v>Belmont</c:v>
                </c:pt>
                <c:pt idx="24">
                  <c:v>Hunts Point</c:v>
                </c:pt>
                <c:pt idx="25">
                  <c:v>West Farms/Bronx River</c:v>
                </c:pt>
                <c:pt idx="26">
                  <c:v>Bronxdale</c:v>
                </c:pt>
                <c:pt idx="27">
                  <c:v>Longwood</c:v>
                </c:pt>
                <c:pt idx="28">
                  <c:v>Schuylerville/Edgewater Park</c:v>
                </c:pt>
                <c:pt idx="29">
                  <c:v>Eastchester</c:v>
                </c:pt>
                <c:pt idx="30">
                  <c:v>Fordham South</c:v>
                </c:pt>
                <c:pt idx="31">
                  <c:v>Crotona Park East</c:v>
                </c:pt>
                <c:pt idx="32">
                  <c:v>Allerton/Pelham Gardens</c:v>
                </c:pt>
                <c:pt idx="33">
                  <c:v>Woodlawn/Wakefield</c:v>
                </c:pt>
                <c:pt idx="34">
                  <c:v>Bronx Park</c:v>
                </c:pt>
                <c:pt idx="35">
                  <c:v>Riverdale/North Riverdale/Fieldston</c:v>
                </c:pt>
                <c:pt idx="36">
                  <c:v>Pelham Bay</c:v>
                </c:pt>
                <c:pt idx="37">
                  <c:v>Pelham Bay Park</c:v>
                </c:pt>
                <c:pt idx="38">
                  <c:v>Van Cortlandt Park</c:v>
                </c:pt>
                <c:pt idx="39">
                  <c:v>City Island</c:v>
                </c:pt>
                <c:pt idx="40">
                  <c:v>Country Club</c:v>
                </c:pt>
                <c:pt idx="41">
                  <c:v>Crotona Park</c:v>
                </c:pt>
                <c:pt idx="42">
                  <c:v>Rikers Island</c:v>
                </c:pt>
              </c:strCache>
            </c:strRef>
          </c:cat>
          <c:val>
            <c:numRef>
              <c:f>Sheet1!$Y$180:$Y$222</c:f>
              <c:numCache>
                <c:formatCode>General</c:formatCode>
                <c:ptCount val="43"/>
                <c:pt idx="0">
                  <c:v>39621</c:v>
                </c:pt>
                <c:pt idx="1">
                  <c:v>28709</c:v>
                </c:pt>
                <c:pt idx="2">
                  <c:v>30083</c:v>
                </c:pt>
                <c:pt idx="3">
                  <c:v>27916</c:v>
                </c:pt>
                <c:pt idx="4">
                  <c:v>28641</c:v>
                </c:pt>
                <c:pt idx="5">
                  <c:v>21135</c:v>
                </c:pt>
                <c:pt idx="6">
                  <c:v>20880</c:v>
                </c:pt>
                <c:pt idx="7">
                  <c:v>17324</c:v>
                </c:pt>
                <c:pt idx="8">
                  <c:v>19844</c:v>
                </c:pt>
                <c:pt idx="9">
                  <c:v>15874</c:v>
                </c:pt>
                <c:pt idx="10">
                  <c:v>17248</c:v>
                </c:pt>
                <c:pt idx="11">
                  <c:v>13912</c:v>
                </c:pt>
                <c:pt idx="12">
                  <c:v>14384</c:v>
                </c:pt>
                <c:pt idx="13">
                  <c:v>14366</c:v>
                </c:pt>
                <c:pt idx="14">
                  <c:v>13775</c:v>
                </c:pt>
                <c:pt idx="15">
                  <c:v>13888</c:v>
                </c:pt>
                <c:pt idx="16">
                  <c:v>11995</c:v>
                </c:pt>
                <c:pt idx="17">
                  <c:v>15107</c:v>
                </c:pt>
                <c:pt idx="18">
                  <c:v>13195</c:v>
                </c:pt>
                <c:pt idx="19">
                  <c:v>12201</c:v>
                </c:pt>
                <c:pt idx="20">
                  <c:v>11412</c:v>
                </c:pt>
                <c:pt idx="21">
                  <c:v>11598</c:v>
                </c:pt>
                <c:pt idx="22">
                  <c:v>9666</c:v>
                </c:pt>
                <c:pt idx="23">
                  <c:v>8439</c:v>
                </c:pt>
                <c:pt idx="24">
                  <c:v>8050</c:v>
                </c:pt>
                <c:pt idx="25">
                  <c:v>8155</c:v>
                </c:pt>
                <c:pt idx="26">
                  <c:v>9025</c:v>
                </c:pt>
                <c:pt idx="27">
                  <c:v>7131</c:v>
                </c:pt>
                <c:pt idx="28">
                  <c:v>7591</c:v>
                </c:pt>
                <c:pt idx="29">
                  <c:v>8337</c:v>
                </c:pt>
                <c:pt idx="30">
                  <c:v>6107</c:v>
                </c:pt>
                <c:pt idx="31">
                  <c:v>6283</c:v>
                </c:pt>
                <c:pt idx="32">
                  <c:v>6389</c:v>
                </c:pt>
                <c:pt idx="33">
                  <c:v>6211</c:v>
                </c:pt>
                <c:pt idx="34">
                  <c:v>3383</c:v>
                </c:pt>
                <c:pt idx="35">
                  <c:v>4968</c:v>
                </c:pt>
                <c:pt idx="36">
                  <c:v>4314</c:v>
                </c:pt>
                <c:pt idx="37">
                  <c:v>969</c:v>
                </c:pt>
                <c:pt idx="38">
                  <c:v>1295</c:v>
                </c:pt>
                <c:pt idx="39">
                  <c:v>861</c:v>
                </c:pt>
                <c:pt idx="40">
                  <c:v>485</c:v>
                </c:pt>
                <c:pt idx="41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4-F948-AEB4-CB1350E2BD62}"/>
            </c:ext>
          </c:extLst>
        </c:ser>
        <c:ser>
          <c:idx val="2"/>
          <c:order val="2"/>
          <c:tx>
            <c:strRef>
              <c:f>Sheet1!$Z$179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Sheet1!$W$180:$W$222</c:f>
              <c:strCache>
                <c:ptCount val="43"/>
                <c:pt idx="0">
                  <c:v>West Concourse</c:v>
                </c:pt>
                <c:pt idx="1">
                  <c:v>Melrose South</c:v>
                </c:pt>
                <c:pt idx="2">
                  <c:v>East Concourse/Concourse Village</c:v>
                </c:pt>
                <c:pt idx="3">
                  <c:v>Mott Haven/Port Morris</c:v>
                </c:pt>
                <c:pt idx="4">
                  <c:v>Van Nest/Morris Park</c:v>
                </c:pt>
                <c:pt idx="5">
                  <c:v>Parkchester</c:v>
                </c:pt>
                <c:pt idx="6">
                  <c:v>Norwood</c:v>
                </c:pt>
                <c:pt idx="7">
                  <c:v>Soundview/Bruckner</c:v>
                </c:pt>
                <c:pt idx="8">
                  <c:v>Soundview/Castle Hill</c:v>
                </c:pt>
                <c:pt idx="9">
                  <c:v>University Heights/Morris Heights</c:v>
                </c:pt>
                <c:pt idx="10">
                  <c:v>Co-Op City</c:v>
                </c:pt>
                <c:pt idx="11">
                  <c:v>Morrisania/Melrose</c:v>
                </c:pt>
                <c:pt idx="12">
                  <c:v>East Tremont</c:v>
                </c:pt>
                <c:pt idx="13">
                  <c:v>Bedford Park</c:v>
                </c:pt>
                <c:pt idx="14">
                  <c:v>Mount Hope</c:v>
                </c:pt>
                <c:pt idx="15">
                  <c:v>Spuyten Duyvil/Kingsbridge</c:v>
                </c:pt>
                <c:pt idx="16">
                  <c:v>Highbridge</c:v>
                </c:pt>
                <c:pt idx="17">
                  <c:v>Williamsbridge/Olinville</c:v>
                </c:pt>
                <c:pt idx="18">
                  <c:v>Kingsbridge Heights</c:v>
                </c:pt>
                <c:pt idx="19">
                  <c:v>Westchester Village/Unionport</c:v>
                </c:pt>
                <c:pt idx="20">
                  <c:v>Claremont/Bathgate</c:v>
                </c:pt>
                <c:pt idx="21">
                  <c:v>Pelham Parkway</c:v>
                </c:pt>
                <c:pt idx="22">
                  <c:v>Van Cortlandt Village</c:v>
                </c:pt>
                <c:pt idx="23">
                  <c:v>Belmont</c:v>
                </c:pt>
                <c:pt idx="24">
                  <c:v>Hunts Point</c:v>
                </c:pt>
                <c:pt idx="25">
                  <c:v>West Farms/Bronx River</c:v>
                </c:pt>
                <c:pt idx="26">
                  <c:v>Bronxdale</c:v>
                </c:pt>
                <c:pt idx="27">
                  <c:v>Longwood</c:v>
                </c:pt>
                <c:pt idx="28">
                  <c:v>Schuylerville/Edgewater Park</c:v>
                </c:pt>
                <c:pt idx="29">
                  <c:v>Eastchester</c:v>
                </c:pt>
                <c:pt idx="30">
                  <c:v>Fordham South</c:v>
                </c:pt>
                <c:pt idx="31">
                  <c:v>Crotona Park East</c:v>
                </c:pt>
                <c:pt idx="32">
                  <c:v>Allerton/Pelham Gardens</c:v>
                </c:pt>
                <c:pt idx="33">
                  <c:v>Woodlawn/Wakefield</c:v>
                </c:pt>
                <c:pt idx="34">
                  <c:v>Bronx Park</c:v>
                </c:pt>
                <c:pt idx="35">
                  <c:v>Riverdale/North Riverdale/Fieldston</c:v>
                </c:pt>
                <c:pt idx="36">
                  <c:v>Pelham Bay</c:v>
                </c:pt>
                <c:pt idx="37">
                  <c:v>Pelham Bay Park</c:v>
                </c:pt>
                <c:pt idx="38">
                  <c:v>Van Cortlandt Park</c:v>
                </c:pt>
                <c:pt idx="39">
                  <c:v>City Island</c:v>
                </c:pt>
                <c:pt idx="40">
                  <c:v>Country Club</c:v>
                </c:pt>
                <c:pt idx="41">
                  <c:v>Crotona Park</c:v>
                </c:pt>
                <c:pt idx="42">
                  <c:v>Rikers Island</c:v>
                </c:pt>
              </c:strCache>
            </c:strRef>
          </c:cat>
          <c:val>
            <c:numRef>
              <c:f>Sheet1!$Z$180:$Z$222</c:f>
              <c:numCache>
                <c:formatCode>General</c:formatCode>
                <c:ptCount val="43"/>
                <c:pt idx="0">
                  <c:v>27801</c:v>
                </c:pt>
                <c:pt idx="1">
                  <c:v>22368</c:v>
                </c:pt>
                <c:pt idx="2">
                  <c:v>24288</c:v>
                </c:pt>
                <c:pt idx="3">
                  <c:v>21738</c:v>
                </c:pt>
                <c:pt idx="4">
                  <c:v>24286</c:v>
                </c:pt>
                <c:pt idx="5">
                  <c:v>15290</c:v>
                </c:pt>
                <c:pt idx="6">
                  <c:v>15897</c:v>
                </c:pt>
                <c:pt idx="7">
                  <c:v>13838</c:v>
                </c:pt>
                <c:pt idx="8">
                  <c:v>18326</c:v>
                </c:pt>
                <c:pt idx="9">
                  <c:v>13597</c:v>
                </c:pt>
                <c:pt idx="10">
                  <c:v>17221</c:v>
                </c:pt>
                <c:pt idx="11">
                  <c:v>10851</c:v>
                </c:pt>
                <c:pt idx="12">
                  <c:v>11310</c:v>
                </c:pt>
                <c:pt idx="13">
                  <c:v>10918</c:v>
                </c:pt>
                <c:pt idx="14">
                  <c:v>11282</c:v>
                </c:pt>
                <c:pt idx="15">
                  <c:v>11086</c:v>
                </c:pt>
                <c:pt idx="16">
                  <c:v>11018</c:v>
                </c:pt>
                <c:pt idx="17">
                  <c:v>13723</c:v>
                </c:pt>
                <c:pt idx="18">
                  <c:v>11206</c:v>
                </c:pt>
                <c:pt idx="19">
                  <c:v>9454</c:v>
                </c:pt>
                <c:pt idx="20">
                  <c:v>8945</c:v>
                </c:pt>
                <c:pt idx="21">
                  <c:v>8939</c:v>
                </c:pt>
                <c:pt idx="22">
                  <c:v>7774</c:v>
                </c:pt>
                <c:pt idx="23">
                  <c:v>6321</c:v>
                </c:pt>
                <c:pt idx="24">
                  <c:v>6643</c:v>
                </c:pt>
                <c:pt idx="25">
                  <c:v>6916</c:v>
                </c:pt>
                <c:pt idx="26">
                  <c:v>7597</c:v>
                </c:pt>
                <c:pt idx="27">
                  <c:v>6268</c:v>
                </c:pt>
                <c:pt idx="28">
                  <c:v>6630</c:v>
                </c:pt>
                <c:pt idx="29">
                  <c:v>7890</c:v>
                </c:pt>
                <c:pt idx="30">
                  <c:v>5126</c:v>
                </c:pt>
                <c:pt idx="31">
                  <c:v>5742</c:v>
                </c:pt>
                <c:pt idx="32">
                  <c:v>5755</c:v>
                </c:pt>
                <c:pt idx="33">
                  <c:v>6143</c:v>
                </c:pt>
                <c:pt idx="34">
                  <c:v>2251</c:v>
                </c:pt>
                <c:pt idx="35">
                  <c:v>4824</c:v>
                </c:pt>
                <c:pt idx="36">
                  <c:v>3706</c:v>
                </c:pt>
                <c:pt idx="37">
                  <c:v>470</c:v>
                </c:pt>
                <c:pt idx="38">
                  <c:v>1150</c:v>
                </c:pt>
                <c:pt idx="39">
                  <c:v>964</c:v>
                </c:pt>
                <c:pt idx="40">
                  <c:v>645</c:v>
                </c:pt>
                <c:pt idx="41">
                  <c:v>418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4-F948-AEB4-CB1350E2B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3679520"/>
        <c:axId val="613122032"/>
      </c:barChart>
      <c:catAx>
        <c:axId val="67367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22032"/>
        <c:crosses val="autoZero"/>
        <c:auto val="1"/>
        <c:lblAlgn val="ctr"/>
        <c:lblOffset val="100"/>
        <c:noMultiLvlLbl val="0"/>
      </c:catAx>
      <c:valAx>
        <c:axId val="61312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Manhattan Total</a:t>
            </a:r>
            <a:r>
              <a:rPr lang="en-US" baseline="0"/>
              <a:t> Pickups from 2017-2019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Sheet1!$M$109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Sheet1!$L$110:$L$129</c:f>
              <c:strCache>
                <c:ptCount val="20"/>
                <c:pt idx="0">
                  <c:v>East Harlem North</c:v>
                </c:pt>
                <c:pt idx="1">
                  <c:v>East Harlem South</c:v>
                </c:pt>
                <c:pt idx="2">
                  <c:v>Central Harlem</c:v>
                </c:pt>
                <c:pt idx="3">
                  <c:v>Central Harlem North</c:v>
                </c:pt>
                <c:pt idx="4">
                  <c:v>Morningside Heights</c:v>
                </c:pt>
                <c:pt idx="5">
                  <c:v>Washington Heights South</c:v>
                </c:pt>
                <c:pt idx="6">
                  <c:v>Hamilton Heights</c:v>
                </c:pt>
                <c:pt idx="7">
                  <c:v>Central Park</c:v>
                </c:pt>
                <c:pt idx="8">
                  <c:v>Murray Hill</c:v>
                </c:pt>
                <c:pt idx="9">
                  <c:v>Manhattanville</c:v>
                </c:pt>
                <c:pt idx="10">
                  <c:v>West Chelsea/Hudson Yards</c:v>
                </c:pt>
                <c:pt idx="11">
                  <c:v>Washington Heights North</c:v>
                </c:pt>
                <c:pt idx="12">
                  <c:v>Highbridge Park</c:v>
                </c:pt>
                <c:pt idx="13">
                  <c:v>Bloomingdale</c:v>
                </c:pt>
                <c:pt idx="14">
                  <c:v>Inwood</c:v>
                </c:pt>
                <c:pt idx="15">
                  <c:v>Marble Hill</c:v>
                </c:pt>
                <c:pt idx="16">
                  <c:v>Upper East Side North</c:v>
                </c:pt>
                <c:pt idx="17">
                  <c:v>Inwood Hill Park</c:v>
                </c:pt>
                <c:pt idx="18">
                  <c:v>Yorkville West</c:v>
                </c:pt>
                <c:pt idx="19">
                  <c:v>Upper East Side South</c:v>
                </c:pt>
              </c:strCache>
            </c:strRef>
          </c:cat>
          <c:val>
            <c:numRef>
              <c:f>Sheet1!$M$110:$M$129</c:f>
              <c:numCache>
                <c:formatCode>General</c:formatCode>
                <c:ptCount val="20"/>
                <c:pt idx="0">
                  <c:v>715697</c:v>
                </c:pt>
                <c:pt idx="1">
                  <c:v>623694</c:v>
                </c:pt>
                <c:pt idx="2">
                  <c:v>663004</c:v>
                </c:pt>
                <c:pt idx="3">
                  <c:v>415924</c:v>
                </c:pt>
                <c:pt idx="4">
                  <c:v>464660</c:v>
                </c:pt>
                <c:pt idx="5">
                  <c:v>271534</c:v>
                </c:pt>
                <c:pt idx="6">
                  <c:v>177986</c:v>
                </c:pt>
                <c:pt idx="7">
                  <c:v>106377</c:v>
                </c:pt>
                <c:pt idx="8">
                  <c:v>134</c:v>
                </c:pt>
                <c:pt idx="9">
                  <c:v>94736</c:v>
                </c:pt>
                <c:pt idx="10">
                  <c:v>41</c:v>
                </c:pt>
                <c:pt idx="11">
                  <c:v>67356</c:v>
                </c:pt>
                <c:pt idx="12">
                  <c:v>1649</c:v>
                </c:pt>
                <c:pt idx="13">
                  <c:v>36364</c:v>
                </c:pt>
                <c:pt idx="14">
                  <c:v>39900</c:v>
                </c:pt>
                <c:pt idx="15">
                  <c:v>5370</c:v>
                </c:pt>
                <c:pt idx="16">
                  <c:v>28030</c:v>
                </c:pt>
                <c:pt idx="17">
                  <c:v>1927</c:v>
                </c:pt>
                <c:pt idx="18">
                  <c:v>7648</c:v>
                </c:pt>
                <c:pt idx="19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6-9646-94EA-3C3862F5095C}"/>
            </c:ext>
          </c:extLst>
        </c:ser>
        <c:ser>
          <c:idx val="1"/>
          <c:order val="1"/>
          <c:tx>
            <c:strRef>
              <c:f>Sheet1!$N$109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Sheet1!$L$110:$L$129</c:f>
              <c:strCache>
                <c:ptCount val="20"/>
                <c:pt idx="0">
                  <c:v>East Harlem North</c:v>
                </c:pt>
                <c:pt idx="1">
                  <c:v>East Harlem South</c:v>
                </c:pt>
                <c:pt idx="2">
                  <c:v>Central Harlem</c:v>
                </c:pt>
                <c:pt idx="3">
                  <c:v>Central Harlem North</c:v>
                </c:pt>
                <c:pt idx="4">
                  <c:v>Morningside Heights</c:v>
                </c:pt>
                <c:pt idx="5">
                  <c:v>Washington Heights South</c:v>
                </c:pt>
                <c:pt idx="6">
                  <c:v>Hamilton Heights</c:v>
                </c:pt>
                <c:pt idx="7">
                  <c:v>Central Park</c:v>
                </c:pt>
                <c:pt idx="8">
                  <c:v>Murray Hill</c:v>
                </c:pt>
                <c:pt idx="9">
                  <c:v>Manhattanville</c:v>
                </c:pt>
                <c:pt idx="10">
                  <c:v>West Chelsea/Hudson Yards</c:v>
                </c:pt>
                <c:pt idx="11">
                  <c:v>Washington Heights North</c:v>
                </c:pt>
                <c:pt idx="12">
                  <c:v>Highbridge Park</c:v>
                </c:pt>
                <c:pt idx="13">
                  <c:v>Bloomingdale</c:v>
                </c:pt>
                <c:pt idx="14">
                  <c:v>Inwood</c:v>
                </c:pt>
                <c:pt idx="15">
                  <c:v>Marble Hill</c:v>
                </c:pt>
                <c:pt idx="16">
                  <c:v>Upper East Side North</c:v>
                </c:pt>
                <c:pt idx="17">
                  <c:v>Inwood Hill Park</c:v>
                </c:pt>
                <c:pt idx="18">
                  <c:v>Yorkville West</c:v>
                </c:pt>
                <c:pt idx="19">
                  <c:v>Upper East Side South</c:v>
                </c:pt>
              </c:strCache>
            </c:strRef>
          </c:cat>
          <c:val>
            <c:numRef>
              <c:f>Sheet1!$N$110:$N$129</c:f>
              <c:numCache>
                <c:formatCode>General</c:formatCode>
                <c:ptCount val="20"/>
                <c:pt idx="0">
                  <c:v>568272</c:v>
                </c:pt>
                <c:pt idx="1">
                  <c:v>506520</c:v>
                </c:pt>
                <c:pt idx="2">
                  <c:v>487069</c:v>
                </c:pt>
                <c:pt idx="3">
                  <c:v>297846</c:v>
                </c:pt>
                <c:pt idx="4">
                  <c:v>336624</c:v>
                </c:pt>
                <c:pt idx="5">
                  <c:v>209068</c:v>
                </c:pt>
                <c:pt idx="6">
                  <c:v>129844</c:v>
                </c:pt>
                <c:pt idx="7">
                  <c:v>84657</c:v>
                </c:pt>
                <c:pt idx="8">
                  <c:v>309</c:v>
                </c:pt>
                <c:pt idx="9">
                  <c:v>67135</c:v>
                </c:pt>
                <c:pt idx="10">
                  <c:v>126</c:v>
                </c:pt>
                <c:pt idx="11">
                  <c:v>50419</c:v>
                </c:pt>
                <c:pt idx="12">
                  <c:v>982</c:v>
                </c:pt>
                <c:pt idx="13">
                  <c:v>29317</c:v>
                </c:pt>
                <c:pt idx="14">
                  <c:v>27764</c:v>
                </c:pt>
                <c:pt idx="15">
                  <c:v>3213</c:v>
                </c:pt>
                <c:pt idx="16">
                  <c:v>21739</c:v>
                </c:pt>
                <c:pt idx="17">
                  <c:v>1431</c:v>
                </c:pt>
                <c:pt idx="18">
                  <c:v>6059</c:v>
                </c:pt>
                <c:pt idx="19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6-9646-94EA-3C3862F5095C}"/>
            </c:ext>
          </c:extLst>
        </c:ser>
        <c:ser>
          <c:idx val="2"/>
          <c:order val="2"/>
          <c:tx>
            <c:strRef>
              <c:f>Sheet1!$O$109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Sheet1!$L$110:$L$129</c:f>
              <c:strCache>
                <c:ptCount val="20"/>
                <c:pt idx="0">
                  <c:v>East Harlem North</c:v>
                </c:pt>
                <c:pt idx="1">
                  <c:v>East Harlem South</c:v>
                </c:pt>
                <c:pt idx="2">
                  <c:v>Central Harlem</c:v>
                </c:pt>
                <c:pt idx="3">
                  <c:v>Central Harlem North</c:v>
                </c:pt>
                <c:pt idx="4">
                  <c:v>Morningside Heights</c:v>
                </c:pt>
                <c:pt idx="5">
                  <c:v>Washington Heights South</c:v>
                </c:pt>
                <c:pt idx="6">
                  <c:v>Hamilton Heights</c:v>
                </c:pt>
                <c:pt idx="7">
                  <c:v>Central Park</c:v>
                </c:pt>
                <c:pt idx="8">
                  <c:v>Murray Hill</c:v>
                </c:pt>
                <c:pt idx="9">
                  <c:v>Manhattanville</c:v>
                </c:pt>
                <c:pt idx="10">
                  <c:v>West Chelsea/Hudson Yards</c:v>
                </c:pt>
                <c:pt idx="11">
                  <c:v>Washington Heights North</c:v>
                </c:pt>
                <c:pt idx="12">
                  <c:v>Highbridge Park</c:v>
                </c:pt>
                <c:pt idx="13">
                  <c:v>Bloomingdale</c:v>
                </c:pt>
                <c:pt idx="14">
                  <c:v>Inwood</c:v>
                </c:pt>
                <c:pt idx="15">
                  <c:v>Marble Hill</c:v>
                </c:pt>
                <c:pt idx="16">
                  <c:v>Upper East Side North</c:v>
                </c:pt>
                <c:pt idx="17">
                  <c:v>Inwood Hill Park</c:v>
                </c:pt>
                <c:pt idx="18">
                  <c:v>Yorkville West</c:v>
                </c:pt>
                <c:pt idx="19">
                  <c:v>Upper East Side South</c:v>
                </c:pt>
              </c:strCache>
            </c:strRef>
          </c:cat>
          <c:val>
            <c:numRef>
              <c:f>Sheet1!$O$110:$O$129</c:f>
              <c:numCache>
                <c:formatCode>General</c:formatCode>
                <c:ptCount val="20"/>
                <c:pt idx="0">
                  <c:v>465649</c:v>
                </c:pt>
                <c:pt idx="1">
                  <c:v>374207</c:v>
                </c:pt>
                <c:pt idx="2">
                  <c:v>339348</c:v>
                </c:pt>
                <c:pt idx="3">
                  <c:v>206467</c:v>
                </c:pt>
                <c:pt idx="4">
                  <c:v>403</c:v>
                </c:pt>
                <c:pt idx="5">
                  <c:v>31213</c:v>
                </c:pt>
                <c:pt idx="6">
                  <c:v>141</c:v>
                </c:pt>
                <c:pt idx="7">
                  <c:v>63931</c:v>
                </c:pt>
                <c:pt idx="8">
                  <c:v>236861</c:v>
                </c:pt>
                <c:pt idx="9">
                  <c:v>709</c:v>
                </c:pt>
                <c:pt idx="10">
                  <c:v>153005</c:v>
                </c:pt>
                <c:pt idx="11">
                  <c:v>451</c:v>
                </c:pt>
                <c:pt idx="12">
                  <c:v>88901</c:v>
                </c:pt>
                <c:pt idx="13">
                  <c:v>21633</c:v>
                </c:pt>
                <c:pt idx="14">
                  <c:v>112</c:v>
                </c:pt>
                <c:pt idx="15">
                  <c:v>45245</c:v>
                </c:pt>
                <c:pt idx="16">
                  <c:v>339</c:v>
                </c:pt>
                <c:pt idx="17">
                  <c:v>17672</c:v>
                </c:pt>
                <c:pt idx="18">
                  <c:v>394</c:v>
                </c:pt>
                <c:pt idx="19">
                  <c:v>13453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56-9646-94EA-3C3862F50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0588672"/>
        <c:axId val="613549296"/>
      </c:barChart>
      <c:catAx>
        <c:axId val="62058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49296"/>
        <c:crosses val="autoZero"/>
        <c:auto val="1"/>
        <c:lblAlgn val="ctr"/>
        <c:lblOffset val="100"/>
        <c:noMultiLvlLbl val="0"/>
      </c:catAx>
      <c:valAx>
        <c:axId val="6135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Brooklyn Total Pickups from 2017-2019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Sheet1!$M$178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Sheet1!$L$179:$L$203</c:f>
              <c:strCache>
                <c:ptCount val="25"/>
                <c:pt idx="0">
                  <c:v>Fort Greene</c:v>
                </c:pt>
                <c:pt idx="1">
                  <c:v>Williamsburg (North Side)</c:v>
                </c:pt>
                <c:pt idx="2">
                  <c:v>Park Slope</c:v>
                </c:pt>
                <c:pt idx="3">
                  <c:v>Brooklyn Heights</c:v>
                </c:pt>
                <c:pt idx="4">
                  <c:v>Boerum Hill</c:v>
                </c:pt>
                <c:pt idx="5">
                  <c:v>Downtown Brooklyn/MetroTech</c:v>
                </c:pt>
                <c:pt idx="6">
                  <c:v>DUMBO/Vinegar Hill</c:v>
                </c:pt>
                <c:pt idx="7">
                  <c:v>Clinton Hill</c:v>
                </c:pt>
                <c:pt idx="8">
                  <c:v>Crown Heights North</c:v>
                </c:pt>
                <c:pt idx="9">
                  <c:v>Williamsburg (South Side)</c:v>
                </c:pt>
                <c:pt idx="10">
                  <c:v>Greenpoint</c:v>
                </c:pt>
                <c:pt idx="11">
                  <c:v>Cobble Hill</c:v>
                </c:pt>
                <c:pt idx="12">
                  <c:v>Bedford</c:v>
                </c:pt>
                <c:pt idx="13">
                  <c:v>East Williamsburg</c:v>
                </c:pt>
                <c:pt idx="14">
                  <c:v>Carroll Gardens</c:v>
                </c:pt>
                <c:pt idx="15">
                  <c:v>Stuyvesant Heights</c:v>
                </c:pt>
                <c:pt idx="16">
                  <c:v>Prospect-Lefferts Gardens</c:v>
                </c:pt>
                <c:pt idx="17">
                  <c:v>Sheepshead Bay</c:v>
                </c:pt>
                <c:pt idx="18">
                  <c:v>Prospect Heights</c:v>
                </c:pt>
                <c:pt idx="19">
                  <c:v>East New York</c:v>
                </c:pt>
                <c:pt idx="20">
                  <c:v>Bushwick North</c:v>
                </c:pt>
                <c:pt idx="21">
                  <c:v>Flatbush/Ditmas Park</c:v>
                </c:pt>
                <c:pt idx="22">
                  <c:v>Bushwick South</c:v>
                </c:pt>
                <c:pt idx="23">
                  <c:v>Gowanus</c:v>
                </c:pt>
                <c:pt idx="24">
                  <c:v>Coney Island</c:v>
                </c:pt>
              </c:strCache>
            </c:strRef>
          </c:cat>
          <c:val>
            <c:numRef>
              <c:f>Sheet1!$M$179:$M$203</c:f>
              <c:numCache>
                <c:formatCode>General</c:formatCode>
                <c:ptCount val="25"/>
                <c:pt idx="0">
                  <c:v>373876</c:v>
                </c:pt>
                <c:pt idx="1">
                  <c:v>450229</c:v>
                </c:pt>
                <c:pt idx="2">
                  <c:v>395928</c:v>
                </c:pt>
                <c:pt idx="3">
                  <c:v>305598</c:v>
                </c:pt>
                <c:pt idx="4">
                  <c:v>304794</c:v>
                </c:pt>
                <c:pt idx="5">
                  <c:v>249494</c:v>
                </c:pt>
                <c:pt idx="6">
                  <c:v>248362</c:v>
                </c:pt>
                <c:pt idx="7">
                  <c:v>180195</c:v>
                </c:pt>
                <c:pt idx="8">
                  <c:v>142336</c:v>
                </c:pt>
                <c:pt idx="9">
                  <c:v>178631</c:v>
                </c:pt>
                <c:pt idx="10">
                  <c:v>174303</c:v>
                </c:pt>
                <c:pt idx="11">
                  <c:v>116529</c:v>
                </c:pt>
                <c:pt idx="12">
                  <c:v>132183</c:v>
                </c:pt>
                <c:pt idx="13">
                  <c:v>99324</c:v>
                </c:pt>
                <c:pt idx="14">
                  <c:v>95798</c:v>
                </c:pt>
                <c:pt idx="15">
                  <c:v>50333</c:v>
                </c:pt>
                <c:pt idx="16">
                  <c:v>40595</c:v>
                </c:pt>
                <c:pt idx="17">
                  <c:v>39449</c:v>
                </c:pt>
                <c:pt idx="18">
                  <c:v>54646</c:v>
                </c:pt>
                <c:pt idx="19">
                  <c:v>16799</c:v>
                </c:pt>
                <c:pt idx="20">
                  <c:v>49014</c:v>
                </c:pt>
                <c:pt idx="21">
                  <c:v>26095</c:v>
                </c:pt>
                <c:pt idx="22">
                  <c:v>43419</c:v>
                </c:pt>
                <c:pt idx="23">
                  <c:v>42128</c:v>
                </c:pt>
                <c:pt idx="24">
                  <c:v>23183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0-7149-86C3-F8B6577AA71D}"/>
            </c:ext>
          </c:extLst>
        </c:ser>
        <c:ser>
          <c:idx val="1"/>
          <c:order val="1"/>
          <c:tx>
            <c:strRef>
              <c:f>Sheet1!$N$178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Sheet1!$L$179:$L$203</c:f>
              <c:strCache>
                <c:ptCount val="25"/>
                <c:pt idx="0">
                  <c:v>Fort Greene</c:v>
                </c:pt>
                <c:pt idx="1">
                  <c:v>Williamsburg (North Side)</c:v>
                </c:pt>
                <c:pt idx="2">
                  <c:v>Park Slope</c:v>
                </c:pt>
                <c:pt idx="3">
                  <c:v>Brooklyn Heights</c:v>
                </c:pt>
                <c:pt idx="4">
                  <c:v>Boerum Hill</c:v>
                </c:pt>
                <c:pt idx="5">
                  <c:v>Downtown Brooklyn/MetroTech</c:v>
                </c:pt>
                <c:pt idx="6">
                  <c:v>DUMBO/Vinegar Hill</c:v>
                </c:pt>
                <c:pt idx="7">
                  <c:v>Clinton Hill</c:v>
                </c:pt>
                <c:pt idx="8">
                  <c:v>Crown Heights North</c:v>
                </c:pt>
                <c:pt idx="9">
                  <c:v>Williamsburg (South Side)</c:v>
                </c:pt>
                <c:pt idx="10">
                  <c:v>Greenpoint</c:v>
                </c:pt>
                <c:pt idx="11">
                  <c:v>Cobble Hill</c:v>
                </c:pt>
                <c:pt idx="12">
                  <c:v>Bedford</c:v>
                </c:pt>
                <c:pt idx="13">
                  <c:v>East Williamsburg</c:v>
                </c:pt>
                <c:pt idx="14">
                  <c:v>Carroll Gardens</c:v>
                </c:pt>
                <c:pt idx="15">
                  <c:v>Stuyvesant Heights</c:v>
                </c:pt>
                <c:pt idx="16">
                  <c:v>Prospect-Lefferts Gardens</c:v>
                </c:pt>
                <c:pt idx="17">
                  <c:v>Sheepshead Bay</c:v>
                </c:pt>
                <c:pt idx="18">
                  <c:v>Prospect Heights</c:v>
                </c:pt>
                <c:pt idx="19">
                  <c:v>East New York</c:v>
                </c:pt>
                <c:pt idx="20">
                  <c:v>Bushwick North</c:v>
                </c:pt>
                <c:pt idx="21">
                  <c:v>Flatbush/Ditmas Park</c:v>
                </c:pt>
                <c:pt idx="22">
                  <c:v>Bushwick South</c:v>
                </c:pt>
                <c:pt idx="23">
                  <c:v>Gowanus</c:v>
                </c:pt>
                <c:pt idx="24">
                  <c:v>Coney Island</c:v>
                </c:pt>
              </c:strCache>
            </c:strRef>
          </c:cat>
          <c:val>
            <c:numRef>
              <c:f>Sheet1!$N$179:$N$203</c:f>
              <c:numCache>
                <c:formatCode>General</c:formatCode>
                <c:ptCount val="25"/>
                <c:pt idx="0">
                  <c:v>245706</c:v>
                </c:pt>
                <c:pt idx="1">
                  <c:v>215559</c:v>
                </c:pt>
                <c:pt idx="2">
                  <c:v>230691</c:v>
                </c:pt>
                <c:pt idx="3">
                  <c:v>221347</c:v>
                </c:pt>
                <c:pt idx="4">
                  <c:v>202191</c:v>
                </c:pt>
                <c:pt idx="5">
                  <c:v>205047</c:v>
                </c:pt>
                <c:pt idx="6">
                  <c:v>165922</c:v>
                </c:pt>
                <c:pt idx="7">
                  <c:v>97531</c:v>
                </c:pt>
                <c:pt idx="8">
                  <c:v>92870</c:v>
                </c:pt>
                <c:pt idx="9">
                  <c:v>78253</c:v>
                </c:pt>
                <c:pt idx="10">
                  <c:v>78780</c:v>
                </c:pt>
                <c:pt idx="11">
                  <c:v>76743</c:v>
                </c:pt>
                <c:pt idx="12">
                  <c:v>67871</c:v>
                </c:pt>
                <c:pt idx="13">
                  <c:v>55391</c:v>
                </c:pt>
                <c:pt idx="14">
                  <c:v>52595</c:v>
                </c:pt>
                <c:pt idx="15">
                  <c:v>39350</c:v>
                </c:pt>
                <c:pt idx="16">
                  <c:v>41441</c:v>
                </c:pt>
                <c:pt idx="17">
                  <c:v>37444</c:v>
                </c:pt>
                <c:pt idx="18">
                  <c:v>28526</c:v>
                </c:pt>
                <c:pt idx="19">
                  <c:v>40552</c:v>
                </c:pt>
                <c:pt idx="20">
                  <c:v>25536</c:v>
                </c:pt>
                <c:pt idx="21">
                  <c:v>34404</c:v>
                </c:pt>
                <c:pt idx="22">
                  <c:v>25543</c:v>
                </c:pt>
                <c:pt idx="23">
                  <c:v>23170</c:v>
                </c:pt>
                <c:pt idx="24">
                  <c:v>26180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0-7149-86C3-F8B6577AA71D}"/>
            </c:ext>
          </c:extLst>
        </c:ser>
        <c:ser>
          <c:idx val="2"/>
          <c:order val="2"/>
          <c:tx>
            <c:strRef>
              <c:f>Sheet1!$O$178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Sheet1!$L$179:$L$203</c:f>
              <c:strCache>
                <c:ptCount val="25"/>
                <c:pt idx="0">
                  <c:v>Fort Greene</c:v>
                </c:pt>
                <c:pt idx="1">
                  <c:v>Williamsburg (North Side)</c:v>
                </c:pt>
                <c:pt idx="2">
                  <c:v>Park Slope</c:v>
                </c:pt>
                <c:pt idx="3">
                  <c:v>Brooklyn Heights</c:v>
                </c:pt>
                <c:pt idx="4">
                  <c:v>Boerum Hill</c:v>
                </c:pt>
                <c:pt idx="5">
                  <c:v>Downtown Brooklyn/MetroTech</c:v>
                </c:pt>
                <c:pt idx="6">
                  <c:v>DUMBO/Vinegar Hill</c:v>
                </c:pt>
                <c:pt idx="7">
                  <c:v>Clinton Hill</c:v>
                </c:pt>
                <c:pt idx="8">
                  <c:v>Crown Heights North</c:v>
                </c:pt>
                <c:pt idx="9">
                  <c:v>Williamsburg (South Side)</c:v>
                </c:pt>
                <c:pt idx="10">
                  <c:v>Greenpoint</c:v>
                </c:pt>
                <c:pt idx="11">
                  <c:v>Cobble Hill</c:v>
                </c:pt>
                <c:pt idx="12">
                  <c:v>Bedford</c:v>
                </c:pt>
                <c:pt idx="13">
                  <c:v>East Williamsburg</c:v>
                </c:pt>
                <c:pt idx="14">
                  <c:v>Carroll Gardens</c:v>
                </c:pt>
                <c:pt idx="15">
                  <c:v>Stuyvesant Heights</c:v>
                </c:pt>
                <c:pt idx="16">
                  <c:v>Prospect-Lefferts Gardens</c:v>
                </c:pt>
                <c:pt idx="17">
                  <c:v>Sheepshead Bay</c:v>
                </c:pt>
                <c:pt idx="18">
                  <c:v>Prospect Heights</c:v>
                </c:pt>
                <c:pt idx="19">
                  <c:v>East New York</c:v>
                </c:pt>
                <c:pt idx="20">
                  <c:v>Bushwick North</c:v>
                </c:pt>
                <c:pt idx="21">
                  <c:v>Flatbush/Ditmas Park</c:v>
                </c:pt>
                <c:pt idx="22">
                  <c:v>Bushwick South</c:v>
                </c:pt>
                <c:pt idx="23">
                  <c:v>Gowanus</c:v>
                </c:pt>
                <c:pt idx="24">
                  <c:v>Coney Island</c:v>
                </c:pt>
              </c:strCache>
            </c:strRef>
          </c:cat>
          <c:val>
            <c:numRef>
              <c:f>Sheet1!$O$179:$O$203</c:f>
              <c:numCache>
                <c:formatCode>General</c:formatCode>
                <c:ptCount val="25"/>
                <c:pt idx="0">
                  <c:v>165187</c:v>
                </c:pt>
                <c:pt idx="1">
                  <c:v>79050</c:v>
                </c:pt>
                <c:pt idx="2">
                  <c:v>114254</c:v>
                </c:pt>
                <c:pt idx="3">
                  <c:v>143504</c:v>
                </c:pt>
                <c:pt idx="4">
                  <c:v>113786</c:v>
                </c:pt>
                <c:pt idx="5">
                  <c:v>135607</c:v>
                </c:pt>
                <c:pt idx="6">
                  <c:v>103212</c:v>
                </c:pt>
                <c:pt idx="7">
                  <c:v>50190</c:v>
                </c:pt>
                <c:pt idx="8">
                  <c:v>60603</c:v>
                </c:pt>
                <c:pt idx="9">
                  <c:v>29643</c:v>
                </c:pt>
                <c:pt idx="10">
                  <c:v>32129</c:v>
                </c:pt>
                <c:pt idx="11">
                  <c:v>52058</c:v>
                </c:pt>
                <c:pt idx="12">
                  <c:v>39043</c:v>
                </c:pt>
                <c:pt idx="13">
                  <c:v>31624</c:v>
                </c:pt>
                <c:pt idx="14">
                  <c:v>26554</c:v>
                </c:pt>
                <c:pt idx="15">
                  <c:v>28135</c:v>
                </c:pt>
                <c:pt idx="16">
                  <c:v>32048</c:v>
                </c:pt>
                <c:pt idx="17">
                  <c:v>28180</c:v>
                </c:pt>
                <c:pt idx="18">
                  <c:v>14572</c:v>
                </c:pt>
                <c:pt idx="19">
                  <c:v>34367</c:v>
                </c:pt>
                <c:pt idx="20">
                  <c:v>14363</c:v>
                </c:pt>
                <c:pt idx="21">
                  <c:v>27374</c:v>
                </c:pt>
                <c:pt idx="22">
                  <c:v>16164</c:v>
                </c:pt>
                <c:pt idx="23">
                  <c:v>11434</c:v>
                </c:pt>
                <c:pt idx="24">
                  <c:v>22247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0-7149-86C3-F8B6577AA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4411328"/>
        <c:axId val="618938560"/>
      </c:barChart>
      <c:catAx>
        <c:axId val="67441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38560"/>
        <c:crosses val="autoZero"/>
        <c:auto val="1"/>
        <c:lblAlgn val="ctr"/>
        <c:lblOffset val="100"/>
        <c:noMultiLvlLbl val="0"/>
      </c:catAx>
      <c:valAx>
        <c:axId val="6189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Queens Total Pickups from 2017-2019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Sheet1!$X$109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Sheet1!$W$110:$W$129</c:f>
              <c:strCache>
                <c:ptCount val="20"/>
                <c:pt idx="0">
                  <c:v>Astoria</c:v>
                </c:pt>
                <c:pt idx="1">
                  <c:v>Elmhurst</c:v>
                </c:pt>
                <c:pt idx="2">
                  <c:v>Jackson Heights</c:v>
                </c:pt>
                <c:pt idx="3">
                  <c:v>Forest Hills</c:v>
                </c:pt>
                <c:pt idx="4">
                  <c:v>Woodside</c:v>
                </c:pt>
                <c:pt idx="5">
                  <c:v>Steinway</c:v>
                </c:pt>
                <c:pt idx="6">
                  <c:v>Jamaica</c:v>
                </c:pt>
                <c:pt idx="7">
                  <c:v>Long Island City/Hunters Point</c:v>
                </c:pt>
                <c:pt idx="8">
                  <c:v>Sunnyside</c:v>
                </c:pt>
                <c:pt idx="9">
                  <c:v>Rego Park</c:v>
                </c:pt>
                <c:pt idx="10">
                  <c:v>Kew Gardens</c:v>
                </c:pt>
                <c:pt idx="11">
                  <c:v>Flushing</c:v>
                </c:pt>
                <c:pt idx="12">
                  <c:v>Old Astoria</c:v>
                </c:pt>
                <c:pt idx="13">
                  <c:v>Elmhurst/Maspeth</c:v>
                </c:pt>
                <c:pt idx="14">
                  <c:v>Long Island City/Queens Plaza</c:v>
                </c:pt>
                <c:pt idx="15">
                  <c:v>Queensbridge/Ravenswood</c:v>
                </c:pt>
                <c:pt idx="16">
                  <c:v>North Corona</c:v>
                </c:pt>
                <c:pt idx="17">
                  <c:v>Flushing Meadows-Corona Park</c:v>
                </c:pt>
                <c:pt idx="18">
                  <c:v>Corona</c:v>
                </c:pt>
                <c:pt idx="19">
                  <c:v>Richmond Hill</c:v>
                </c:pt>
              </c:strCache>
            </c:strRef>
          </c:cat>
          <c:val>
            <c:numRef>
              <c:f>Sheet1!$X$110:$X$129</c:f>
              <c:numCache>
                <c:formatCode>General</c:formatCode>
                <c:ptCount val="20"/>
                <c:pt idx="0">
                  <c:v>602215</c:v>
                </c:pt>
                <c:pt idx="1">
                  <c:v>514703</c:v>
                </c:pt>
                <c:pt idx="2">
                  <c:v>328063</c:v>
                </c:pt>
                <c:pt idx="3">
                  <c:v>302303</c:v>
                </c:pt>
                <c:pt idx="4">
                  <c:v>257921</c:v>
                </c:pt>
                <c:pt idx="5">
                  <c:v>220908</c:v>
                </c:pt>
                <c:pt idx="6">
                  <c:v>157695</c:v>
                </c:pt>
                <c:pt idx="7">
                  <c:v>178437</c:v>
                </c:pt>
                <c:pt idx="8">
                  <c:v>137797</c:v>
                </c:pt>
                <c:pt idx="9">
                  <c:v>109283</c:v>
                </c:pt>
                <c:pt idx="10">
                  <c:v>93102</c:v>
                </c:pt>
                <c:pt idx="11">
                  <c:v>90893</c:v>
                </c:pt>
                <c:pt idx="12">
                  <c:v>68215</c:v>
                </c:pt>
                <c:pt idx="13">
                  <c:v>75172</c:v>
                </c:pt>
                <c:pt idx="14">
                  <c:v>60244</c:v>
                </c:pt>
                <c:pt idx="15">
                  <c:v>30461</c:v>
                </c:pt>
                <c:pt idx="16">
                  <c:v>36639</c:v>
                </c:pt>
                <c:pt idx="17">
                  <c:v>27060</c:v>
                </c:pt>
                <c:pt idx="18">
                  <c:v>22283</c:v>
                </c:pt>
                <c:pt idx="19">
                  <c:v>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C-2C4B-BEE7-56C4379300D3}"/>
            </c:ext>
          </c:extLst>
        </c:ser>
        <c:ser>
          <c:idx val="1"/>
          <c:order val="1"/>
          <c:tx>
            <c:strRef>
              <c:f>Sheet1!$Y$109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Sheet1!$W$110:$W$129</c:f>
              <c:strCache>
                <c:ptCount val="20"/>
                <c:pt idx="0">
                  <c:v>Astoria</c:v>
                </c:pt>
                <c:pt idx="1">
                  <c:v>Elmhurst</c:v>
                </c:pt>
                <c:pt idx="2">
                  <c:v>Jackson Heights</c:v>
                </c:pt>
                <c:pt idx="3">
                  <c:v>Forest Hills</c:v>
                </c:pt>
                <c:pt idx="4">
                  <c:v>Woodside</c:v>
                </c:pt>
                <c:pt idx="5">
                  <c:v>Steinway</c:v>
                </c:pt>
                <c:pt idx="6">
                  <c:v>Jamaica</c:v>
                </c:pt>
                <c:pt idx="7">
                  <c:v>Long Island City/Hunters Point</c:v>
                </c:pt>
                <c:pt idx="8">
                  <c:v>Sunnyside</c:v>
                </c:pt>
                <c:pt idx="9">
                  <c:v>Rego Park</c:v>
                </c:pt>
                <c:pt idx="10">
                  <c:v>Kew Gardens</c:v>
                </c:pt>
                <c:pt idx="11">
                  <c:v>Flushing</c:v>
                </c:pt>
                <c:pt idx="12">
                  <c:v>Old Astoria</c:v>
                </c:pt>
                <c:pt idx="13">
                  <c:v>Elmhurst/Maspeth</c:v>
                </c:pt>
                <c:pt idx="14">
                  <c:v>Long Island City/Queens Plaza</c:v>
                </c:pt>
                <c:pt idx="15">
                  <c:v>Queensbridge/Ravenswood</c:v>
                </c:pt>
                <c:pt idx="16">
                  <c:v>North Corona</c:v>
                </c:pt>
                <c:pt idx="17">
                  <c:v>Flushing Meadows-Corona Park</c:v>
                </c:pt>
                <c:pt idx="18">
                  <c:v>Corona</c:v>
                </c:pt>
                <c:pt idx="19">
                  <c:v>Richmond Hill</c:v>
                </c:pt>
              </c:strCache>
            </c:strRef>
          </c:cat>
          <c:val>
            <c:numRef>
              <c:f>Sheet1!$Y$110:$Y$129</c:f>
              <c:numCache>
                <c:formatCode>General</c:formatCode>
                <c:ptCount val="20"/>
                <c:pt idx="0">
                  <c:v>402467</c:v>
                </c:pt>
                <c:pt idx="1">
                  <c:v>375468</c:v>
                </c:pt>
                <c:pt idx="2">
                  <c:v>238845</c:v>
                </c:pt>
                <c:pt idx="3">
                  <c:v>236100</c:v>
                </c:pt>
                <c:pt idx="4">
                  <c:v>191554</c:v>
                </c:pt>
                <c:pt idx="5">
                  <c:v>164956</c:v>
                </c:pt>
                <c:pt idx="6">
                  <c:v>134491</c:v>
                </c:pt>
                <c:pt idx="7">
                  <c:v>109838</c:v>
                </c:pt>
                <c:pt idx="8">
                  <c:v>86553</c:v>
                </c:pt>
                <c:pt idx="9">
                  <c:v>78198</c:v>
                </c:pt>
                <c:pt idx="10">
                  <c:v>68735</c:v>
                </c:pt>
                <c:pt idx="11">
                  <c:v>69170</c:v>
                </c:pt>
                <c:pt idx="12">
                  <c:v>61346</c:v>
                </c:pt>
                <c:pt idx="13">
                  <c:v>47093</c:v>
                </c:pt>
                <c:pt idx="14">
                  <c:v>43353</c:v>
                </c:pt>
                <c:pt idx="15">
                  <c:v>30575</c:v>
                </c:pt>
                <c:pt idx="16">
                  <c:v>24189</c:v>
                </c:pt>
                <c:pt idx="17">
                  <c:v>21519</c:v>
                </c:pt>
                <c:pt idx="18">
                  <c:v>19957</c:v>
                </c:pt>
                <c:pt idx="19">
                  <c:v>14697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C-2C4B-BEE7-56C4379300D3}"/>
            </c:ext>
          </c:extLst>
        </c:ser>
        <c:ser>
          <c:idx val="2"/>
          <c:order val="2"/>
          <c:tx>
            <c:strRef>
              <c:f>Sheet1!$Z$109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Sheet1!$W$110:$W$129</c:f>
              <c:strCache>
                <c:ptCount val="20"/>
                <c:pt idx="0">
                  <c:v>Astoria</c:v>
                </c:pt>
                <c:pt idx="1">
                  <c:v>Elmhurst</c:v>
                </c:pt>
                <c:pt idx="2">
                  <c:v>Jackson Heights</c:v>
                </c:pt>
                <c:pt idx="3">
                  <c:v>Forest Hills</c:v>
                </c:pt>
                <c:pt idx="4">
                  <c:v>Woodside</c:v>
                </c:pt>
                <c:pt idx="5">
                  <c:v>Steinway</c:v>
                </c:pt>
                <c:pt idx="6">
                  <c:v>Jamaica</c:v>
                </c:pt>
                <c:pt idx="7">
                  <c:v>Long Island City/Hunters Point</c:v>
                </c:pt>
                <c:pt idx="8">
                  <c:v>Sunnyside</c:v>
                </c:pt>
                <c:pt idx="9">
                  <c:v>Rego Park</c:v>
                </c:pt>
                <c:pt idx="10">
                  <c:v>Kew Gardens</c:v>
                </c:pt>
                <c:pt idx="11">
                  <c:v>Flushing</c:v>
                </c:pt>
                <c:pt idx="12">
                  <c:v>Old Astoria</c:v>
                </c:pt>
                <c:pt idx="13">
                  <c:v>Elmhurst/Maspeth</c:v>
                </c:pt>
                <c:pt idx="14">
                  <c:v>Long Island City/Queens Plaza</c:v>
                </c:pt>
                <c:pt idx="15">
                  <c:v>Queensbridge/Ravenswood</c:v>
                </c:pt>
                <c:pt idx="16">
                  <c:v>North Corona</c:v>
                </c:pt>
                <c:pt idx="17">
                  <c:v>Flushing Meadows-Corona Park</c:v>
                </c:pt>
                <c:pt idx="18">
                  <c:v>Corona</c:v>
                </c:pt>
                <c:pt idx="19">
                  <c:v>Richmond Hill</c:v>
                </c:pt>
              </c:strCache>
            </c:strRef>
          </c:cat>
          <c:val>
            <c:numRef>
              <c:f>Sheet1!$Z$110:$Z$129</c:f>
              <c:numCache>
                <c:formatCode>General</c:formatCode>
                <c:ptCount val="20"/>
                <c:pt idx="0">
                  <c:v>248960</c:v>
                </c:pt>
                <c:pt idx="1">
                  <c:v>265143</c:v>
                </c:pt>
                <c:pt idx="2">
                  <c:v>155866</c:v>
                </c:pt>
                <c:pt idx="3">
                  <c:v>178725</c:v>
                </c:pt>
                <c:pt idx="4">
                  <c:v>125140</c:v>
                </c:pt>
                <c:pt idx="5">
                  <c:v>82898</c:v>
                </c:pt>
                <c:pt idx="6">
                  <c:v>107328</c:v>
                </c:pt>
                <c:pt idx="7">
                  <c:v>52921</c:v>
                </c:pt>
                <c:pt idx="8">
                  <c:v>43139</c:v>
                </c:pt>
                <c:pt idx="9">
                  <c:v>50611</c:v>
                </c:pt>
                <c:pt idx="10">
                  <c:v>50981</c:v>
                </c:pt>
                <c:pt idx="11">
                  <c:v>48882</c:v>
                </c:pt>
                <c:pt idx="12">
                  <c:v>37292</c:v>
                </c:pt>
                <c:pt idx="13">
                  <c:v>32297</c:v>
                </c:pt>
                <c:pt idx="14">
                  <c:v>27635</c:v>
                </c:pt>
                <c:pt idx="15">
                  <c:v>22977</c:v>
                </c:pt>
                <c:pt idx="16">
                  <c:v>16600</c:v>
                </c:pt>
                <c:pt idx="17">
                  <c:v>15897</c:v>
                </c:pt>
                <c:pt idx="18">
                  <c:v>15170</c:v>
                </c:pt>
                <c:pt idx="19">
                  <c:v>14488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C-2C4B-BEE7-56C437930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5133936"/>
        <c:axId val="612746752"/>
      </c:barChart>
      <c:catAx>
        <c:axId val="61513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46752"/>
        <c:crosses val="autoZero"/>
        <c:auto val="1"/>
        <c:lblAlgn val="ctr"/>
        <c:lblOffset val="100"/>
        <c:noMultiLvlLbl val="0"/>
      </c:catAx>
      <c:valAx>
        <c:axId val="61274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Yearly Revenue Made From Taxi Trips by Borough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Sheet1!$M$245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0DAD8D"/>
            </a:solidFill>
            <a:ln>
              <a:noFill/>
            </a:ln>
            <a:effectLst/>
          </c:spPr>
          <c:invertIfNegative val="0"/>
          <c:cat>
            <c:strRef>
              <c:f>Sheet1!$L$246:$L$252</c:f>
              <c:strCache>
                <c:ptCount val="7"/>
                <c:pt idx="0">
                  <c:v>Queens</c:v>
                </c:pt>
                <c:pt idx="1">
                  <c:v>Manhattan</c:v>
                </c:pt>
                <c:pt idx="2">
                  <c:v>Brooklyn</c:v>
                </c:pt>
                <c:pt idx="3">
                  <c:v>Bronx</c:v>
                </c:pt>
                <c:pt idx="4">
                  <c:v>Staten Island</c:v>
                </c:pt>
                <c:pt idx="5">
                  <c:v>Unknown</c:v>
                </c:pt>
                <c:pt idx="6">
                  <c:v>Newark Airport</c:v>
                </c:pt>
              </c:strCache>
            </c:strRef>
          </c:cat>
          <c:val>
            <c:numRef>
              <c:f>Sheet1!$M$246:$M$252</c:f>
              <c:numCache>
                <c:formatCode>_("$"* #,##0_);_("$"* \(#,##0\);_("$"* "-"??_);_(@_)</c:formatCode>
                <c:ptCount val="7"/>
                <c:pt idx="0">
                  <c:v>46291046.520000003</c:v>
                </c:pt>
                <c:pt idx="1">
                  <c:v>62565971.380000003</c:v>
                </c:pt>
                <c:pt idx="2">
                  <c:v>46291046.520000003</c:v>
                </c:pt>
                <c:pt idx="3">
                  <c:v>9928249.6400000006</c:v>
                </c:pt>
                <c:pt idx="4">
                  <c:v>195428.88</c:v>
                </c:pt>
                <c:pt idx="5">
                  <c:v>1425060.7</c:v>
                </c:pt>
                <c:pt idx="6">
                  <c:v>459698.67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5-4647-9E2B-30D7145F610E}"/>
            </c:ext>
          </c:extLst>
        </c:ser>
        <c:ser>
          <c:idx val="1"/>
          <c:order val="1"/>
          <c:tx>
            <c:strRef>
              <c:f>Sheet1!$N$245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8DD8CC"/>
            </a:solidFill>
            <a:ln>
              <a:noFill/>
            </a:ln>
            <a:effectLst/>
          </c:spPr>
          <c:invertIfNegative val="0"/>
          <c:cat>
            <c:strRef>
              <c:f>Sheet1!$L$246:$L$252</c:f>
              <c:strCache>
                <c:ptCount val="7"/>
                <c:pt idx="0">
                  <c:v>Queens</c:v>
                </c:pt>
                <c:pt idx="1">
                  <c:v>Manhattan</c:v>
                </c:pt>
                <c:pt idx="2">
                  <c:v>Brooklyn</c:v>
                </c:pt>
                <c:pt idx="3">
                  <c:v>Bronx</c:v>
                </c:pt>
                <c:pt idx="4">
                  <c:v>Staten Island</c:v>
                </c:pt>
                <c:pt idx="5">
                  <c:v>Unknown</c:v>
                </c:pt>
                <c:pt idx="6">
                  <c:v>Newark Airport</c:v>
                </c:pt>
              </c:strCache>
            </c:strRef>
          </c:cat>
          <c:val>
            <c:numRef>
              <c:f>Sheet1!$N$246:$N$252</c:f>
              <c:numCache>
                <c:formatCode>_("$"* #,##0_);_("$"* \(#,##0\);_("$"* "-"??_);_(@_)</c:formatCode>
                <c:ptCount val="7"/>
                <c:pt idx="0">
                  <c:v>37382837.299999997</c:v>
                </c:pt>
                <c:pt idx="1">
                  <c:v>50505523.369999997</c:v>
                </c:pt>
                <c:pt idx="2">
                  <c:v>34946495.32</c:v>
                </c:pt>
                <c:pt idx="3">
                  <c:v>11379278.970000001</c:v>
                </c:pt>
                <c:pt idx="4">
                  <c:v>326057.53999999998</c:v>
                </c:pt>
                <c:pt idx="5">
                  <c:v>326057.53999999998</c:v>
                </c:pt>
                <c:pt idx="6">
                  <c:v>298594.12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5-4647-9E2B-30D7145F610E}"/>
            </c:ext>
          </c:extLst>
        </c:ser>
        <c:ser>
          <c:idx val="2"/>
          <c:order val="2"/>
          <c:tx>
            <c:strRef>
              <c:f>Sheet1!$O$245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30BFBF"/>
            </a:solidFill>
            <a:ln>
              <a:noFill/>
            </a:ln>
            <a:effectLst/>
          </c:spPr>
          <c:invertIfNegative val="0"/>
          <c:cat>
            <c:strRef>
              <c:f>Sheet1!$L$246:$L$252</c:f>
              <c:strCache>
                <c:ptCount val="7"/>
                <c:pt idx="0">
                  <c:v>Queens</c:v>
                </c:pt>
                <c:pt idx="1">
                  <c:v>Manhattan</c:v>
                </c:pt>
                <c:pt idx="2">
                  <c:v>Brooklyn</c:v>
                </c:pt>
                <c:pt idx="3">
                  <c:v>Bronx</c:v>
                </c:pt>
                <c:pt idx="4">
                  <c:v>Staten Island</c:v>
                </c:pt>
                <c:pt idx="5">
                  <c:v>Unknown</c:v>
                </c:pt>
                <c:pt idx="6">
                  <c:v>Newark Airport</c:v>
                </c:pt>
              </c:strCache>
            </c:strRef>
          </c:cat>
          <c:val>
            <c:numRef>
              <c:f>Sheet1!$O$246:$O$252</c:f>
              <c:numCache>
                <c:formatCode>_("$"* #,##0_);_("$"* \(#,##0\);_("$"* "-"??_);_(@_)</c:formatCode>
                <c:ptCount val="7"/>
                <c:pt idx="0">
                  <c:v>27665339.640000001</c:v>
                </c:pt>
                <c:pt idx="1">
                  <c:v>38538406.380000003</c:v>
                </c:pt>
                <c:pt idx="2">
                  <c:v>24000484.079999998</c:v>
                </c:pt>
                <c:pt idx="3">
                  <c:v>9899715.1899999995</c:v>
                </c:pt>
                <c:pt idx="4">
                  <c:v>259603.82</c:v>
                </c:pt>
                <c:pt idx="5">
                  <c:v>1297115.75</c:v>
                </c:pt>
                <c:pt idx="6">
                  <c:v>208490.38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5-4647-9E2B-30D7145F610E}"/>
            </c:ext>
          </c:extLst>
        </c:ser>
        <c:ser>
          <c:idx val="3"/>
          <c:order val="3"/>
          <c:tx>
            <c:strRef>
              <c:f>Sheet1!$P$245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0C98BA"/>
            </a:solidFill>
            <a:ln>
              <a:noFill/>
            </a:ln>
            <a:effectLst/>
          </c:spPr>
          <c:invertIfNegative val="0"/>
          <c:cat>
            <c:strRef>
              <c:f>Sheet1!$L$246:$L$252</c:f>
              <c:strCache>
                <c:ptCount val="7"/>
                <c:pt idx="0">
                  <c:v>Queens</c:v>
                </c:pt>
                <c:pt idx="1">
                  <c:v>Manhattan</c:v>
                </c:pt>
                <c:pt idx="2">
                  <c:v>Brooklyn</c:v>
                </c:pt>
                <c:pt idx="3">
                  <c:v>Bronx</c:v>
                </c:pt>
                <c:pt idx="4">
                  <c:v>Staten Island</c:v>
                </c:pt>
                <c:pt idx="5">
                  <c:v>Unknown</c:v>
                </c:pt>
                <c:pt idx="6">
                  <c:v>Newark Airport</c:v>
                </c:pt>
              </c:strCache>
            </c:strRef>
          </c:cat>
          <c:val>
            <c:numRef>
              <c:f>Sheet1!$P$246:$P$252</c:f>
              <c:numCache>
                <c:formatCode>_("$"* #,##0_);_("$"* \(#,##0\);_("$"* "-"??_);_(@_)</c:formatCode>
                <c:ptCount val="7"/>
                <c:pt idx="0">
                  <c:v>8034318.5</c:v>
                </c:pt>
                <c:pt idx="1">
                  <c:v>12315543</c:v>
                </c:pt>
                <c:pt idx="2">
                  <c:v>8034318.5</c:v>
                </c:pt>
                <c:pt idx="3">
                  <c:v>4776169.87</c:v>
                </c:pt>
                <c:pt idx="4">
                  <c:v>141605.26999999999</c:v>
                </c:pt>
                <c:pt idx="5">
                  <c:v>410474.82</c:v>
                </c:pt>
                <c:pt idx="6">
                  <c:v>36971.760000000002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55-4647-9E2B-30D7145F6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196448"/>
        <c:axId val="682571152"/>
      </c:barChart>
      <c:catAx>
        <c:axId val="6161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71152"/>
        <c:crosses val="autoZero"/>
        <c:auto val="1"/>
        <c:lblAlgn val="ctr"/>
        <c:lblOffset val="100"/>
        <c:noMultiLvlLbl val="0"/>
      </c:catAx>
      <c:valAx>
        <c:axId val="6825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JFK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150371540037516E-2"/>
                  <c:y val="-8.388011321383537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0C-1E42-88B7-035D96637E30}"/>
                </c:ext>
              </c:extLst>
            </c:dLbl>
            <c:dLbl>
              <c:idx val="1"/>
              <c:layout>
                <c:manualLayout>
                  <c:x val="-8.362778655028137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0C-1E42-88B7-035D96637E30}"/>
                </c:ext>
              </c:extLst>
            </c:dLbl>
            <c:dLbl>
              <c:idx val="2"/>
              <c:layout>
                <c:manualLayout>
                  <c:x val="-8.362778655028239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0C-1E42-88B7-035D96637E30}"/>
                </c:ext>
              </c:extLst>
            </c:dLbl>
            <c:dLbl>
              <c:idx val="3"/>
              <c:layout>
                <c:manualLayout>
                  <c:x val="-1.1150371540037618E-2"/>
                  <c:y val="9.15066351317037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0C-1E42-88B7-035D96637E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Sheet1!$K$2:$N$2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Sheet1!$K$3:$N$3</c:f>
              <c:numCache>
                <c:formatCode>#,##0</c:formatCode>
                <c:ptCount val="4"/>
                <c:pt idx="0">
                  <c:v>71628</c:v>
                </c:pt>
                <c:pt idx="1">
                  <c:v>46255</c:v>
                </c:pt>
                <c:pt idx="2">
                  <c:v>30241</c:v>
                </c:pt>
                <c:pt idx="3">
                  <c:v>5509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C-1E42-88B7-035D96637E30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LaGuardia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Sheet1!$K$2:$N$2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Sheet1!$K$4:$N$4</c:f>
              <c:numCache>
                <c:formatCode>#,##0</c:formatCode>
                <c:ptCount val="4"/>
                <c:pt idx="0">
                  <c:v>133255</c:v>
                </c:pt>
                <c:pt idx="1">
                  <c:v>99100</c:v>
                </c:pt>
                <c:pt idx="2">
                  <c:v>71315</c:v>
                </c:pt>
                <c:pt idx="3">
                  <c:v>11522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C-1E42-88B7-035D96637E30}"/>
            </c:ext>
          </c:extLst>
        </c:ser>
        <c:ser>
          <c:idx val="2"/>
          <c:order val="2"/>
          <c:tx>
            <c:strRef>
              <c:f>Sheet1!$J$5</c:f>
              <c:strCache>
                <c:ptCount val="1"/>
                <c:pt idx="0">
                  <c:v>Newark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751857700187578E-3"/>
                  <c:y val="-8.388011321383537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0C-1E42-88B7-035D96637E30}"/>
                </c:ext>
              </c:extLst>
            </c:dLbl>
            <c:dLbl>
              <c:idx val="1"/>
              <c:layout>
                <c:manualLayout>
                  <c:x val="5.5751857700186555E-3"/>
                  <c:y val="-8.388011321383537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0C-1E42-88B7-035D96637E30}"/>
                </c:ext>
              </c:extLst>
            </c:dLbl>
            <c:dLbl>
              <c:idx val="2"/>
              <c:layout>
                <c:manualLayout>
                  <c:x val="8.362778655028137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00C-1E42-88B7-035D96637E30}"/>
                </c:ext>
              </c:extLst>
            </c:dLbl>
            <c:dLbl>
              <c:idx val="3"/>
              <c:layout>
                <c:manualLayout>
                  <c:x val="-1.01808856140837E-16"/>
                  <c:y val="1.81469661344747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00C-1E42-88B7-035D96637E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Sheet1!$K$2:$N$2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Sheet1!$K$5:$N$5</c:f>
              <c:numCache>
                <c:formatCode>#,##0</c:formatCode>
                <c:ptCount val="4"/>
                <c:pt idx="0">
                  <c:v>4425</c:v>
                </c:pt>
                <c:pt idx="1">
                  <c:v>2820</c:v>
                </c:pt>
                <c:pt idx="2">
                  <c:v>1906</c:v>
                </c:pt>
                <c:pt idx="3" formatCode="General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C-1E42-88B7-035D9663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037327"/>
        <c:axId val="1892038975"/>
      </c:barChart>
      <c:catAx>
        <c:axId val="189203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38975"/>
        <c:crosses val="autoZero"/>
        <c:auto val="1"/>
        <c:lblAlgn val="ctr"/>
        <c:lblOffset val="100"/>
        <c:noMultiLvlLbl val="0"/>
      </c:catAx>
      <c:valAx>
        <c:axId val="18920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3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Airport</a:t>
            </a:r>
            <a:r>
              <a:rPr lang="en-US" baseline="0"/>
              <a:t> Pick-ups vs. Airport Drop-offs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Sheet1!$F$25</c:f>
              <c:strCache>
                <c:ptCount val="1"/>
                <c:pt idx="0">
                  <c:v>Pick-up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3399914630008648E-3"/>
                  <c:y val="1.04202391111891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F2-2F42-9569-96C32BFB06EB}"/>
                </c:ext>
              </c:extLst>
            </c:dLbl>
            <c:dLbl>
              <c:idx val="1"/>
              <c:layout>
                <c:manualLayout>
                  <c:x val="-8.3399914630008648E-3"/>
                  <c:y val="7.01824475362739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F2-2F42-9569-96C32BFB06EB}"/>
                </c:ext>
              </c:extLst>
            </c:dLbl>
            <c:dLbl>
              <c:idx val="2"/>
              <c:layout>
                <c:manualLayout>
                  <c:x val="-8.3399914630008648E-3"/>
                  <c:y val="5.361113870377718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F2-2F42-9569-96C32BFB06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Sheet1!$G$24:$J$24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Sheet1!$G$25:$J$25</c:f>
              <c:numCache>
                <c:formatCode>#,##0</c:formatCode>
                <c:ptCount val="4"/>
                <c:pt idx="0">
                  <c:v>4169</c:v>
                </c:pt>
                <c:pt idx="1">
                  <c:v>2808</c:v>
                </c:pt>
                <c:pt idx="2">
                  <c:v>2145</c:v>
                </c:pt>
                <c:pt idx="3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2-2F42-9569-96C32BFB06EB}"/>
            </c:ext>
          </c:extLst>
        </c:ser>
        <c:ser>
          <c:idx val="1"/>
          <c:order val="1"/>
          <c:tx>
            <c:strRef>
              <c:f>Sheet1!$F$26</c:f>
              <c:strCache>
                <c:ptCount val="1"/>
                <c:pt idx="0">
                  <c:v>Drop-off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Sheet1!$G$24:$J$24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Sheet1!$G$26:$J$26</c:f>
              <c:numCache>
                <c:formatCode>#,##0</c:formatCode>
                <c:ptCount val="4"/>
                <c:pt idx="0">
                  <c:v>209308</c:v>
                </c:pt>
                <c:pt idx="1">
                  <c:v>148175</c:v>
                </c:pt>
                <c:pt idx="2">
                  <c:v>103462</c:v>
                </c:pt>
                <c:pt idx="3">
                  <c:v>17391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2-2F42-9569-96C32BFB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769839"/>
        <c:axId val="1890390399"/>
      </c:barChart>
      <c:catAx>
        <c:axId val="189276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390399"/>
        <c:crosses val="autoZero"/>
        <c:auto val="1"/>
        <c:lblAlgn val="ctr"/>
        <c:lblOffset val="100"/>
        <c:noMultiLvlLbl val="0"/>
      </c:catAx>
      <c:valAx>
        <c:axId val="18903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Trips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76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</a:t>
            </a:r>
            <a:r>
              <a:rPr lang="en-US" baseline="0"/>
              <a:t> Trips in 2018 per Month</a:t>
            </a:r>
            <a:endParaRPr lang="en-US"/>
          </a:p>
        </c:rich>
      </c:tx>
      <c:layout>
        <c:manualLayout>
          <c:xMode val="edge"/>
          <c:yMode val="edge"/>
          <c:x val="0.33066666666666666"/>
          <c:y val="1.2691517835579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Sheet1!$B$45:$B$56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Sheet1!$C$45:$C$56</c:f>
              <c:numCache>
                <c:formatCode>#,##0</c:formatCode>
                <c:ptCount val="12"/>
                <c:pt idx="0">
                  <c:v>766728</c:v>
                </c:pt>
                <c:pt idx="1">
                  <c:v>742875</c:v>
                </c:pt>
                <c:pt idx="2">
                  <c:v>806994</c:v>
                </c:pt>
                <c:pt idx="3">
                  <c:v>775152</c:v>
                </c:pt>
                <c:pt idx="4">
                  <c:v>771334</c:v>
                </c:pt>
                <c:pt idx="5">
                  <c:v>711608</c:v>
                </c:pt>
                <c:pt idx="6">
                  <c:v>663670</c:v>
                </c:pt>
                <c:pt idx="7">
                  <c:v>642375</c:v>
                </c:pt>
                <c:pt idx="8">
                  <c:v>646120</c:v>
                </c:pt>
                <c:pt idx="9">
                  <c:v>687458</c:v>
                </c:pt>
                <c:pt idx="10">
                  <c:v>630983</c:v>
                </c:pt>
                <c:pt idx="11">
                  <c:v>663302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D-5E41-B677-50EE15012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505743"/>
        <c:axId val="1890339535"/>
      </c:barChart>
      <c:catAx>
        <c:axId val="191750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339535"/>
        <c:crosses val="autoZero"/>
        <c:auto val="1"/>
        <c:lblAlgn val="ctr"/>
        <c:lblOffset val="100"/>
        <c:noMultiLvlLbl val="0"/>
      </c:catAx>
      <c:valAx>
        <c:axId val="18903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0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Trips in 2017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79182176482265E-3"/>
                  <c:y val="1.83190180544741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5F-6B42-BE51-537D846893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Sheet1!$M$44:$M$55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Sheet1!$N$44:$N$55</c:f>
              <c:numCache>
                <c:formatCode>General</c:formatCode>
                <c:ptCount val="12"/>
                <c:pt idx="0">
                  <c:v>1038680</c:v>
                </c:pt>
                <c:pt idx="1">
                  <c:v>991309</c:v>
                </c:pt>
                <c:pt idx="2">
                  <c:v>1112156</c:v>
                </c:pt>
                <c:pt idx="3">
                  <c:v>1045451</c:v>
                </c:pt>
                <c:pt idx="4">
                  <c:v>1029912</c:v>
                </c:pt>
                <c:pt idx="5">
                  <c:v>940962</c:v>
                </c:pt>
                <c:pt idx="6">
                  <c:v>890385</c:v>
                </c:pt>
                <c:pt idx="7">
                  <c:v>840155</c:v>
                </c:pt>
                <c:pt idx="8">
                  <c:v>845582</c:v>
                </c:pt>
                <c:pt idx="9">
                  <c:v>897598</c:v>
                </c:pt>
                <c:pt idx="10">
                  <c:v>844615</c:v>
                </c:pt>
                <c:pt idx="11">
                  <c:v>876203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F-6B42-BE51-537D8468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496863"/>
        <c:axId val="1919129951"/>
      </c:barChart>
      <c:catAx>
        <c:axId val="191949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129951"/>
        <c:crosses val="autoZero"/>
        <c:auto val="1"/>
        <c:lblAlgn val="ctr"/>
        <c:lblOffset val="100"/>
        <c:noMultiLvlLbl val="0"/>
      </c:catAx>
      <c:valAx>
        <c:axId val="19191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9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Total Trips from 2017-2020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Sheet1!$G$61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0DAD8D"/>
            </a:solidFill>
            <a:ln>
              <a:noFill/>
            </a:ln>
            <a:effectLst/>
          </c:spPr>
          <c:cat>
            <c:strRef>
              <c:f>Sheet1!$F$62:$F$73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Sheet1!$G$62:$G$73</c:f>
              <c:numCache>
                <c:formatCode>General</c:formatCode>
                <c:ptCount val="12"/>
                <c:pt idx="0">
                  <c:v>1070261</c:v>
                </c:pt>
                <c:pt idx="1">
                  <c:v>1023263</c:v>
                </c:pt>
                <c:pt idx="2">
                  <c:v>1158638</c:v>
                </c:pt>
                <c:pt idx="3">
                  <c:v>1081771</c:v>
                </c:pt>
                <c:pt idx="4">
                  <c:v>1059463</c:v>
                </c:pt>
                <c:pt idx="5">
                  <c:v>976467</c:v>
                </c:pt>
                <c:pt idx="6">
                  <c:v>914783</c:v>
                </c:pt>
                <c:pt idx="7">
                  <c:v>867357</c:v>
                </c:pt>
                <c:pt idx="8">
                  <c:v>882381</c:v>
                </c:pt>
                <c:pt idx="9">
                  <c:v>925722</c:v>
                </c:pt>
                <c:pt idx="10">
                  <c:v>874217</c:v>
                </c:pt>
                <c:pt idx="11">
                  <c:v>876203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A-F34F-A908-BCDC0DDC96D5}"/>
            </c:ext>
          </c:extLst>
        </c:ser>
        <c:ser>
          <c:idx val="1"/>
          <c:order val="1"/>
          <c:tx>
            <c:strRef>
              <c:f>Sheet1!$H$61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8DD8CC"/>
            </a:solidFill>
            <a:ln>
              <a:noFill/>
            </a:ln>
            <a:effectLst/>
          </c:spPr>
          <c:cat>
            <c:strRef>
              <c:f>Sheet1!$F$62:$F$73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Sheet1!$H$62:$H$73</c:f>
              <c:numCache>
                <c:formatCode>General</c:formatCode>
                <c:ptCount val="12"/>
                <c:pt idx="0">
                  <c:v>793395</c:v>
                </c:pt>
                <c:pt idx="1">
                  <c:v>769804</c:v>
                </c:pt>
                <c:pt idx="2">
                  <c:v>836962</c:v>
                </c:pt>
                <c:pt idx="3">
                  <c:v>800120</c:v>
                </c:pt>
                <c:pt idx="4">
                  <c:v>797282</c:v>
                </c:pt>
                <c:pt idx="5">
                  <c:v>739351</c:v>
                </c:pt>
                <c:pt idx="6">
                  <c:v>684442</c:v>
                </c:pt>
                <c:pt idx="7">
                  <c:v>666324</c:v>
                </c:pt>
                <c:pt idx="8">
                  <c:v>666626</c:v>
                </c:pt>
                <c:pt idx="9">
                  <c:v>710482</c:v>
                </c:pt>
                <c:pt idx="10">
                  <c:v>656594</c:v>
                </c:pt>
                <c:pt idx="11">
                  <c:v>663302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A-F34F-A908-BCDC0DDC96D5}"/>
            </c:ext>
          </c:extLst>
        </c:ser>
        <c:ser>
          <c:idx val="2"/>
          <c:order val="2"/>
          <c:tx>
            <c:strRef>
              <c:f>Sheet1!$I$61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30BFBF"/>
            </a:solidFill>
            <a:ln>
              <a:noFill/>
            </a:ln>
            <a:effectLst/>
          </c:spPr>
          <c:cat>
            <c:strRef>
              <c:f>Sheet1!$F$62:$F$73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Sheet1!$I$62:$I$73</c:f>
              <c:numCache>
                <c:formatCode>General</c:formatCode>
                <c:ptCount val="12"/>
                <c:pt idx="0">
                  <c:v>630830</c:v>
                </c:pt>
                <c:pt idx="1">
                  <c:v>575672</c:v>
                </c:pt>
                <c:pt idx="2">
                  <c:v>601060</c:v>
                </c:pt>
                <c:pt idx="3">
                  <c:v>514387</c:v>
                </c:pt>
                <c:pt idx="4">
                  <c:v>504897</c:v>
                </c:pt>
                <c:pt idx="5">
                  <c:v>471038</c:v>
                </c:pt>
                <c:pt idx="6">
                  <c:v>470712</c:v>
                </c:pt>
                <c:pt idx="7">
                  <c:v>449692</c:v>
                </c:pt>
                <c:pt idx="8">
                  <c:v>449015</c:v>
                </c:pt>
                <c:pt idx="9">
                  <c:v>476385</c:v>
                </c:pt>
                <c:pt idx="10">
                  <c:v>449506</c:v>
                </c:pt>
                <c:pt idx="11">
                  <c:v>436256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A-F34F-A908-BCDC0DDC96D5}"/>
            </c:ext>
          </c:extLst>
        </c:ser>
        <c:ser>
          <c:idx val="3"/>
          <c:order val="3"/>
          <c:tx>
            <c:strRef>
              <c:f>Sheet1!$J$61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0C98BA"/>
            </a:solidFill>
            <a:ln>
              <a:noFill/>
            </a:ln>
            <a:effectLst/>
          </c:spPr>
          <c:cat>
            <c:strRef>
              <c:f>Sheet1!$F$62:$F$73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Sheet1!$J$62:$J$73</c:f>
              <c:numCache>
                <c:formatCode>General</c:formatCode>
                <c:ptCount val="12"/>
                <c:pt idx="0">
                  <c:v>447726</c:v>
                </c:pt>
                <c:pt idx="1">
                  <c:v>398644</c:v>
                </c:pt>
                <c:pt idx="2">
                  <c:v>223400</c:v>
                </c:pt>
                <c:pt idx="3">
                  <c:v>35607</c:v>
                </c:pt>
                <c:pt idx="4">
                  <c:v>57360</c:v>
                </c:pt>
                <c:pt idx="5">
                  <c:v>63110</c:v>
                </c:pt>
                <c:pt idx="6">
                  <c:v>72254</c:v>
                </c:pt>
                <c:pt idx="7">
                  <c:v>81064</c:v>
                </c:pt>
                <c:pt idx="8">
                  <c:v>87981</c:v>
                </c:pt>
                <c:pt idx="9">
                  <c:v>95115</c:v>
                </c:pt>
                <c:pt idx="10">
                  <c:v>88609</c:v>
                </c:pt>
                <c:pt idx="11">
                  <c:v>83128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A-F34F-A908-BCDC0DDC9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09712"/>
        <c:axId val="618488704"/>
      </c:areaChart>
      <c:catAx>
        <c:axId val="68140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88704"/>
        <c:crosses val="autoZero"/>
        <c:auto val="1"/>
        <c:lblAlgn val="ctr"/>
        <c:lblOffset val="100"/>
        <c:noMultiLvlLbl val="0"/>
      </c:catAx>
      <c:valAx>
        <c:axId val="6184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0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Trips per Month from 2017-2019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Sheet1!$F$78:$F$113</c:f>
              <c:numCache>
                <c:formatCode>mmm\-yy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Sheet1!$G$78:$G$113</c:f>
              <c:numCache>
                <c:formatCode>General</c:formatCode>
                <c:ptCount val="36"/>
                <c:pt idx="0">
                  <c:v>1038680</c:v>
                </c:pt>
                <c:pt idx="1">
                  <c:v>991309</c:v>
                </c:pt>
                <c:pt idx="2">
                  <c:v>1112156</c:v>
                </c:pt>
                <c:pt idx="3">
                  <c:v>1045451</c:v>
                </c:pt>
                <c:pt idx="4">
                  <c:v>1029912</c:v>
                </c:pt>
                <c:pt idx="5">
                  <c:v>940962</c:v>
                </c:pt>
                <c:pt idx="6">
                  <c:v>890385</c:v>
                </c:pt>
                <c:pt idx="7">
                  <c:v>840155</c:v>
                </c:pt>
                <c:pt idx="8">
                  <c:v>845582</c:v>
                </c:pt>
                <c:pt idx="9">
                  <c:v>897598</c:v>
                </c:pt>
                <c:pt idx="10">
                  <c:v>844615</c:v>
                </c:pt>
                <c:pt idx="11">
                  <c:v>876203</c:v>
                </c:pt>
                <c:pt idx="12" formatCode="#,##0">
                  <c:v>766728</c:v>
                </c:pt>
                <c:pt idx="13" formatCode="#,##0">
                  <c:v>742875</c:v>
                </c:pt>
                <c:pt idx="14" formatCode="#,##0">
                  <c:v>806994</c:v>
                </c:pt>
                <c:pt idx="15" formatCode="#,##0">
                  <c:v>775152</c:v>
                </c:pt>
                <c:pt idx="16" formatCode="#,##0">
                  <c:v>771334</c:v>
                </c:pt>
                <c:pt idx="17" formatCode="#,##0">
                  <c:v>711608</c:v>
                </c:pt>
                <c:pt idx="18" formatCode="#,##0">
                  <c:v>663670</c:v>
                </c:pt>
                <c:pt idx="19" formatCode="#,##0">
                  <c:v>642375</c:v>
                </c:pt>
                <c:pt idx="20" formatCode="#,##0">
                  <c:v>646120</c:v>
                </c:pt>
                <c:pt idx="21" formatCode="#,##0">
                  <c:v>687458</c:v>
                </c:pt>
                <c:pt idx="22" formatCode="#,##0">
                  <c:v>630983</c:v>
                </c:pt>
                <c:pt idx="23" formatCode="#,##0">
                  <c:v>663302</c:v>
                </c:pt>
                <c:pt idx="24">
                  <c:v>609546</c:v>
                </c:pt>
                <c:pt idx="25">
                  <c:v>554913</c:v>
                </c:pt>
                <c:pt idx="26">
                  <c:v>584352</c:v>
                </c:pt>
                <c:pt idx="27">
                  <c:v>498837</c:v>
                </c:pt>
                <c:pt idx="28">
                  <c:v>488052</c:v>
                </c:pt>
                <c:pt idx="29">
                  <c:v>457840</c:v>
                </c:pt>
                <c:pt idx="30">
                  <c:v>455447</c:v>
                </c:pt>
                <c:pt idx="31">
                  <c:v>435658</c:v>
                </c:pt>
                <c:pt idx="32">
                  <c:v>436202</c:v>
                </c:pt>
                <c:pt idx="33">
                  <c:v>460227</c:v>
                </c:pt>
                <c:pt idx="34">
                  <c:v>436428</c:v>
                </c:pt>
                <c:pt idx="35">
                  <c:v>436256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6-C44E-949D-0F7875F8D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30943759"/>
        <c:axId val="1919405071"/>
      </c:lineChart>
      <c:dateAx>
        <c:axId val="19309437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05071"/>
        <c:crosses val="autoZero"/>
        <c:auto val="1"/>
        <c:lblOffset val="100"/>
        <c:baseTimeUnit val="months"/>
        <c:majorUnit val="1"/>
        <c:majorTimeUnit val="months"/>
      </c:dateAx>
      <c:valAx>
        <c:axId val="1919405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437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2017-2019</a:t>
            </a:r>
            <a:r>
              <a:rPr lang="en-US" baseline="0"/>
              <a:t> Average Trips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Sheet1!$S$61:$S$72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Sheet1!$T$61:$T$72</c:f>
              <c:numCache>
                <c:formatCode>General</c:formatCode>
                <c:ptCount val="12"/>
                <c:pt idx="0">
                  <c:v>831495.33333333337</c:v>
                </c:pt>
                <c:pt idx="1">
                  <c:v>789579.66666666663</c:v>
                </c:pt>
                <c:pt idx="2">
                  <c:v>865553.33333333337</c:v>
                </c:pt>
                <c:pt idx="3">
                  <c:v>798759.33333333337</c:v>
                </c:pt>
                <c:pt idx="4">
                  <c:v>787214</c:v>
                </c:pt>
                <c:pt idx="5">
                  <c:v>728952</c:v>
                </c:pt>
                <c:pt idx="6">
                  <c:v>689979</c:v>
                </c:pt>
                <c:pt idx="7">
                  <c:v>661124.33333333337</c:v>
                </c:pt>
                <c:pt idx="8">
                  <c:v>666007.33333333337</c:v>
                </c:pt>
                <c:pt idx="9">
                  <c:v>704196.33333333337</c:v>
                </c:pt>
                <c:pt idx="10">
                  <c:v>660105.66666666663</c:v>
                </c:pt>
                <c:pt idx="11">
                  <c:v>658587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4-6146-9CF5-B136F457B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236047"/>
        <c:axId val="1919220815"/>
      </c:barChart>
      <c:catAx>
        <c:axId val="191623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0815"/>
        <c:crosses val="autoZero"/>
        <c:auto val="1"/>
        <c:lblAlgn val="ctr"/>
        <c:lblOffset val="100"/>
        <c:noMultiLvlLbl val="0"/>
      </c:catAx>
      <c:valAx>
        <c:axId val="19192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Trips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3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Taxi Trips in Relation</a:t>
            </a:r>
            <a:r>
              <a:rPr lang="en-US" baseline="0"/>
              <a:t> to 2020 COVID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Sheet1!$T$77</c:f>
              <c:strCache>
                <c:ptCount val="1"/>
                <c:pt idx="0">
                  <c:v># of Trips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Sheet1!$S$78:$S$89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Sheet1!$T$78:$T$89</c:f>
              <c:numCache>
                <c:formatCode>General</c:formatCode>
                <c:ptCount val="12"/>
                <c:pt idx="0">
                  <c:v>432081</c:v>
                </c:pt>
                <c:pt idx="1">
                  <c:v>367954</c:v>
                </c:pt>
                <c:pt idx="2">
                  <c:v>221981</c:v>
                </c:pt>
                <c:pt idx="3">
                  <c:v>33930</c:v>
                </c:pt>
                <c:pt idx="4">
                  <c:v>56145</c:v>
                </c:pt>
                <c:pt idx="5">
                  <c:v>60697</c:v>
                </c:pt>
                <c:pt idx="6">
                  <c:v>69690</c:v>
                </c:pt>
                <c:pt idx="7">
                  <c:v>77998</c:v>
                </c:pt>
                <c:pt idx="8">
                  <c:v>84607</c:v>
                </c:pt>
                <c:pt idx="9">
                  <c:v>92386</c:v>
                </c:pt>
                <c:pt idx="10">
                  <c:v>85659</c:v>
                </c:pt>
                <c:pt idx="11">
                  <c:v>80474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F-4547-822E-4443E7C52244}"/>
            </c:ext>
          </c:extLst>
        </c:ser>
        <c:ser>
          <c:idx val="1"/>
          <c:order val="1"/>
          <c:tx>
            <c:strRef>
              <c:f>Sheet1!$U$77</c:f>
              <c:strCache>
                <c:ptCount val="1"/>
                <c:pt idx="0">
                  <c:v># of COVID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Sheet1!$S$78:$S$89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Sheet1!$U$78:$U$89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65157</c:v>
                </c:pt>
                <c:pt idx="3">
                  <c:v>109296</c:v>
                </c:pt>
                <c:pt idx="4">
                  <c:v>28417</c:v>
                </c:pt>
                <c:pt idx="5">
                  <c:v>10844</c:v>
                </c:pt>
                <c:pt idx="6">
                  <c:v>9786</c:v>
                </c:pt>
                <c:pt idx="7">
                  <c:v>7446</c:v>
                </c:pt>
                <c:pt idx="8">
                  <c:v>11095</c:v>
                </c:pt>
                <c:pt idx="9">
                  <c:v>16924</c:v>
                </c:pt>
                <c:pt idx="10">
                  <c:v>44764</c:v>
                </c:pt>
                <c:pt idx="11">
                  <c:v>97787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F-4547-822E-4443E7C5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805103"/>
        <c:axId val="1920933855"/>
      </c:lineChart>
      <c:catAx>
        <c:axId val="193480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33855"/>
        <c:crosses val="autoZero"/>
        <c:auto val="1"/>
        <c:lblAlgn val="ctr"/>
        <c:lblOffset val="100"/>
        <c:noMultiLvlLbl val="0"/>
      </c:catAx>
      <c:valAx>
        <c:axId val="19209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80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7</xdr:row>
      <xdr:rowOff>0</xdr:rowOff>
    </xdr:from>
    <xdr:to>
      <xdr:col>6</xdr:col>
      <xdr:colOff>450850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D209C-8FB2-5945-8121-D2B016FB0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7</xdr:row>
      <xdr:rowOff>0</xdr:rowOff>
    </xdr:from>
    <xdr:to>
      <xdr:col>14</xdr:col>
      <xdr:colOff>456126</xdr:colOff>
      <xdr:row>20</xdr:row>
      <xdr:rowOff>125211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BE88E4-4EBC-5E42-B572-70CA66EA9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27</xdr:row>
      <xdr:rowOff>12700</xdr:rowOff>
    </xdr:from>
    <xdr:to>
      <xdr:col>10</xdr:col>
      <xdr:colOff>457200</xdr:colOff>
      <xdr:row>40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4D05F-C532-6A41-8530-DE617D947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8010</xdr:colOff>
      <xdr:row>42</xdr:row>
      <xdr:rowOff>22883</xdr:rowOff>
    </xdr:from>
    <xdr:to>
      <xdr:col>9</xdr:col>
      <xdr:colOff>461091</xdr:colOff>
      <xdr:row>56</xdr:row>
      <xdr:rowOff>198852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5F6A4C-CB3C-2245-B0FA-6D2E19D1F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7055</xdr:colOff>
      <xdr:row>40</xdr:row>
      <xdr:rowOff>141111</xdr:rowOff>
    </xdr:from>
    <xdr:to>
      <xdr:col>20</xdr:col>
      <xdr:colOff>416277</xdr:colOff>
      <xdr:row>56</xdr:row>
      <xdr:rowOff>169333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DAA008-C22D-AA4F-AD32-B927833EA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500944</xdr:colOff>
      <xdr:row>60</xdr:row>
      <xdr:rowOff>11288</xdr:rowOff>
    </xdr:from>
    <xdr:to>
      <xdr:col>15</xdr:col>
      <xdr:colOff>134055</xdr:colOff>
      <xdr:row>73</xdr:row>
      <xdr:rowOff>186266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96F6E00-56A1-2342-93AF-0AD66CB47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819150</xdr:colOff>
      <xdr:row>77</xdr:row>
      <xdr:rowOff>6350</xdr:rowOff>
    </xdr:from>
    <xdr:to>
      <xdr:col>16</xdr:col>
      <xdr:colOff>431800</xdr:colOff>
      <xdr:row>89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D8ABA9-F8A6-0B40-BECE-79BAD0999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12700</xdr:colOff>
      <xdr:row>60</xdr:row>
      <xdr:rowOff>6350</xdr:rowOff>
    </xdr:from>
    <xdr:to>
      <xdr:col>26</xdr:col>
      <xdr:colOff>457200</xdr:colOff>
      <xdr:row>72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82E88A5-BD62-8748-B5B7-BD2D4A8A9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1176</xdr:colOff>
      <xdr:row>76</xdr:row>
      <xdr:rowOff>10112</xdr:rowOff>
    </xdr:from>
    <xdr:to>
      <xdr:col>27</xdr:col>
      <xdr:colOff>457435</xdr:colOff>
      <xdr:row>89</xdr:row>
      <xdr:rowOff>13404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B98331-B315-B34E-A3EA-578F70DFD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11838</xdr:colOff>
      <xdr:row>177</xdr:row>
      <xdr:rowOff>232043</xdr:rowOff>
    </xdr:from>
    <xdr:to>
      <xdr:col>32</xdr:col>
      <xdr:colOff>440194</xdr:colOff>
      <xdr:row>221</xdr:row>
      <xdr:rowOff>204491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8181448-D168-C140-A8EF-466314242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4232</xdr:colOff>
      <xdr:row>108</xdr:row>
      <xdr:rowOff>4230</xdr:rowOff>
    </xdr:from>
    <xdr:to>
      <xdr:col>21</xdr:col>
      <xdr:colOff>530000</xdr:colOff>
      <xdr:row>134</xdr:row>
      <xdr:rowOff>160867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99891EC-579A-E046-96ED-CB5E537D3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4233</xdr:colOff>
      <xdr:row>177</xdr:row>
      <xdr:rowOff>12700</xdr:rowOff>
    </xdr:from>
    <xdr:to>
      <xdr:col>20</xdr:col>
      <xdr:colOff>1206500</xdr:colOff>
      <xdr:row>205</xdr:row>
      <xdr:rowOff>42333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C11907F-9BBC-C742-88F1-9F4AAAA94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34376</xdr:colOff>
      <xdr:row>108</xdr:row>
      <xdr:rowOff>27308</xdr:rowOff>
    </xdr:from>
    <xdr:to>
      <xdr:col>33</xdr:col>
      <xdr:colOff>510000</xdr:colOff>
      <xdr:row>133</xdr:row>
      <xdr:rowOff>28647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02FC202-F84A-F243-9C62-E6E5410BB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220868</xdr:colOff>
      <xdr:row>244</xdr:row>
      <xdr:rowOff>3313</xdr:rowOff>
    </xdr:from>
    <xdr:to>
      <xdr:col>22</xdr:col>
      <xdr:colOff>165652</xdr:colOff>
      <xdr:row>260</xdr:row>
      <xdr:rowOff>66260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AB6D3AD-5769-1A4C-AC06-89EABB6DC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5994-A6A4-1845-99CB-C6DD9BCCE29C}">
  <dimension ref="B1:AJ436"/>
  <sheetViews>
    <sheetView tabSelected="1" topLeftCell="W115" zoomScale="182" workbookViewId="0">
      <selection activeCell="U146" sqref="U146"/>
    </sheetView>
  </sheetViews>
  <sheetFormatPr baseColWidth="10" defaultRowHeight="16"/>
  <cols>
    <col min="8" max="8" width="14.6640625" bestFit="1" customWidth="1"/>
    <col min="12" max="12" width="14" customWidth="1"/>
    <col min="13" max="16" width="13.5" bestFit="1" customWidth="1"/>
    <col min="17" max="17" width="11.6640625" customWidth="1"/>
    <col min="18" max="18" width="12.1640625" bestFit="1" customWidth="1"/>
    <col min="20" max="20" width="11.5" customWidth="1"/>
    <col min="21" max="21" width="15.1640625" customWidth="1"/>
  </cols>
  <sheetData>
    <row r="1" spans="2:15">
      <c r="B1" s="8" t="s">
        <v>3</v>
      </c>
      <c r="C1" s="8"/>
      <c r="D1" s="8"/>
      <c r="E1" s="8"/>
      <c r="F1" s="8"/>
      <c r="J1" s="8" t="s">
        <v>4</v>
      </c>
      <c r="K1" s="8"/>
      <c r="L1" s="8"/>
      <c r="M1" s="8"/>
      <c r="N1" s="8"/>
    </row>
    <row r="2" spans="2:15">
      <c r="C2">
        <v>2017</v>
      </c>
      <c r="D2">
        <v>2018</v>
      </c>
      <c r="E2">
        <v>2019</v>
      </c>
      <c r="F2">
        <v>2020</v>
      </c>
      <c r="G2" t="s">
        <v>5</v>
      </c>
      <c r="K2">
        <v>2017</v>
      </c>
      <c r="L2">
        <v>2018</v>
      </c>
      <c r="M2">
        <v>2019</v>
      </c>
      <c r="N2">
        <v>2020</v>
      </c>
      <c r="O2" t="s">
        <v>5</v>
      </c>
    </row>
    <row r="3" spans="2:15">
      <c r="B3" t="s">
        <v>0</v>
      </c>
      <c r="C3" s="2">
        <v>2076</v>
      </c>
      <c r="D3" s="2">
        <v>1393</v>
      </c>
      <c r="E3" s="2">
        <v>1030</v>
      </c>
      <c r="F3" s="3">
        <v>233</v>
      </c>
      <c r="G3" s="1">
        <f>$C3+$D3+$E3+$F3</f>
        <v>4732</v>
      </c>
      <c r="J3" t="s">
        <v>0</v>
      </c>
      <c r="K3" s="2">
        <v>71628</v>
      </c>
      <c r="L3" s="2">
        <v>46255</v>
      </c>
      <c r="M3" s="2">
        <v>30241</v>
      </c>
      <c r="N3" s="2">
        <v>5509</v>
      </c>
      <c r="O3" s="1">
        <f>$K3+$L3+$M3+$N3</f>
        <v>153633</v>
      </c>
    </row>
    <row r="4" spans="2:15">
      <c r="B4" t="s">
        <v>1</v>
      </c>
      <c r="C4" s="2">
        <v>1845</v>
      </c>
      <c r="D4" s="2">
        <v>1309</v>
      </c>
      <c r="E4" s="2">
        <v>1012</v>
      </c>
      <c r="F4" s="3">
        <v>189</v>
      </c>
      <c r="G4" s="1">
        <f>$C4+$D4+$E4+$F4</f>
        <v>4355</v>
      </c>
      <c r="J4" t="s">
        <v>1</v>
      </c>
      <c r="K4" s="2">
        <v>133255</v>
      </c>
      <c r="L4" s="2">
        <v>99100</v>
      </c>
      <c r="M4" s="2">
        <v>71315</v>
      </c>
      <c r="N4" s="2">
        <v>11522</v>
      </c>
      <c r="O4" s="1">
        <f>$K4+$L4+$M4+$N4</f>
        <v>315192</v>
      </c>
    </row>
    <row r="5" spans="2:15">
      <c r="B5" t="s">
        <v>2</v>
      </c>
      <c r="C5" s="3">
        <v>248</v>
      </c>
      <c r="D5" s="3">
        <v>106</v>
      </c>
      <c r="E5" s="3">
        <v>103</v>
      </c>
      <c r="F5" s="3">
        <v>26</v>
      </c>
      <c r="G5" s="1">
        <f>$C5+$D5+$E5+$F5</f>
        <v>483</v>
      </c>
      <c r="J5" t="s">
        <v>2</v>
      </c>
      <c r="K5" s="2">
        <v>4425</v>
      </c>
      <c r="L5" s="2">
        <v>2820</v>
      </c>
      <c r="M5" s="2">
        <v>1906</v>
      </c>
      <c r="N5" s="3">
        <v>360</v>
      </c>
      <c r="O5" s="1">
        <f>$K5+$L5+$M5+$N5</f>
        <v>9511</v>
      </c>
    </row>
    <row r="6" spans="2:15">
      <c r="B6" t="s">
        <v>5</v>
      </c>
      <c r="C6" s="1">
        <f>C$3+C$4+C$5</f>
        <v>4169</v>
      </c>
      <c r="D6" s="1">
        <f>D$3+D$4+D$5</f>
        <v>2808</v>
      </c>
      <c r="E6" s="1">
        <f>E$3+E$4+E$5</f>
        <v>2145</v>
      </c>
      <c r="F6" s="1">
        <f>F$3+F$4+F$5</f>
        <v>448</v>
      </c>
      <c r="G6" s="1">
        <f>$C6+$D6+$E6+$F6</f>
        <v>9570</v>
      </c>
      <c r="J6" t="s">
        <v>5</v>
      </c>
      <c r="K6" s="1">
        <f>K$3+K$4+K$5</f>
        <v>209308</v>
      </c>
      <c r="L6" s="1">
        <f>L$3+L$4+L$5</f>
        <v>148175</v>
      </c>
      <c r="M6" s="1">
        <f>M$3+M$4+M$5</f>
        <v>103462</v>
      </c>
      <c r="N6" s="1">
        <f>N$3+N$4+N$5</f>
        <v>17391</v>
      </c>
      <c r="O6" s="1">
        <f>$K6+$L6+$M6+$N6</f>
        <v>478336</v>
      </c>
    </row>
    <row r="24" spans="6:10">
      <c r="G24">
        <v>2017</v>
      </c>
      <c r="H24">
        <v>2018</v>
      </c>
      <c r="I24">
        <v>2019</v>
      </c>
      <c r="J24">
        <v>2020</v>
      </c>
    </row>
    <row r="25" spans="6:10">
      <c r="F25" t="s">
        <v>6</v>
      </c>
      <c r="G25" s="1">
        <v>4169</v>
      </c>
      <c r="H25" s="1">
        <v>2808</v>
      </c>
      <c r="I25" s="1">
        <v>2145</v>
      </c>
      <c r="J25" s="1">
        <v>448</v>
      </c>
    </row>
    <row r="26" spans="6:10">
      <c r="F26" t="s">
        <v>7</v>
      </c>
      <c r="G26" s="1">
        <v>209308</v>
      </c>
      <c r="H26" s="1">
        <v>148175</v>
      </c>
      <c r="I26" s="1">
        <v>103462</v>
      </c>
      <c r="J26" s="1">
        <v>17391</v>
      </c>
    </row>
    <row r="44" spans="2:14" ht="17">
      <c r="B44" s="8" t="s">
        <v>20</v>
      </c>
      <c r="C44" s="8"/>
      <c r="M44" t="s">
        <v>8</v>
      </c>
      <c r="N44" s="4">
        <v>1038680</v>
      </c>
    </row>
    <row r="45" spans="2:14" ht="17">
      <c r="B45" t="s">
        <v>8</v>
      </c>
      <c r="C45" s="5">
        <v>766728</v>
      </c>
      <c r="M45" t="s">
        <v>9</v>
      </c>
      <c r="N45" s="4">
        <v>991309</v>
      </c>
    </row>
    <row r="46" spans="2:14" ht="17">
      <c r="B46" t="s">
        <v>9</v>
      </c>
      <c r="C46" s="5">
        <v>742875</v>
      </c>
      <c r="M46" t="s">
        <v>10</v>
      </c>
      <c r="N46" s="4">
        <v>1112156</v>
      </c>
    </row>
    <row r="47" spans="2:14" ht="17">
      <c r="B47" t="s">
        <v>10</v>
      </c>
      <c r="C47" s="5">
        <v>806994</v>
      </c>
      <c r="M47" t="s">
        <v>11</v>
      </c>
      <c r="N47" s="4">
        <v>1045451</v>
      </c>
    </row>
    <row r="48" spans="2:14" ht="17">
      <c r="B48" t="s">
        <v>11</v>
      </c>
      <c r="C48" s="5">
        <v>775152</v>
      </c>
      <c r="M48" t="s">
        <v>12</v>
      </c>
      <c r="N48" s="4">
        <v>1029912</v>
      </c>
    </row>
    <row r="49" spans="2:20" ht="17">
      <c r="B49" t="s">
        <v>12</v>
      </c>
      <c r="C49" s="5">
        <v>771334</v>
      </c>
      <c r="M49" t="s">
        <v>13</v>
      </c>
      <c r="N49" s="4">
        <v>940962</v>
      </c>
    </row>
    <row r="50" spans="2:20" ht="17">
      <c r="B50" t="s">
        <v>13</v>
      </c>
      <c r="C50" s="5">
        <v>711608</v>
      </c>
      <c r="M50" t="s">
        <v>14</v>
      </c>
      <c r="N50" s="4">
        <v>890385</v>
      </c>
    </row>
    <row r="51" spans="2:20" ht="17">
      <c r="B51" t="s">
        <v>14</v>
      </c>
      <c r="C51" s="5">
        <v>663670</v>
      </c>
      <c r="M51" t="s">
        <v>15</v>
      </c>
      <c r="N51" s="4">
        <v>840155</v>
      </c>
    </row>
    <row r="52" spans="2:20" ht="17">
      <c r="B52" t="s">
        <v>15</v>
      </c>
      <c r="C52" s="5">
        <v>642375</v>
      </c>
      <c r="M52" t="s">
        <v>16</v>
      </c>
      <c r="N52" s="4">
        <v>845582</v>
      </c>
    </row>
    <row r="53" spans="2:20" ht="17">
      <c r="B53" t="s">
        <v>16</v>
      </c>
      <c r="C53" s="5">
        <v>646120</v>
      </c>
      <c r="M53" t="s">
        <v>17</v>
      </c>
      <c r="N53" s="4">
        <v>897598</v>
      </c>
    </row>
    <row r="54" spans="2:20" ht="17">
      <c r="B54" t="s">
        <v>17</v>
      </c>
      <c r="C54" s="5">
        <v>687458</v>
      </c>
      <c r="M54" t="s">
        <v>18</v>
      </c>
      <c r="N54" s="4">
        <v>844615</v>
      </c>
    </row>
    <row r="55" spans="2:20" ht="17">
      <c r="B55" t="s">
        <v>18</v>
      </c>
      <c r="C55" s="5">
        <v>630983</v>
      </c>
      <c r="M55" t="s">
        <v>19</v>
      </c>
      <c r="N55" s="4">
        <v>876203</v>
      </c>
    </row>
    <row r="56" spans="2:20" ht="17">
      <c r="B56" t="s">
        <v>19</v>
      </c>
      <c r="C56" s="5">
        <v>663302</v>
      </c>
    </row>
    <row r="59" spans="2:20">
      <c r="C59" s="1"/>
    </row>
    <row r="60" spans="2:20">
      <c r="T60" t="s">
        <v>23</v>
      </c>
    </row>
    <row r="61" spans="2:20">
      <c r="G61">
        <v>2017</v>
      </c>
      <c r="H61">
        <v>2018</v>
      </c>
      <c r="I61">
        <v>2019</v>
      </c>
      <c r="J61">
        <v>2020</v>
      </c>
      <c r="S61" s="6" t="s">
        <v>8</v>
      </c>
      <c r="T61">
        <f>AVERAGE($G62:$I62)</f>
        <v>831495.33333333337</v>
      </c>
    </row>
    <row r="62" spans="2:20">
      <c r="F62" s="6" t="s">
        <v>8</v>
      </c>
      <c r="G62" s="13">
        <v>1070261</v>
      </c>
      <c r="H62" s="13">
        <v>793395</v>
      </c>
      <c r="I62" s="13">
        <v>630830</v>
      </c>
      <c r="J62" s="13">
        <v>447726</v>
      </c>
      <c r="S62" s="6" t="s">
        <v>9</v>
      </c>
      <c r="T62">
        <f t="shared" ref="T62:T72" si="0">AVERAGE($G63:$I63)</f>
        <v>789579.66666666663</v>
      </c>
    </row>
    <row r="63" spans="2:20">
      <c r="F63" s="6" t="s">
        <v>9</v>
      </c>
      <c r="G63" s="13">
        <v>1023263</v>
      </c>
      <c r="H63" s="13">
        <v>769804</v>
      </c>
      <c r="I63" s="13">
        <v>575672</v>
      </c>
      <c r="J63" s="13">
        <v>398644</v>
      </c>
      <c r="K63" s="13"/>
      <c r="S63" s="6" t="s">
        <v>10</v>
      </c>
      <c r="T63">
        <f t="shared" si="0"/>
        <v>865553.33333333337</v>
      </c>
    </row>
    <row r="64" spans="2:20">
      <c r="F64" s="6" t="s">
        <v>10</v>
      </c>
      <c r="G64" s="13">
        <v>1158638</v>
      </c>
      <c r="H64" s="13">
        <v>836962</v>
      </c>
      <c r="I64" s="13">
        <v>601060</v>
      </c>
      <c r="J64" s="13">
        <v>223400</v>
      </c>
      <c r="K64" s="13"/>
      <c r="S64" s="6" t="s">
        <v>11</v>
      </c>
      <c r="T64">
        <f t="shared" si="0"/>
        <v>798759.33333333337</v>
      </c>
    </row>
    <row r="65" spans="6:36">
      <c r="F65" s="6" t="s">
        <v>11</v>
      </c>
      <c r="G65" s="13">
        <v>1081771</v>
      </c>
      <c r="H65" s="13">
        <v>800120</v>
      </c>
      <c r="I65" s="13">
        <v>514387</v>
      </c>
      <c r="J65" s="13">
        <v>35607</v>
      </c>
      <c r="K65" s="13"/>
      <c r="S65" s="6" t="s">
        <v>12</v>
      </c>
      <c r="T65">
        <f t="shared" si="0"/>
        <v>787214</v>
      </c>
    </row>
    <row r="66" spans="6:36">
      <c r="F66" s="6" t="s">
        <v>12</v>
      </c>
      <c r="G66" s="13">
        <v>1059463</v>
      </c>
      <c r="H66" s="13">
        <v>797282</v>
      </c>
      <c r="I66" s="13">
        <v>504897</v>
      </c>
      <c r="J66" s="13">
        <v>57360</v>
      </c>
      <c r="K66" s="13"/>
      <c r="S66" s="6" t="s">
        <v>13</v>
      </c>
      <c r="T66">
        <f t="shared" si="0"/>
        <v>728952</v>
      </c>
    </row>
    <row r="67" spans="6:36">
      <c r="F67" s="6" t="s">
        <v>13</v>
      </c>
      <c r="G67" s="13">
        <v>976467</v>
      </c>
      <c r="H67" s="13">
        <v>739351</v>
      </c>
      <c r="I67" s="13">
        <v>471038</v>
      </c>
      <c r="J67" s="13">
        <v>63110</v>
      </c>
      <c r="K67" s="13"/>
      <c r="S67" s="6" t="s">
        <v>14</v>
      </c>
      <c r="T67">
        <f t="shared" si="0"/>
        <v>689979</v>
      </c>
    </row>
    <row r="68" spans="6:36">
      <c r="F68" s="6" t="s">
        <v>14</v>
      </c>
      <c r="G68" s="13">
        <v>914783</v>
      </c>
      <c r="H68" s="13">
        <v>684442</v>
      </c>
      <c r="I68" s="13">
        <v>470712</v>
      </c>
      <c r="J68" s="13">
        <v>72254</v>
      </c>
      <c r="K68" s="13"/>
      <c r="S68" s="6" t="s">
        <v>15</v>
      </c>
      <c r="T68">
        <f t="shared" si="0"/>
        <v>661124.33333333337</v>
      </c>
    </row>
    <row r="69" spans="6:36">
      <c r="F69" s="6" t="s">
        <v>15</v>
      </c>
      <c r="G69" s="13">
        <v>867357</v>
      </c>
      <c r="H69" s="13">
        <v>666324</v>
      </c>
      <c r="I69" s="13">
        <v>449692</v>
      </c>
      <c r="J69" s="13">
        <v>81064</v>
      </c>
      <c r="K69" s="13"/>
      <c r="S69" s="6" t="s">
        <v>16</v>
      </c>
      <c r="T69">
        <f t="shared" si="0"/>
        <v>666007.33333333337</v>
      </c>
    </row>
    <row r="70" spans="6:36">
      <c r="F70" s="6" t="s">
        <v>16</v>
      </c>
      <c r="G70" s="13">
        <v>882381</v>
      </c>
      <c r="H70" s="13">
        <v>666626</v>
      </c>
      <c r="I70" s="13">
        <v>449015</v>
      </c>
      <c r="J70" s="13">
        <v>87981</v>
      </c>
      <c r="K70" s="13"/>
      <c r="S70" s="6" t="s">
        <v>17</v>
      </c>
      <c r="T70">
        <f t="shared" si="0"/>
        <v>704196.33333333337</v>
      </c>
    </row>
    <row r="71" spans="6:36">
      <c r="F71" s="6" t="s">
        <v>17</v>
      </c>
      <c r="G71" s="13">
        <v>925722</v>
      </c>
      <c r="H71" s="13">
        <v>710482</v>
      </c>
      <c r="I71" s="13">
        <v>476385</v>
      </c>
      <c r="J71" s="13">
        <v>95115</v>
      </c>
      <c r="K71" s="13"/>
      <c r="S71" s="6" t="s">
        <v>18</v>
      </c>
      <c r="T71">
        <f t="shared" si="0"/>
        <v>660105.66666666663</v>
      </c>
    </row>
    <row r="72" spans="6:36">
      <c r="F72" s="6" t="s">
        <v>18</v>
      </c>
      <c r="G72" s="13">
        <v>874217</v>
      </c>
      <c r="H72" s="13">
        <v>656594</v>
      </c>
      <c r="I72" s="13">
        <v>449506</v>
      </c>
      <c r="J72" s="13">
        <v>88609</v>
      </c>
      <c r="K72" s="13"/>
      <c r="S72" s="6" t="s">
        <v>19</v>
      </c>
      <c r="T72">
        <f t="shared" si="0"/>
        <v>658587</v>
      </c>
    </row>
    <row r="73" spans="6:36">
      <c r="F73" s="6" t="s">
        <v>19</v>
      </c>
      <c r="G73" s="13">
        <v>876203</v>
      </c>
      <c r="H73" s="13">
        <v>663302</v>
      </c>
      <c r="I73" s="13">
        <v>436256</v>
      </c>
      <c r="J73" s="13">
        <v>83128</v>
      </c>
      <c r="K73" s="13"/>
    </row>
    <row r="77" spans="6:36">
      <c r="T77" t="s">
        <v>21</v>
      </c>
      <c r="U77" t="s">
        <v>22</v>
      </c>
    </row>
    <row r="78" spans="6:36" ht="17">
      <c r="F78" s="7">
        <v>42736</v>
      </c>
      <c r="G78" s="4">
        <v>1038680</v>
      </c>
      <c r="S78" s="6" t="s">
        <v>8</v>
      </c>
      <c r="T78" s="4">
        <v>432081</v>
      </c>
      <c r="U78">
        <v>0</v>
      </c>
    </row>
    <row r="79" spans="6:36" ht="17">
      <c r="F79" s="7">
        <v>42767</v>
      </c>
      <c r="G79" s="4">
        <v>991309</v>
      </c>
      <c r="S79" s="6" t="s">
        <v>9</v>
      </c>
      <c r="T79" s="4">
        <v>367954</v>
      </c>
      <c r="U79">
        <v>0</v>
      </c>
      <c r="AJ79" s="14">
        <v>43835</v>
      </c>
    </row>
    <row r="80" spans="6:36" ht="17">
      <c r="F80" s="7">
        <v>42795</v>
      </c>
      <c r="G80" s="4">
        <v>1112156</v>
      </c>
      <c r="S80" s="6" t="s">
        <v>10</v>
      </c>
      <c r="T80" s="4">
        <v>221981</v>
      </c>
      <c r="U80">
        <v>65157</v>
      </c>
      <c r="AJ80" s="14">
        <v>43842</v>
      </c>
    </row>
    <row r="81" spans="6:36" ht="17">
      <c r="F81" s="7">
        <v>42826</v>
      </c>
      <c r="G81" s="4">
        <v>1045451</v>
      </c>
      <c r="S81" s="6" t="s">
        <v>11</v>
      </c>
      <c r="T81" s="4">
        <v>33930</v>
      </c>
      <c r="U81">
        <v>109296</v>
      </c>
      <c r="AJ81" s="14">
        <v>43849</v>
      </c>
    </row>
    <row r="82" spans="6:36" ht="17">
      <c r="F82" s="7">
        <v>42856</v>
      </c>
      <c r="G82" s="4">
        <v>1029912</v>
      </c>
      <c r="S82" s="6" t="s">
        <v>12</v>
      </c>
      <c r="T82" s="4">
        <v>56145</v>
      </c>
      <c r="U82">
        <v>28417</v>
      </c>
      <c r="AJ82" s="14">
        <v>43856</v>
      </c>
    </row>
    <row r="83" spans="6:36" ht="17">
      <c r="F83" s="7">
        <v>42887</v>
      </c>
      <c r="G83" s="4">
        <v>940962</v>
      </c>
      <c r="S83" s="6" t="s">
        <v>13</v>
      </c>
      <c r="T83" s="4">
        <v>60697</v>
      </c>
      <c r="U83">
        <v>10844</v>
      </c>
      <c r="AJ83" s="14">
        <v>43863</v>
      </c>
    </row>
    <row r="84" spans="6:36" ht="17">
      <c r="F84" s="7">
        <v>42917</v>
      </c>
      <c r="G84" s="4">
        <v>890385</v>
      </c>
      <c r="S84" s="6" t="s">
        <v>14</v>
      </c>
      <c r="T84" s="4">
        <v>69690</v>
      </c>
      <c r="U84">
        <v>9786</v>
      </c>
      <c r="AJ84" s="14">
        <v>43870</v>
      </c>
    </row>
    <row r="85" spans="6:36" ht="17">
      <c r="F85" s="7">
        <v>42948</v>
      </c>
      <c r="G85" s="4">
        <v>840155</v>
      </c>
      <c r="S85" s="6" t="s">
        <v>15</v>
      </c>
      <c r="T85" s="4">
        <v>77998</v>
      </c>
      <c r="U85">
        <v>7446</v>
      </c>
      <c r="AJ85" s="14">
        <v>43877</v>
      </c>
    </row>
    <row r="86" spans="6:36" ht="17">
      <c r="F86" s="7">
        <v>42979</v>
      </c>
      <c r="G86" s="4">
        <v>845582</v>
      </c>
      <c r="S86" s="6" t="s">
        <v>16</v>
      </c>
      <c r="T86" s="4">
        <v>84607</v>
      </c>
      <c r="U86">
        <v>11095</v>
      </c>
      <c r="AJ86" s="14">
        <v>43884</v>
      </c>
    </row>
    <row r="87" spans="6:36" ht="17">
      <c r="F87" s="7">
        <v>43009</v>
      </c>
      <c r="G87" s="4">
        <v>897598</v>
      </c>
      <c r="S87" s="6" t="s">
        <v>17</v>
      </c>
      <c r="T87" s="4">
        <v>92386</v>
      </c>
      <c r="U87">
        <v>16924</v>
      </c>
      <c r="AJ87" s="14">
        <v>43891</v>
      </c>
    </row>
    <row r="88" spans="6:36" ht="17">
      <c r="F88" s="7">
        <v>43040</v>
      </c>
      <c r="G88" s="4">
        <v>844615</v>
      </c>
      <c r="S88" s="6" t="s">
        <v>18</v>
      </c>
      <c r="T88" s="4">
        <v>85659</v>
      </c>
      <c r="U88">
        <v>44764</v>
      </c>
      <c r="AJ88" s="14">
        <v>43898</v>
      </c>
    </row>
    <row r="89" spans="6:36" ht="17">
      <c r="F89" s="7">
        <v>43070</v>
      </c>
      <c r="G89" s="4">
        <v>876203</v>
      </c>
      <c r="S89" s="6" t="s">
        <v>19</v>
      </c>
      <c r="T89" s="4">
        <v>80474</v>
      </c>
      <c r="U89">
        <v>97787</v>
      </c>
      <c r="AJ89" s="14">
        <v>43905</v>
      </c>
    </row>
    <row r="90" spans="6:36" ht="17">
      <c r="F90" s="7">
        <v>43101</v>
      </c>
      <c r="G90" s="5">
        <v>766728</v>
      </c>
      <c r="AJ90" s="14">
        <v>43912</v>
      </c>
    </row>
    <row r="91" spans="6:36" ht="17">
      <c r="F91" s="7">
        <v>43132</v>
      </c>
      <c r="G91" s="5">
        <v>742875</v>
      </c>
      <c r="AJ91" s="14">
        <v>43919</v>
      </c>
    </row>
    <row r="92" spans="6:36" ht="17">
      <c r="F92" s="7">
        <v>43160</v>
      </c>
      <c r="G92" s="5">
        <v>806994</v>
      </c>
      <c r="I92" t="s">
        <v>271</v>
      </c>
      <c r="AJ92" s="14">
        <v>43926</v>
      </c>
    </row>
    <row r="93" spans="6:36" ht="17">
      <c r="F93" s="7">
        <v>43191</v>
      </c>
      <c r="G93" s="5">
        <v>775152</v>
      </c>
      <c r="I93" t="s">
        <v>272</v>
      </c>
      <c r="S93" s="6"/>
      <c r="T93" s="4"/>
      <c r="AJ93" s="14">
        <v>43933</v>
      </c>
    </row>
    <row r="94" spans="6:36" ht="17">
      <c r="F94" s="7">
        <v>43221</v>
      </c>
      <c r="G94" s="5">
        <v>771334</v>
      </c>
      <c r="I94" t="s">
        <v>270</v>
      </c>
      <c r="S94" s="6"/>
      <c r="T94" s="4"/>
      <c r="AJ94" s="14">
        <v>43940</v>
      </c>
    </row>
    <row r="95" spans="6:36" ht="17">
      <c r="F95" s="7">
        <v>43252</v>
      </c>
      <c r="G95" s="5">
        <v>711608</v>
      </c>
      <c r="I95" t="s">
        <v>269</v>
      </c>
      <c r="S95" s="6"/>
      <c r="T95" s="4"/>
      <c r="AJ95" s="14">
        <v>43947</v>
      </c>
    </row>
    <row r="96" spans="6:36" ht="17">
      <c r="F96" s="7">
        <v>43282</v>
      </c>
      <c r="G96" s="5">
        <v>663670</v>
      </c>
      <c r="I96" t="s">
        <v>268</v>
      </c>
      <c r="S96" s="6"/>
      <c r="T96" s="4"/>
      <c r="AJ96" s="15">
        <v>43954</v>
      </c>
    </row>
    <row r="97" spans="6:36" ht="17">
      <c r="F97" s="7">
        <v>43313</v>
      </c>
      <c r="G97" s="5">
        <v>642375</v>
      </c>
      <c r="I97" t="s">
        <v>267</v>
      </c>
      <c r="S97" s="6"/>
      <c r="T97" s="4"/>
      <c r="AJ97" s="15">
        <v>43961</v>
      </c>
    </row>
    <row r="98" spans="6:36" ht="17">
      <c r="F98" s="7">
        <v>43344</v>
      </c>
      <c r="G98" s="5">
        <v>646120</v>
      </c>
      <c r="S98" s="6"/>
      <c r="T98" s="4"/>
      <c r="AJ98" s="15">
        <v>43968</v>
      </c>
    </row>
    <row r="99" spans="6:36" ht="17">
      <c r="F99" s="7">
        <v>43374</v>
      </c>
      <c r="G99" s="5">
        <v>687458</v>
      </c>
      <c r="S99" s="6"/>
      <c r="T99" s="4"/>
      <c r="AJ99" s="14">
        <v>43975</v>
      </c>
    </row>
    <row r="100" spans="6:36" ht="17">
      <c r="F100" s="7">
        <v>43405</v>
      </c>
      <c r="G100" s="5">
        <v>630983</v>
      </c>
      <c r="S100" s="6"/>
      <c r="T100" s="4"/>
      <c r="AJ100" s="14">
        <v>43982</v>
      </c>
    </row>
    <row r="101" spans="6:36" ht="17">
      <c r="F101" s="7">
        <v>43435</v>
      </c>
      <c r="G101" s="5">
        <v>663302</v>
      </c>
      <c r="S101" s="6"/>
      <c r="T101" s="4"/>
      <c r="AJ101" s="14">
        <v>43989</v>
      </c>
    </row>
    <row r="102" spans="6:36" ht="17">
      <c r="F102" s="7">
        <v>43466</v>
      </c>
      <c r="G102" s="4">
        <v>609546</v>
      </c>
      <c r="S102" s="6"/>
      <c r="T102" s="4"/>
      <c r="AJ102" s="14">
        <v>43996</v>
      </c>
    </row>
    <row r="103" spans="6:36" ht="17">
      <c r="F103" s="7">
        <v>43497</v>
      </c>
      <c r="G103" s="4">
        <v>554913</v>
      </c>
      <c r="AJ103" s="14">
        <v>44003</v>
      </c>
    </row>
    <row r="104" spans="6:36" ht="17">
      <c r="F104" s="7">
        <v>43525</v>
      </c>
      <c r="G104" s="4">
        <v>584352</v>
      </c>
      <c r="AJ104" s="14">
        <v>44010</v>
      </c>
    </row>
    <row r="105" spans="6:36" ht="17">
      <c r="F105" s="7">
        <v>43556</v>
      </c>
      <c r="G105" s="4">
        <v>498837</v>
      </c>
      <c r="AJ105" s="14">
        <v>44017</v>
      </c>
    </row>
    <row r="106" spans="6:36" ht="17">
      <c r="F106" s="7">
        <v>43586</v>
      </c>
      <c r="G106" s="4">
        <v>488052</v>
      </c>
      <c r="AJ106" s="14">
        <v>44024</v>
      </c>
    </row>
    <row r="107" spans="6:36" ht="17">
      <c r="F107" s="7">
        <v>43617</v>
      </c>
      <c r="G107" s="4">
        <v>457840</v>
      </c>
      <c r="AJ107" s="14">
        <v>44031</v>
      </c>
    </row>
    <row r="108" spans="6:36" ht="17">
      <c r="F108" s="7">
        <v>43647</v>
      </c>
      <c r="G108" s="4">
        <v>455447</v>
      </c>
      <c r="AJ108" s="14">
        <v>44038</v>
      </c>
    </row>
    <row r="109" spans="6:36" ht="19">
      <c r="F109" s="7">
        <v>43678</v>
      </c>
      <c r="G109" s="4">
        <v>435658</v>
      </c>
      <c r="L109" s="9"/>
      <c r="M109">
        <v>2017</v>
      </c>
      <c r="N109">
        <v>2018</v>
      </c>
      <c r="O109">
        <v>2019</v>
      </c>
      <c r="P109" t="s">
        <v>222</v>
      </c>
      <c r="W109" s="9"/>
      <c r="X109">
        <v>2017</v>
      </c>
      <c r="Y109">
        <v>2018</v>
      </c>
      <c r="Z109">
        <v>2019</v>
      </c>
      <c r="AA109" t="s">
        <v>222</v>
      </c>
      <c r="AJ109" s="14">
        <v>44045</v>
      </c>
    </row>
    <row r="110" spans="6:36" ht="17">
      <c r="F110" s="7">
        <v>43709</v>
      </c>
      <c r="G110" s="4">
        <v>436202</v>
      </c>
      <c r="L110" t="s">
        <v>35</v>
      </c>
      <c r="M110">
        <v>715697</v>
      </c>
      <c r="N110">
        <v>568272</v>
      </c>
      <c r="O110">
        <v>465649</v>
      </c>
      <c r="P110" s="12">
        <f>AVERAGE($M110:$O110)</f>
        <v>583206</v>
      </c>
      <c r="W110" s="11" t="s">
        <v>154</v>
      </c>
      <c r="X110">
        <v>602215</v>
      </c>
      <c r="Y110">
        <v>402467</v>
      </c>
      <c r="Z110">
        <v>248960</v>
      </c>
      <c r="AA110" s="12">
        <f>AVERAGE($X110:$Z110)</f>
        <v>417880.66666666669</v>
      </c>
      <c r="AJ110" s="14">
        <v>44052</v>
      </c>
    </row>
    <row r="111" spans="6:36" ht="17">
      <c r="F111" s="7">
        <v>43739</v>
      </c>
      <c r="G111" s="4">
        <v>460227</v>
      </c>
      <c r="L111" t="s">
        <v>36</v>
      </c>
      <c r="M111">
        <v>623694</v>
      </c>
      <c r="N111">
        <v>506520</v>
      </c>
      <c r="O111">
        <v>374207</v>
      </c>
      <c r="P111" s="12">
        <f>AVERAGE($M111:$O111)</f>
        <v>501473.66666666669</v>
      </c>
      <c r="W111" t="s">
        <v>170</v>
      </c>
      <c r="X111">
        <v>514703</v>
      </c>
      <c r="Y111">
        <v>375468</v>
      </c>
      <c r="Z111">
        <v>265143</v>
      </c>
      <c r="AA111" s="12">
        <f>AVERAGE($X111:$Z111)</f>
        <v>385104.66666666669</v>
      </c>
      <c r="AJ111" s="14">
        <v>44059</v>
      </c>
    </row>
    <row r="112" spans="6:36" ht="17">
      <c r="F112" s="7">
        <v>43770</v>
      </c>
      <c r="G112" s="4">
        <v>436428</v>
      </c>
      <c r="L112" t="s">
        <v>28</v>
      </c>
      <c r="M112">
        <v>663004</v>
      </c>
      <c r="N112">
        <v>487069</v>
      </c>
      <c r="O112">
        <v>339348</v>
      </c>
      <c r="P112" s="12">
        <f>AVERAGE($M112:$O112)</f>
        <v>496473.66666666669</v>
      </c>
      <c r="W112" t="s">
        <v>184</v>
      </c>
      <c r="X112">
        <v>328063</v>
      </c>
      <c r="Y112">
        <v>238845</v>
      </c>
      <c r="Z112">
        <v>155866</v>
      </c>
      <c r="AA112" s="12">
        <f>AVERAGE($X112:$Z112)</f>
        <v>240924.66666666666</v>
      </c>
      <c r="AJ112" s="14">
        <v>44066</v>
      </c>
    </row>
    <row r="113" spans="6:36" ht="17">
      <c r="F113" s="7">
        <v>43800</v>
      </c>
      <c r="G113" s="4">
        <v>436256</v>
      </c>
      <c r="L113" t="s">
        <v>29</v>
      </c>
      <c r="M113">
        <v>415924</v>
      </c>
      <c r="N113">
        <v>297846</v>
      </c>
      <c r="O113">
        <v>206467</v>
      </c>
      <c r="P113" s="12">
        <f>AVERAGE($M113:$O113)</f>
        <v>306745.66666666669</v>
      </c>
      <c r="W113" t="s">
        <v>175</v>
      </c>
      <c r="X113">
        <v>302303</v>
      </c>
      <c r="Y113">
        <v>236100</v>
      </c>
      <c r="Z113">
        <v>178725</v>
      </c>
      <c r="AA113" s="12">
        <f>AVERAGE($X113:$Z113)</f>
        <v>239042.66666666666</v>
      </c>
      <c r="AJ113" s="14">
        <v>44073</v>
      </c>
    </row>
    <row r="114" spans="6:36">
      <c r="L114" t="s">
        <v>65</v>
      </c>
      <c r="M114">
        <v>464660</v>
      </c>
      <c r="N114">
        <v>336624</v>
      </c>
      <c r="O114">
        <v>403</v>
      </c>
      <c r="P114" s="12">
        <f>AVERAGE($M114:$O114)</f>
        <v>267229</v>
      </c>
      <c r="W114" t="s">
        <v>221</v>
      </c>
      <c r="X114">
        <v>257921</v>
      </c>
      <c r="Y114">
        <v>191554</v>
      </c>
      <c r="Z114">
        <v>125140</v>
      </c>
      <c r="AA114" s="12">
        <f>AVERAGE($X114:$Z114)</f>
        <v>191538.33333333334</v>
      </c>
      <c r="AJ114" s="14">
        <v>44080</v>
      </c>
    </row>
    <row r="115" spans="6:36">
      <c r="L115" t="s">
        <v>84</v>
      </c>
      <c r="M115">
        <v>271534</v>
      </c>
      <c r="N115">
        <v>209068</v>
      </c>
      <c r="O115">
        <v>31213</v>
      </c>
      <c r="P115" s="12">
        <f>AVERAGE($M115:$O115)</f>
        <v>170605</v>
      </c>
      <c r="W115" t="s">
        <v>216</v>
      </c>
      <c r="X115">
        <v>220908</v>
      </c>
      <c r="Y115">
        <v>164956</v>
      </c>
      <c r="Z115">
        <v>82898</v>
      </c>
      <c r="AA115" s="12">
        <f>AVERAGE($X115:$Z115)</f>
        <v>156254</v>
      </c>
      <c r="AJ115" s="14">
        <v>44087</v>
      </c>
    </row>
    <row r="116" spans="6:36">
      <c r="L116" t="s">
        <v>45</v>
      </c>
      <c r="M116">
        <v>177986</v>
      </c>
      <c r="N116">
        <v>129844</v>
      </c>
      <c r="O116">
        <v>141</v>
      </c>
      <c r="P116" s="12">
        <f>AVERAGE($M116:$O116)</f>
        <v>102657</v>
      </c>
      <c r="W116" t="s">
        <v>185</v>
      </c>
      <c r="X116">
        <v>157695</v>
      </c>
      <c r="Y116">
        <v>134491</v>
      </c>
      <c r="Z116">
        <v>107328</v>
      </c>
      <c r="AA116" s="12">
        <f>AVERAGE($X116:$Z116)</f>
        <v>133171.33333333334</v>
      </c>
      <c r="AJ116" s="14">
        <v>44094</v>
      </c>
    </row>
    <row r="117" spans="6:36">
      <c r="L117" t="s">
        <v>30</v>
      </c>
      <c r="M117">
        <v>106377</v>
      </c>
      <c r="N117">
        <v>84657</v>
      </c>
      <c r="O117">
        <v>63931</v>
      </c>
      <c r="P117" s="12">
        <f>AVERAGE($M117:$O117)</f>
        <v>84988.333333333328</v>
      </c>
      <c r="W117" t="s">
        <v>193</v>
      </c>
      <c r="X117">
        <v>178437</v>
      </c>
      <c r="Y117">
        <v>109838</v>
      </c>
      <c r="Z117">
        <v>52921</v>
      </c>
      <c r="AA117" s="12">
        <f>AVERAGE($X117:$Z117)</f>
        <v>113732</v>
      </c>
    </row>
    <row r="118" spans="6:36">
      <c r="L118" t="s">
        <v>66</v>
      </c>
      <c r="M118">
        <v>134</v>
      </c>
      <c r="N118">
        <v>309</v>
      </c>
      <c r="O118">
        <v>236861</v>
      </c>
      <c r="P118" s="12">
        <f>AVERAGE($M118:$O118)</f>
        <v>79101.333333333328</v>
      </c>
      <c r="W118" t="s">
        <v>217</v>
      </c>
      <c r="X118">
        <v>137797</v>
      </c>
      <c r="Y118">
        <v>86553</v>
      </c>
      <c r="Z118">
        <v>43139</v>
      </c>
      <c r="AA118" s="12">
        <f>AVERAGE($X118:$Z118)</f>
        <v>89163</v>
      </c>
    </row>
    <row r="119" spans="6:36">
      <c r="L119" t="s">
        <v>58</v>
      </c>
      <c r="M119">
        <v>94736</v>
      </c>
      <c r="N119">
        <v>67135</v>
      </c>
      <c r="O119">
        <v>709</v>
      </c>
      <c r="P119" s="12">
        <f>AVERAGE($M119:$O119)</f>
        <v>54193.333333333336</v>
      </c>
      <c r="W119" t="s">
        <v>205</v>
      </c>
      <c r="X119">
        <v>109283</v>
      </c>
      <c r="Y119">
        <v>78198</v>
      </c>
      <c r="Z119">
        <v>50611</v>
      </c>
      <c r="AA119" s="12">
        <f>AVERAGE($X119:$Z119)</f>
        <v>79364</v>
      </c>
    </row>
    <row r="120" spans="6:36">
      <c r="L120" t="s">
        <v>85</v>
      </c>
      <c r="M120">
        <v>41</v>
      </c>
      <c r="N120">
        <v>126</v>
      </c>
      <c r="O120">
        <v>153005</v>
      </c>
      <c r="P120" s="12">
        <f>AVERAGE($M120:$O120)</f>
        <v>51057.333333333336</v>
      </c>
      <c r="W120" t="s">
        <v>189</v>
      </c>
      <c r="X120">
        <v>93102</v>
      </c>
      <c r="Y120">
        <v>68735</v>
      </c>
      <c r="Z120">
        <v>50981</v>
      </c>
      <c r="AA120" s="12">
        <f>AVERAGE($X120:$Z120)</f>
        <v>70939.333333333328</v>
      </c>
    </row>
    <row r="121" spans="6:36">
      <c r="L121" t="s">
        <v>83</v>
      </c>
      <c r="M121">
        <v>67356</v>
      </c>
      <c r="N121">
        <v>50419</v>
      </c>
      <c r="O121">
        <v>451</v>
      </c>
      <c r="P121" s="12">
        <f>AVERAGE($M121:$O121)</f>
        <v>39408.666666666664</v>
      </c>
      <c r="W121" t="s">
        <v>173</v>
      </c>
      <c r="X121">
        <v>90893</v>
      </c>
      <c r="Y121">
        <v>69170</v>
      </c>
      <c r="Z121">
        <v>48882</v>
      </c>
      <c r="AA121" s="12">
        <f>AVERAGE($X121:$Z121)</f>
        <v>69648.333333333328</v>
      </c>
    </row>
    <row r="122" spans="6:36">
      <c r="L122" t="s">
        <v>46</v>
      </c>
      <c r="M122">
        <v>1649</v>
      </c>
      <c r="N122">
        <v>982</v>
      </c>
      <c r="O122">
        <v>88901</v>
      </c>
      <c r="P122" s="12">
        <f>AVERAGE($M122:$O122)</f>
        <v>30510.666666666668</v>
      </c>
      <c r="W122" t="s">
        <v>200</v>
      </c>
      <c r="X122">
        <v>68215</v>
      </c>
      <c r="Y122">
        <v>61346</v>
      </c>
      <c r="Z122">
        <v>37292</v>
      </c>
      <c r="AA122" s="12">
        <f>AVERAGE($X122:$Z122)</f>
        <v>55617.666666666664</v>
      </c>
    </row>
    <row r="123" spans="6:36">
      <c r="L123" t="s">
        <v>27</v>
      </c>
      <c r="M123">
        <v>36364</v>
      </c>
      <c r="N123">
        <v>29317</v>
      </c>
      <c r="O123">
        <v>21633</v>
      </c>
      <c r="P123" s="12">
        <f>AVERAGE($M123:$O123)</f>
        <v>29104.666666666668</v>
      </c>
      <c r="W123" t="s">
        <v>171</v>
      </c>
      <c r="X123">
        <v>75172</v>
      </c>
      <c r="Y123">
        <v>47093</v>
      </c>
      <c r="Z123">
        <v>32297</v>
      </c>
      <c r="AA123" s="12">
        <f>AVERAGE($X123:$Z123)</f>
        <v>51520.666666666664</v>
      </c>
    </row>
    <row r="124" spans="6:36">
      <c r="L124" t="s">
        <v>48</v>
      </c>
      <c r="M124">
        <v>39900</v>
      </c>
      <c r="N124">
        <v>27764</v>
      </c>
      <c r="O124">
        <v>112</v>
      </c>
      <c r="P124" s="12">
        <f>AVERAGE($M124:$O124)</f>
        <v>22592</v>
      </c>
      <c r="W124" t="s">
        <v>194</v>
      </c>
      <c r="X124">
        <v>60244</v>
      </c>
      <c r="Y124">
        <v>43353</v>
      </c>
      <c r="Z124">
        <v>27635</v>
      </c>
      <c r="AA124" s="12">
        <f>AVERAGE($X124:$Z124)</f>
        <v>43744</v>
      </c>
    </row>
    <row r="125" spans="6:36">
      <c r="L125" t="s">
        <v>59</v>
      </c>
      <c r="M125">
        <v>5370</v>
      </c>
      <c r="N125">
        <v>3213</v>
      </c>
      <c r="O125">
        <v>45245</v>
      </c>
      <c r="P125" s="12">
        <f>AVERAGE($M125:$O125)</f>
        <v>17942.666666666668</v>
      </c>
      <c r="W125" t="s">
        <v>204</v>
      </c>
      <c r="X125">
        <v>30461</v>
      </c>
      <c r="Y125">
        <v>30575</v>
      </c>
      <c r="Z125">
        <v>22977</v>
      </c>
      <c r="AA125" s="12">
        <f>AVERAGE($X125:$Z125)</f>
        <v>28004.333333333332</v>
      </c>
    </row>
    <row r="126" spans="6:36">
      <c r="L126" t="s">
        <v>79</v>
      </c>
      <c r="M126">
        <v>28030</v>
      </c>
      <c r="N126">
        <v>21739</v>
      </c>
      <c r="O126">
        <v>339</v>
      </c>
      <c r="P126" s="12">
        <f>AVERAGE($M126:$O126)</f>
        <v>16702.666666666668</v>
      </c>
      <c r="W126" t="s">
        <v>198</v>
      </c>
      <c r="X126">
        <v>36639</v>
      </c>
      <c r="Y126">
        <v>24189</v>
      </c>
      <c r="Z126">
        <v>16600</v>
      </c>
      <c r="AA126" s="12">
        <f>AVERAGE($X126:$Z126)</f>
        <v>25809.333333333332</v>
      </c>
    </row>
    <row r="127" spans="6:36">
      <c r="L127" t="s">
        <v>49</v>
      </c>
      <c r="M127">
        <v>1927</v>
      </c>
      <c r="N127">
        <v>1431</v>
      </c>
      <c r="O127">
        <v>17672</v>
      </c>
      <c r="P127" s="12">
        <f>AVERAGE($M127:$O127)</f>
        <v>7010</v>
      </c>
      <c r="W127" t="s">
        <v>174</v>
      </c>
      <c r="X127">
        <v>27060</v>
      </c>
      <c r="Y127">
        <v>21519</v>
      </c>
      <c r="Z127">
        <v>15897</v>
      </c>
      <c r="AA127" s="12">
        <f>AVERAGE($X127:$Z127)</f>
        <v>21492</v>
      </c>
    </row>
    <row r="128" spans="6:36">
      <c r="L128" t="s">
        <v>89</v>
      </c>
      <c r="M128">
        <v>7648</v>
      </c>
      <c r="N128">
        <v>6059</v>
      </c>
      <c r="O128">
        <v>394</v>
      </c>
      <c r="P128" s="12">
        <f>AVERAGE($M128:$O128)</f>
        <v>4700.333333333333</v>
      </c>
      <c r="W128" t="s">
        <v>166</v>
      </c>
      <c r="X128">
        <v>22283</v>
      </c>
      <c r="Y128">
        <v>19957</v>
      </c>
      <c r="Z128">
        <v>15170</v>
      </c>
      <c r="AA128" s="12">
        <f>AVERAGE($X128:$Z128)</f>
        <v>19136.666666666668</v>
      </c>
    </row>
    <row r="129" spans="12:27">
      <c r="L129" t="s">
        <v>80</v>
      </c>
      <c r="M129">
        <v>167</v>
      </c>
      <c r="N129">
        <v>264</v>
      </c>
      <c r="O129">
        <v>13453</v>
      </c>
      <c r="P129" s="12">
        <f>AVERAGE($M129:$O129)</f>
        <v>4628</v>
      </c>
      <c r="W129" t="s">
        <v>206</v>
      </c>
      <c r="X129">
        <v>7975</v>
      </c>
      <c r="Y129">
        <v>14697</v>
      </c>
      <c r="Z129">
        <v>14488</v>
      </c>
      <c r="AA129" s="12">
        <f>AVERAGE($X129:$Z129)</f>
        <v>12386.666666666666</v>
      </c>
    </row>
    <row r="130" spans="12:27">
      <c r="L130" t="s">
        <v>60</v>
      </c>
      <c r="M130">
        <v>50</v>
      </c>
      <c r="N130">
        <v>68</v>
      </c>
      <c r="O130">
        <v>2797</v>
      </c>
      <c r="P130" s="12">
        <f>AVERAGE($M130:$O130)</f>
        <v>971.66666666666663</v>
      </c>
      <c r="W130" t="s">
        <v>181</v>
      </c>
      <c r="X130">
        <v>10510</v>
      </c>
      <c r="Y130">
        <v>11527</v>
      </c>
      <c r="Z130">
        <v>9475</v>
      </c>
      <c r="AA130" s="12">
        <f>AVERAGE($X130:$Z130)</f>
        <v>10504</v>
      </c>
    </row>
    <row r="131" spans="12:27">
      <c r="L131" t="s">
        <v>69</v>
      </c>
      <c r="M131">
        <v>1147</v>
      </c>
      <c r="N131">
        <v>910</v>
      </c>
      <c r="O131">
        <v>651</v>
      </c>
      <c r="P131" s="12">
        <f>AVERAGE($M131:$O131)</f>
        <v>902.66666666666663</v>
      </c>
      <c r="W131" t="s">
        <v>213</v>
      </c>
      <c r="X131">
        <v>8446</v>
      </c>
      <c r="Y131">
        <v>11187</v>
      </c>
      <c r="Z131">
        <v>9435</v>
      </c>
      <c r="AA131" s="12">
        <f>AVERAGE($X131:$Z131)</f>
        <v>9689.3333333333339</v>
      </c>
    </row>
    <row r="132" spans="12:27">
      <c r="L132" t="s">
        <v>68</v>
      </c>
      <c r="M132">
        <v>1250</v>
      </c>
      <c r="N132">
        <v>648</v>
      </c>
      <c r="O132">
        <v>554</v>
      </c>
      <c r="P132" s="12">
        <f>AVERAGE($M132:$O132)</f>
        <v>817.33333333333337</v>
      </c>
      <c r="W132" t="s">
        <v>168</v>
      </c>
      <c r="X132">
        <v>12639</v>
      </c>
      <c r="Y132">
        <v>9362</v>
      </c>
      <c r="Z132">
        <v>6555</v>
      </c>
      <c r="AA132" s="12">
        <f>AVERAGE($X132:$Z132)</f>
        <v>9518.6666666666661</v>
      </c>
    </row>
    <row r="133" spans="12:27">
      <c r="L133" t="s">
        <v>52</v>
      </c>
      <c r="M133">
        <v>115</v>
      </c>
      <c r="N133">
        <v>170</v>
      </c>
      <c r="O133">
        <v>1673</v>
      </c>
      <c r="P133" s="12">
        <f>AVERAGE($M133:$O133)</f>
        <v>652.66666666666663</v>
      </c>
      <c r="W133" t="s">
        <v>210</v>
      </c>
      <c r="X133">
        <v>1973</v>
      </c>
      <c r="Y133">
        <v>11159</v>
      </c>
      <c r="Z133">
        <v>13168</v>
      </c>
      <c r="AA133" s="12">
        <f>AVERAGE($X133:$Z133)</f>
        <v>8766.6666666666661</v>
      </c>
    </row>
    <row r="134" spans="12:27">
      <c r="L134" t="s">
        <v>51</v>
      </c>
      <c r="M134">
        <v>120</v>
      </c>
      <c r="N134">
        <v>153</v>
      </c>
      <c r="O134">
        <v>1383</v>
      </c>
      <c r="P134" s="12">
        <f>AVERAGE($M134:$O134)</f>
        <v>552</v>
      </c>
      <c r="W134" t="s">
        <v>162</v>
      </c>
      <c r="X134">
        <v>7940</v>
      </c>
      <c r="Y134">
        <v>9529</v>
      </c>
      <c r="Z134">
        <v>7888</v>
      </c>
      <c r="AA134" s="12">
        <f>AVERAGE($X134:$Z134)</f>
        <v>8452.3333333333339</v>
      </c>
    </row>
    <row r="135" spans="12:27">
      <c r="L135" t="s">
        <v>67</v>
      </c>
      <c r="M135">
        <v>96</v>
      </c>
      <c r="N135">
        <v>453</v>
      </c>
      <c r="O135">
        <v>1033</v>
      </c>
      <c r="P135" s="12">
        <f>AVERAGE($M135:$O135)</f>
        <v>527.33333333333337</v>
      </c>
      <c r="W135" t="s">
        <v>212</v>
      </c>
      <c r="X135">
        <v>3121</v>
      </c>
      <c r="Y135">
        <v>9762</v>
      </c>
      <c r="Z135">
        <v>9552</v>
      </c>
      <c r="AA135" s="12">
        <f>AVERAGE($X135:$Z135)</f>
        <v>7478.333333333333</v>
      </c>
    </row>
    <row r="136" spans="12:27">
      <c r="L136" t="s">
        <v>32</v>
      </c>
      <c r="M136">
        <v>178</v>
      </c>
      <c r="N136">
        <v>548</v>
      </c>
      <c r="O136">
        <v>823</v>
      </c>
      <c r="P136" s="12">
        <f>AVERAGE($M136:$O136)</f>
        <v>516.33333333333337</v>
      </c>
      <c r="W136" t="s">
        <v>202</v>
      </c>
      <c r="X136">
        <v>2315</v>
      </c>
      <c r="Y136">
        <v>8804</v>
      </c>
      <c r="Z136">
        <v>7426</v>
      </c>
      <c r="AA136" s="12">
        <f>AVERAGE($X136:$Z136)</f>
        <v>6181.666666666667</v>
      </c>
    </row>
    <row r="137" spans="12:27">
      <c r="L137" t="s">
        <v>82</v>
      </c>
      <c r="M137">
        <v>116</v>
      </c>
      <c r="N137">
        <v>330</v>
      </c>
      <c r="O137">
        <v>903</v>
      </c>
      <c r="P137" s="12">
        <f>AVERAGE($M137:$O137)</f>
        <v>449.66666666666669</v>
      </c>
      <c r="W137" t="s">
        <v>190</v>
      </c>
      <c r="X137">
        <v>4774</v>
      </c>
      <c r="Y137">
        <v>7390</v>
      </c>
      <c r="Z137">
        <v>5846</v>
      </c>
      <c r="AA137" s="12">
        <f>AVERAGE($X137:$Z137)</f>
        <v>6003.333333333333</v>
      </c>
    </row>
    <row r="138" spans="12:27">
      <c r="L138" t="s">
        <v>50</v>
      </c>
      <c r="M138">
        <v>71</v>
      </c>
      <c r="N138">
        <v>211</v>
      </c>
      <c r="O138">
        <v>1016</v>
      </c>
      <c r="P138" s="12">
        <f>AVERAGE($M138:$O138)</f>
        <v>432.66666666666669</v>
      </c>
      <c r="W138" t="s">
        <v>157</v>
      </c>
      <c r="X138">
        <v>2364</v>
      </c>
      <c r="Y138">
        <v>8075</v>
      </c>
      <c r="Z138">
        <v>7445</v>
      </c>
      <c r="AA138" s="12">
        <f>AVERAGE($X138:$Z138)</f>
        <v>5961.333333333333</v>
      </c>
    </row>
    <row r="139" spans="12:27">
      <c r="L139" t="s">
        <v>74</v>
      </c>
      <c r="M139">
        <v>219</v>
      </c>
      <c r="N139">
        <v>583</v>
      </c>
      <c r="O139">
        <v>400</v>
      </c>
      <c r="P139" s="12">
        <f>AVERAGE($M139:$O139)</f>
        <v>400.66666666666669</v>
      </c>
      <c r="W139" t="s">
        <v>203</v>
      </c>
      <c r="X139">
        <v>6309</v>
      </c>
      <c r="Y139">
        <v>6233</v>
      </c>
      <c r="Z139">
        <v>5216</v>
      </c>
      <c r="AA139" s="12">
        <f>AVERAGE($X139:$Z139)</f>
        <v>5919.333333333333</v>
      </c>
    </row>
    <row r="140" spans="12:27">
      <c r="L140" t="s">
        <v>41</v>
      </c>
      <c r="M140">
        <v>73</v>
      </c>
      <c r="N140">
        <v>496</v>
      </c>
      <c r="O140">
        <v>562</v>
      </c>
      <c r="P140" s="12">
        <f>AVERAGE($M140:$O140)</f>
        <v>377</v>
      </c>
      <c r="W140" t="s">
        <v>207</v>
      </c>
      <c r="X140">
        <v>5751</v>
      </c>
      <c r="Y140">
        <v>5921</v>
      </c>
      <c r="Z140">
        <v>5121</v>
      </c>
      <c r="AA140" s="12">
        <f>AVERAGE($X140:$Z140)</f>
        <v>5597.666666666667</v>
      </c>
    </row>
    <row r="141" spans="12:27">
      <c r="L141" t="s">
        <v>53</v>
      </c>
      <c r="M141">
        <v>116</v>
      </c>
      <c r="N141">
        <v>302</v>
      </c>
      <c r="O141">
        <v>707</v>
      </c>
      <c r="P141" s="12">
        <f>AVERAGE($M141:$O141)</f>
        <v>375</v>
      </c>
      <c r="W141" t="s">
        <v>195</v>
      </c>
      <c r="X141">
        <v>6384</v>
      </c>
      <c r="Y141">
        <v>5042</v>
      </c>
      <c r="Z141">
        <v>4769</v>
      </c>
      <c r="AA141" s="12">
        <f>AVERAGE($X141:$Z141)</f>
        <v>5398.333333333333</v>
      </c>
    </row>
    <row r="142" spans="12:27">
      <c r="L142" t="s">
        <v>62</v>
      </c>
      <c r="M142">
        <v>165</v>
      </c>
      <c r="N142">
        <v>431</v>
      </c>
      <c r="O142">
        <v>528</v>
      </c>
      <c r="P142" s="12">
        <f>AVERAGE($M142:$O142)</f>
        <v>374.66666666666669</v>
      </c>
      <c r="W142" t="s">
        <v>187</v>
      </c>
      <c r="X142">
        <v>2631</v>
      </c>
      <c r="Y142">
        <v>6292</v>
      </c>
      <c r="Z142">
        <v>6452</v>
      </c>
      <c r="AA142" s="12">
        <f>AVERAGE($X142:$Z142)</f>
        <v>5125</v>
      </c>
    </row>
    <row r="143" spans="12:27">
      <c r="L143" t="s">
        <v>76</v>
      </c>
      <c r="M143">
        <v>20</v>
      </c>
      <c r="N143">
        <v>31</v>
      </c>
      <c r="O143">
        <v>982</v>
      </c>
      <c r="P143" s="12">
        <f>AVERAGE($M143:$O143)</f>
        <v>344.33333333333331</v>
      </c>
      <c r="W143" t="s">
        <v>214</v>
      </c>
      <c r="X143">
        <v>1418</v>
      </c>
      <c r="Y143">
        <v>6532</v>
      </c>
      <c r="Z143">
        <v>7122</v>
      </c>
      <c r="AA143" s="12">
        <f>AVERAGE($X143:$Z143)</f>
        <v>5024</v>
      </c>
    </row>
    <row r="144" spans="12:27">
      <c r="L144" t="s">
        <v>63</v>
      </c>
      <c r="M144">
        <v>158</v>
      </c>
      <c r="N144">
        <v>351</v>
      </c>
      <c r="O144">
        <v>521</v>
      </c>
      <c r="P144" s="12">
        <f>AVERAGE($M144:$O144)</f>
        <v>343.33333333333331</v>
      </c>
      <c r="W144" t="s">
        <v>220</v>
      </c>
      <c r="X144">
        <v>3496</v>
      </c>
      <c r="Y144">
        <v>5487</v>
      </c>
      <c r="Z144">
        <v>4785</v>
      </c>
      <c r="AA144" s="12">
        <f>AVERAGE($X144:$Z144)</f>
        <v>4589.333333333333</v>
      </c>
    </row>
    <row r="145" spans="12:27">
      <c r="L145" t="s">
        <v>77</v>
      </c>
      <c r="M145">
        <v>63</v>
      </c>
      <c r="N145">
        <v>137</v>
      </c>
      <c r="O145">
        <v>752</v>
      </c>
      <c r="P145" s="12">
        <f>AVERAGE($M145:$O145)</f>
        <v>317.33333333333331</v>
      </c>
      <c r="W145" t="s">
        <v>179</v>
      </c>
      <c r="X145">
        <v>2370</v>
      </c>
      <c r="Y145">
        <v>4253</v>
      </c>
      <c r="Z145">
        <v>4092</v>
      </c>
      <c r="AA145" s="12">
        <f>AVERAGE($X145:$Z145)</f>
        <v>3571.6666666666665</v>
      </c>
    </row>
    <row r="146" spans="12:27">
      <c r="L146" t="s">
        <v>88</v>
      </c>
      <c r="M146">
        <v>428</v>
      </c>
      <c r="N146">
        <v>285</v>
      </c>
      <c r="O146">
        <v>236</v>
      </c>
      <c r="P146" s="12">
        <f>AVERAGE($M146:$O146)</f>
        <v>316.33333333333331</v>
      </c>
      <c r="W146" t="s">
        <v>196</v>
      </c>
      <c r="X146">
        <v>3094</v>
      </c>
      <c r="Y146">
        <v>3861</v>
      </c>
      <c r="Z146">
        <v>3681</v>
      </c>
      <c r="AA146" s="12">
        <f>AVERAGE($X146:$Z146)</f>
        <v>3545.3333333333335</v>
      </c>
    </row>
    <row r="147" spans="12:27">
      <c r="L147" t="s">
        <v>34</v>
      </c>
      <c r="M147">
        <v>73</v>
      </c>
      <c r="N147">
        <v>232</v>
      </c>
      <c r="O147">
        <v>636</v>
      </c>
      <c r="P147" s="12">
        <f>AVERAGE($M147:$O147)</f>
        <v>313.66666666666669</v>
      </c>
      <c r="W147" t="s">
        <v>182</v>
      </c>
      <c r="X147">
        <v>1509</v>
      </c>
      <c r="Y147">
        <v>4056</v>
      </c>
      <c r="Z147">
        <v>4827</v>
      </c>
      <c r="AA147" s="12">
        <f>AVERAGE($X147:$Z147)</f>
        <v>3464</v>
      </c>
    </row>
    <row r="148" spans="12:27">
      <c r="L148" t="s">
        <v>70</v>
      </c>
      <c r="M148">
        <v>19</v>
      </c>
      <c r="N148">
        <v>20</v>
      </c>
      <c r="O148">
        <v>897</v>
      </c>
      <c r="P148" s="12">
        <f>AVERAGE($M148:$O148)</f>
        <v>312</v>
      </c>
      <c r="W148" t="s">
        <v>159</v>
      </c>
      <c r="X148">
        <v>1792</v>
      </c>
      <c r="Y148">
        <v>4070</v>
      </c>
      <c r="Z148">
        <v>4012</v>
      </c>
      <c r="AA148" s="12">
        <f>AVERAGE($X148:$Z148)</f>
        <v>3291.3333333333335</v>
      </c>
    </row>
    <row r="149" spans="12:27">
      <c r="L149" t="s">
        <v>64</v>
      </c>
      <c r="M149">
        <v>109</v>
      </c>
      <c r="N149">
        <v>376</v>
      </c>
      <c r="O149">
        <v>365</v>
      </c>
      <c r="P149" s="12">
        <f>AVERAGE($M149:$O149)</f>
        <v>283.33333333333331</v>
      </c>
      <c r="W149" t="s">
        <v>197</v>
      </c>
      <c r="X149">
        <v>1832</v>
      </c>
      <c r="Y149">
        <v>3669</v>
      </c>
      <c r="Z149">
        <v>4004</v>
      </c>
      <c r="AA149" s="12">
        <f>AVERAGE($X149:$Z149)</f>
        <v>3168.3333333333335</v>
      </c>
    </row>
    <row r="150" spans="12:27">
      <c r="L150" t="s">
        <v>47</v>
      </c>
      <c r="M150">
        <v>18</v>
      </c>
      <c r="N150">
        <v>90</v>
      </c>
      <c r="O150">
        <v>713</v>
      </c>
      <c r="P150" s="12">
        <f>AVERAGE($M150:$O150)</f>
        <v>273.66666666666669</v>
      </c>
      <c r="W150" t="s">
        <v>192</v>
      </c>
      <c r="X150">
        <v>471</v>
      </c>
      <c r="Y150">
        <v>3591</v>
      </c>
      <c r="Z150">
        <v>4200</v>
      </c>
      <c r="AA150" s="12">
        <f>AVERAGE($X150:$Z150)</f>
        <v>2754</v>
      </c>
    </row>
    <row r="151" spans="12:27">
      <c r="L151" t="s">
        <v>75</v>
      </c>
      <c r="M151">
        <v>67</v>
      </c>
      <c r="N151">
        <v>253</v>
      </c>
      <c r="O151">
        <v>487</v>
      </c>
      <c r="P151" s="12">
        <f>AVERAGE($M151:$O151)</f>
        <v>269</v>
      </c>
      <c r="W151" t="s">
        <v>180</v>
      </c>
      <c r="X151">
        <v>551</v>
      </c>
      <c r="Y151">
        <v>2454</v>
      </c>
      <c r="Z151">
        <v>5096</v>
      </c>
      <c r="AA151" s="12">
        <f>AVERAGE($X151:$Z151)</f>
        <v>2700.3333333333335</v>
      </c>
    </row>
    <row r="152" spans="12:27">
      <c r="L152" t="s">
        <v>81</v>
      </c>
      <c r="M152">
        <v>91</v>
      </c>
      <c r="N152">
        <v>139</v>
      </c>
      <c r="O152">
        <v>557</v>
      </c>
      <c r="P152" s="12">
        <f>AVERAGE($M152:$O152)</f>
        <v>262.33333333333331</v>
      </c>
      <c r="W152" t="s">
        <v>156</v>
      </c>
      <c r="X152">
        <v>887</v>
      </c>
      <c r="Y152">
        <v>2972</v>
      </c>
      <c r="Z152">
        <v>3282</v>
      </c>
      <c r="AA152" s="12">
        <f>AVERAGE($X152:$Z152)</f>
        <v>2380.3333333333335</v>
      </c>
    </row>
    <row r="153" spans="12:27">
      <c r="L153" t="s">
        <v>43</v>
      </c>
      <c r="M153">
        <v>67</v>
      </c>
      <c r="N153">
        <v>128</v>
      </c>
      <c r="O153">
        <v>573</v>
      </c>
      <c r="P153" s="12">
        <f>AVERAGE($M153:$O153)</f>
        <v>256</v>
      </c>
      <c r="W153" t="s">
        <v>209</v>
      </c>
      <c r="X153">
        <v>695</v>
      </c>
      <c r="Y153">
        <v>2759</v>
      </c>
      <c r="Z153">
        <v>3628</v>
      </c>
      <c r="AA153" s="12">
        <f>AVERAGE($X153:$Z153)</f>
        <v>2360.6666666666665</v>
      </c>
    </row>
    <row r="154" spans="12:27">
      <c r="L154" t="s">
        <v>78</v>
      </c>
      <c r="M154">
        <v>139</v>
      </c>
      <c r="N154">
        <v>253</v>
      </c>
      <c r="O154">
        <v>374</v>
      </c>
      <c r="P154" s="12">
        <f>AVERAGE($M154:$O154)</f>
        <v>255.33333333333334</v>
      </c>
      <c r="W154" t="s">
        <v>164</v>
      </c>
      <c r="X154">
        <v>347</v>
      </c>
      <c r="Y154">
        <v>2889</v>
      </c>
      <c r="Z154">
        <v>3657</v>
      </c>
      <c r="AA154" s="12">
        <f>AVERAGE($X154:$Z154)</f>
        <v>2297.6666666666665</v>
      </c>
    </row>
    <row r="155" spans="12:27">
      <c r="L155" t="s">
        <v>31</v>
      </c>
      <c r="M155">
        <v>25</v>
      </c>
      <c r="N155">
        <v>27</v>
      </c>
      <c r="O155">
        <v>626</v>
      </c>
      <c r="P155" s="12">
        <f>AVERAGE($M155:$O155)</f>
        <v>226</v>
      </c>
      <c r="W155" t="s">
        <v>215</v>
      </c>
      <c r="X155">
        <v>961</v>
      </c>
      <c r="Y155">
        <v>3099</v>
      </c>
      <c r="Z155">
        <v>2748</v>
      </c>
      <c r="AA155" s="12">
        <f>AVERAGE($X155:$Z155)</f>
        <v>2269.3333333333335</v>
      </c>
    </row>
    <row r="156" spans="12:27">
      <c r="L156" t="s">
        <v>40</v>
      </c>
      <c r="M156">
        <v>65</v>
      </c>
      <c r="N156">
        <v>167</v>
      </c>
      <c r="O156">
        <v>434</v>
      </c>
      <c r="P156" s="12">
        <f>AVERAGE($M156:$O156)</f>
        <v>222</v>
      </c>
      <c r="W156" t="s">
        <v>160</v>
      </c>
      <c r="X156">
        <v>841</v>
      </c>
      <c r="Y156">
        <v>3089</v>
      </c>
      <c r="Z156">
        <v>2795</v>
      </c>
      <c r="AA156" s="12">
        <f>AVERAGE($X156:$Z156)</f>
        <v>2241.6666666666665</v>
      </c>
    </row>
    <row r="157" spans="12:27">
      <c r="L157" t="s">
        <v>37</v>
      </c>
      <c r="M157">
        <v>112</v>
      </c>
      <c r="N157">
        <v>239</v>
      </c>
      <c r="O157">
        <v>309</v>
      </c>
      <c r="P157" s="12">
        <f>AVERAGE($M157:$O157)</f>
        <v>220</v>
      </c>
      <c r="W157" t="s">
        <v>183</v>
      </c>
      <c r="X157">
        <v>788</v>
      </c>
      <c r="Y157">
        <v>2980</v>
      </c>
      <c r="Z157">
        <v>2917</v>
      </c>
      <c r="AA157" s="12">
        <f>AVERAGE($X157:$Z157)</f>
        <v>2228.3333333333335</v>
      </c>
    </row>
    <row r="158" spans="12:27">
      <c r="L158" t="s">
        <v>71</v>
      </c>
      <c r="M158">
        <v>37</v>
      </c>
      <c r="N158">
        <v>116</v>
      </c>
      <c r="O158">
        <v>505</v>
      </c>
      <c r="P158" s="12">
        <f>AVERAGE($M158:$O158)</f>
        <v>219.33333333333334</v>
      </c>
      <c r="W158" t="s">
        <v>165</v>
      </c>
      <c r="X158">
        <v>2435</v>
      </c>
      <c r="Y158">
        <v>1992</v>
      </c>
      <c r="Z158">
        <v>1978</v>
      </c>
      <c r="AA158" s="12">
        <f>AVERAGE($X158:$Z158)</f>
        <v>2135</v>
      </c>
    </row>
    <row r="159" spans="12:27">
      <c r="L159" t="s">
        <v>61</v>
      </c>
      <c r="M159">
        <v>212</v>
      </c>
      <c r="N159">
        <v>371</v>
      </c>
      <c r="O159">
        <v>47</v>
      </c>
      <c r="P159" s="12">
        <f>AVERAGE($M159:$O159)</f>
        <v>210</v>
      </c>
      <c r="W159" t="s">
        <v>172</v>
      </c>
      <c r="X159">
        <v>188</v>
      </c>
      <c r="Y159">
        <v>2113</v>
      </c>
      <c r="Z159">
        <v>4099</v>
      </c>
      <c r="AA159" s="12">
        <f>AVERAGE($X159:$Z159)</f>
        <v>2133.3333333333335</v>
      </c>
    </row>
    <row r="160" spans="12:27">
      <c r="L160" t="s">
        <v>38</v>
      </c>
      <c r="M160">
        <v>32</v>
      </c>
      <c r="N160">
        <v>116</v>
      </c>
      <c r="O160">
        <v>464</v>
      </c>
      <c r="P160" s="12">
        <f>AVERAGE($M160:$O160)</f>
        <v>204</v>
      </c>
      <c r="W160" t="s">
        <v>201</v>
      </c>
      <c r="X160">
        <v>1318</v>
      </c>
      <c r="Y160">
        <v>2872</v>
      </c>
      <c r="Z160">
        <v>1739</v>
      </c>
      <c r="AA160" s="12">
        <f>AVERAGE($X160:$Z160)</f>
        <v>1976.3333333333333</v>
      </c>
    </row>
    <row r="161" spans="12:27">
      <c r="L161" t="s">
        <v>54</v>
      </c>
      <c r="M161">
        <v>28</v>
      </c>
      <c r="N161">
        <v>82</v>
      </c>
      <c r="O161">
        <v>497</v>
      </c>
      <c r="P161" s="12">
        <f>AVERAGE($M161:$O161)</f>
        <v>202.33333333333334</v>
      </c>
      <c r="W161" t="s">
        <v>177</v>
      </c>
      <c r="X161">
        <v>833</v>
      </c>
      <c r="Y161">
        <v>2203</v>
      </c>
      <c r="Z161">
        <v>2069</v>
      </c>
      <c r="AA161" s="12">
        <f>AVERAGE($X161:$Z161)</f>
        <v>1701.6666666666667</v>
      </c>
    </row>
    <row r="162" spans="12:27">
      <c r="L162" t="s">
        <v>73</v>
      </c>
      <c r="M162">
        <v>167</v>
      </c>
      <c r="N162">
        <v>180</v>
      </c>
      <c r="O162">
        <v>230</v>
      </c>
      <c r="P162" s="12">
        <f>AVERAGE($M162:$O162)</f>
        <v>192.33333333333334</v>
      </c>
      <c r="W162" t="s">
        <v>218</v>
      </c>
      <c r="X162">
        <v>891</v>
      </c>
      <c r="Y162">
        <v>1807</v>
      </c>
      <c r="Z162">
        <v>2017</v>
      </c>
      <c r="AA162" s="12">
        <f>AVERAGE($X162:$Z162)</f>
        <v>1571.6666666666667</v>
      </c>
    </row>
    <row r="163" spans="12:27">
      <c r="L163" t="s">
        <v>44</v>
      </c>
      <c r="M163">
        <v>60</v>
      </c>
      <c r="N163">
        <v>158</v>
      </c>
      <c r="O163">
        <v>313</v>
      </c>
      <c r="P163" s="12">
        <f>AVERAGE($M163:$O163)</f>
        <v>177</v>
      </c>
      <c r="W163" t="s">
        <v>178</v>
      </c>
      <c r="X163">
        <v>419</v>
      </c>
      <c r="Y163">
        <v>2180</v>
      </c>
      <c r="Z163">
        <v>2090</v>
      </c>
      <c r="AA163" s="12">
        <f>AVERAGE($X163:$Z163)</f>
        <v>1563</v>
      </c>
    </row>
    <row r="164" spans="12:27">
      <c r="L164" t="s">
        <v>86</v>
      </c>
      <c r="M164">
        <v>95</v>
      </c>
      <c r="N164">
        <v>188</v>
      </c>
      <c r="O164">
        <v>218</v>
      </c>
      <c r="P164" s="12">
        <f>AVERAGE($M164:$O164)</f>
        <v>167</v>
      </c>
      <c r="W164" t="s">
        <v>199</v>
      </c>
      <c r="X164">
        <v>499</v>
      </c>
      <c r="Y164">
        <v>2135</v>
      </c>
      <c r="Z164">
        <v>1889</v>
      </c>
      <c r="AA164" s="12">
        <f>AVERAGE($X164:$Z164)</f>
        <v>1507.6666666666667</v>
      </c>
    </row>
    <row r="165" spans="12:27">
      <c r="L165" t="s">
        <v>55</v>
      </c>
      <c r="M165">
        <v>41</v>
      </c>
      <c r="N165">
        <v>85</v>
      </c>
      <c r="O165">
        <v>321</v>
      </c>
      <c r="P165" s="12">
        <f>AVERAGE($M165:$O165)</f>
        <v>149</v>
      </c>
      <c r="W165" t="s">
        <v>188</v>
      </c>
      <c r="X165">
        <v>2076</v>
      </c>
      <c r="Y165">
        <v>1393</v>
      </c>
      <c r="Z165">
        <v>1029</v>
      </c>
      <c r="AA165" s="12">
        <f>AVERAGE($X165:$Z165)</f>
        <v>1499.3333333333333</v>
      </c>
    </row>
    <row r="166" spans="12:27">
      <c r="L166" t="s">
        <v>33</v>
      </c>
      <c r="M166">
        <v>41</v>
      </c>
      <c r="N166">
        <v>87</v>
      </c>
      <c r="O166">
        <v>280</v>
      </c>
      <c r="P166" s="12">
        <f>AVERAGE($M166:$O166)</f>
        <v>136</v>
      </c>
      <c r="W166" t="s">
        <v>169</v>
      </c>
      <c r="X166">
        <v>1088</v>
      </c>
      <c r="Y166">
        <v>1654</v>
      </c>
      <c r="Z166">
        <v>1661</v>
      </c>
      <c r="AA166" s="12">
        <f>AVERAGE($X166:$Z166)</f>
        <v>1467.6666666666667</v>
      </c>
    </row>
    <row r="167" spans="12:27">
      <c r="L167" t="s">
        <v>57</v>
      </c>
      <c r="M167">
        <v>88</v>
      </c>
      <c r="N167">
        <v>66</v>
      </c>
      <c r="O167">
        <v>212</v>
      </c>
      <c r="P167" s="12">
        <f>AVERAGE($M167:$O167)</f>
        <v>122</v>
      </c>
      <c r="W167" t="s">
        <v>191</v>
      </c>
      <c r="X167">
        <v>1845</v>
      </c>
      <c r="Y167">
        <v>1309</v>
      </c>
      <c r="Z167">
        <v>1011</v>
      </c>
      <c r="AA167" s="12">
        <f>AVERAGE($X167:$Z167)</f>
        <v>1388.3333333333333</v>
      </c>
    </row>
    <row r="168" spans="12:27">
      <c r="L168" t="s">
        <v>39</v>
      </c>
      <c r="M168">
        <v>10</v>
      </c>
      <c r="N168">
        <v>73</v>
      </c>
      <c r="O168">
        <v>261</v>
      </c>
      <c r="P168" s="12">
        <f>AVERAGE($M168:$O168)</f>
        <v>114.66666666666667</v>
      </c>
      <c r="W168" t="s">
        <v>211</v>
      </c>
      <c r="X168">
        <v>2058</v>
      </c>
      <c r="Y168">
        <v>1101</v>
      </c>
      <c r="Z168">
        <v>754</v>
      </c>
      <c r="AA168" s="12">
        <f>AVERAGE($X168:$Z168)</f>
        <v>1304.3333333333333</v>
      </c>
    </row>
    <row r="169" spans="12:27">
      <c r="L169" t="s">
        <v>24</v>
      </c>
      <c r="M169">
        <v>8</v>
      </c>
      <c r="N169">
        <v>12</v>
      </c>
      <c r="O169">
        <v>305</v>
      </c>
      <c r="P169" s="12">
        <f>AVERAGE($M169:$O169)</f>
        <v>108.33333333333333</v>
      </c>
      <c r="W169" t="s">
        <v>158</v>
      </c>
      <c r="X169">
        <v>428</v>
      </c>
      <c r="Y169">
        <v>1572</v>
      </c>
      <c r="Z169">
        <v>1829</v>
      </c>
      <c r="AA169" s="12">
        <f>AVERAGE($X169:$Z169)</f>
        <v>1276.3333333333333</v>
      </c>
    </row>
    <row r="170" spans="12:27">
      <c r="L170" t="s">
        <v>26</v>
      </c>
      <c r="M170">
        <v>29</v>
      </c>
      <c r="N170">
        <v>116</v>
      </c>
      <c r="O170">
        <v>174</v>
      </c>
      <c r="P170" s="12">
        <f>AVERAGE($M170:$O170)</f>
        <v>106.33333333333333</v>
      </c>
      <c r="W170" t="s">
        <v>219</v>
      </c>
      <c r="X170">
        <v>1524</v>
      </c>
      <c r="Y170">
        <v>1177</v>
      </c>
      <c r="Z170">
        <v>918</v>
      </c>
      <c r="AA170" s="12">
        <f>AVERAGE($X170:$Z170)</f>
        <v>1206.3333333333333</v>
      </c>
    </row>
    <row r="171" spans="12:27">
      <c r="L171" t="s">
        <v>56</v>
      </c>
      <c r="M171">
        <v>54</v>
      </c>
      <c r="N171">
        <v>97</v>
      </c>
      <c r="O171">
        <v>162</v>
      </c>
      <c r="P171" s="12">
        <f>AVERAGE($M171:$O171)</f>
        <v>104.33333333333333</v>
      </c>
      <c r="W171" t="s">
        <v>167</v>
      </c>
      <c r="X171">
        <v>311</v>
      </c>
      <c r="Y171">
        <v>1074</v>
      </c>
      <c r="Z171">
        <v>1284</v>
      </c>
      <c r="AA171" s="12">
        <f>AVERAGE($X171:$Z171)</f>
        <v>889.66666666666663</v>
      </c>
    </row>
    <row r="172" spans="12:27">
      <c r="L172" t="s">
        <v>87</v>
      </c>
      <c r="M172">
        <v>29</v>
      </c>
      <c r="N172">
        <v>72</v>
      </c>
      <c r="O172">
        <v>195</v>
      </c>
      <c r="P172" s="12">
        <f>AVERAGE($M172:$O172)</f>
        <v>98.666666666666671</v>
      </c>
      <c r="W172" t="s">
        <v>208</v>
      </c>
      <c r="X172">
        <v>107</v>
      </c>
      <c r="Y172">
        <v>485</v>
      </c>
      <c r="Z172">
        <v>1108</v>
      </c>
      <c r="AA172" s="12">
        <f>AVERAGE($X172:$Z172)</f>
        <v>566.66666666666663</v>
      </c>
    </row>
    <row r="173" spans="12:27">
      <c r="L173" t="s">
        <v>42</v>
      </c>
      <c r="M173">
        <v>77</v>
      </c>
      <c r="N173">
        <v>182</v>
      </c>
      <c r="O173">
        <v>1</v>
      </c>
      <c r="P173" s="12">
        <f>AVERAGE($M173:$O173)</f>
        <v>86.666666666666671</v>
      </c>
      <c r="W173" t="s">
        <v>176</v>
      </c>
      <c r="X173">
        <v>553</v>
      </c>
      <c r="Y173">
        <v>356</v>
      </c>
      <c r="Z173">
        <v>507</v>
      </c>
      <c r="AA173" s="12">
        <f>AVERAGE($X173:$Z173)</f>
        <v>472</v>
      </c>
    </row>
    <row r="174" spans="12:27">
      <c r="L174" t="s">
        <v>72</v>
      </c>
      <c r="M174">
        <v>5</v>
      </c>
      <c r="N174">
        <v>13</v>
      </c>
      <c r="O174">
        <v>73</v>
      </c>
      <c r="P174" s="12">
        <f>AVERAGE($M174:$O174)</f>
        <v>30.333333333333332</v>
      </c>
      <c r="W174" t="s">
        <v>155</v>
      </c>
      <c r="X174">
        <v>331</v>
      </c>
      <c r="Y174">
        <v>172</v>
      </c>
      <c r="Z174">
        <v>104</v>
      </c>
      <c r="AA174" s="12">
        <f>AVERAGE($X174:$Z174)</f>
        <v>202.33333333333334</v>
      </c>
    </row>
    <row r="175" spans="12:27">
      <c r="L175" t="s">
        <v>25</v>
      </c>
      <c r="M175">
        <v>1</v>
      </c>
      <c r="N175">
        <v>2</v>
      </c>
      <c r="O175">
        <v>24</v>
      </c>
      <c r="P175" s="12">
        <f>AVERAGE($M175:$O175)</f>
        <v>9</v>
      </c>
      <c r="W175" t="s">
        <v>161</v>
      </c>
      <c r="X175">
        <v>29</v>
      </c>
      <c r="Y175">
        <v>129</v>
      </c>
      <c r="Z175">
        <v>174</v>
      </c>
      <c r="AA175" s="12">
        <f>AVERAGE($X175:$Z175)</f>
        <v>110.66666666666667</v>
      </c>
    </row>
    <row r="176" spans="12:27">
      <c r="W176" t="s">
        <v>163</v>
      </c>
      <c r="X176">
        <v>8</v>
      </c>
      <c r="Y176">
        <v>19</v>
      </c>
      <c r="Z176">
        <v>107</v>
      </c>
      <c r="AA176" s="12">
        <f>AVERAGE($X176:$Z176)</f>
        <v>44.666666666666664</v>
      </c>
    </row>
    <row r="177" spans="12:27">
      <c r="W177" t="s">
        <v>186</v>
      </c>
      <c r="X177">
        <v>7</v>
      </c>
      <c r="Y177">
        <v>11</v>
      </c>
      <c r="Z177">
        <v>33</v>
      </c>
      <c r="AA177" s="12">
        <f>AVERAGE($X177:$Z177)</f>
        <v>17</v>
      </c>
    </row>
    <row r="178" spans="12:27" ht="19">
      <c r="L178" s="10"/>
      <c r="M178">
        <v>2017</v>
      </c>
      <c r="N178">
        <v>2018</v>
      </c>
      <c r="O178">
        <v>2019</v>
      </c>
      <c r="P178" t="s">
        <v>222</v>
      </c>
    </row>
    <row r="179" spans="12:27" ht="19">
      <c r="L179" t="s">
        <v>125</v>
      </c>
      <c r="M179">
        <v>373876</v>
      </c>
      <c r="N179">
        <v>245706</v>
      </c>
      <c r="O179">
        <v>165187</v>
      </c>
      <c r="P179" s="12">
        <f>AVERAGE($M179:$O179)</f>
        <v>261589.66666666666</v>
      </c>
      <c r="W179" s="10" t="s">
        <v>266</v>
      </c>
      <c r="X179">
        <v>2017</v>
      </c>
      <c r="Y179">
        <v>2018</v>
      </c>
      <c r="Z179">
        <v>2019</v>
      </c>
      <c r="AA179" t="s">
        <v>222</v>
      </c>
    </row>
    <row r="180" spans="12:27">
      <c r="L180" t="s">
        <v>150</v>
      </c>
      <c r="M180">
        <v>450229</v>
      </c>
      <c r="N180">
        <v>215559</v>
      </c>
      <c r="O180">
        <v>79050</v>
      </c>
      <c r="P180" s="12">
        <f>AVERAGE($M180:$O180)</f>
        <v>248279.33333333334</v>
      </c>
      <c r="W180" t="s">
        <v>261</v>
      </c>
      <c r="X180">
        <v>60799</v>
      </c>
      <c r="Y180">
        <v>39621</v>
      </c>
      <c r="Z180">
        <v>27801</v>
      </c>
      <c r="AA180" s="12">
        <f>AVERAGE($X180:$Z180)</f>
        <v>42740.333333333336</v>
      </c>
    </row>
    <row r="181" spans="12:27">
      <c r="L181" t="s">
        <v>139</v>
      </c>
      <c r="M181">
        <v>395928</v>
      </c>
      <c r="N181">
        <v>230691</v>
      </c>
      <c r="O181">
        <v>114254</v>
      </c>
      <c r="P181" s="12">
        <f>AVERAGE($M181:$O181)</f>
        <v>246957.66666666666</v>
      </c>
      <c r="W181" t="s">
        <v>242</v>
      </c>
      <c r="X181">
        <v>38853</v>
      </c>
      <c r="Y181">
        <v>28709</v>
      </c>
      <c r="Z181">
        <v>22368</v>
      </c>
      <c r="AA181" s="12">
        <f>AVERAGE($X181:$Z181)</f>
        <v>29976.666666666668</v>
      </c>
    </row>
    <row r="182" spans="12:27">
      <c r="L182" t="s">
        <v>100</v>
      </c>
      <c r="M182">
        <v>305598</v>
      </c>
      <c r="N182">
        <v>221347</v>
      </c>
      <c r="O182">
        <v>143504</v>
      </c>
      <c r="P182" s="12">
        <f>AVERAGE($M182:$O182)</f>
        <v>223483</v>
      </c>
      <c r="W182" t="s">
        <v>234</v>
      </c>
      <c r="X182">
        <v>34148</v>
      </c>
      <c r="Y182">
        <v>30083</v>
      </c>
      <c r="Z182">
        <v>24288</v>
      </c>
      <c r="AA182" s="12">
        <f>AVERAGE($X182:$Z182)</f>
        <v>29506.333333333332</v>
      </c>
    </row>
    <row r="183" spans="12:27">
      <c r="L183" t="s">
        <v>97</v>
      </c>
      <c r="M183">
        <v>304794</v>
      </c>
      <c r="N183">
        <v>202191</v>
      </c>
      <c r="O183">
        <v>113786</v>
      </c>
      <c r="P183" s="12">
        <f>AVERAGE($M183:$O183)</f>
        <v>206923.66666666666</v>
      </c>
      <c r="W183" t="s">
        <v>244</v>
      </c>
      <c r="X183">
        <v>34612</v>
      </c>
      <c r="Y183">
        <v>27916</v>
      </c>
      <c r="Z183">
        <v>21738</v>
      </c>
      <c r="AA183" s="12">
        <f>AVERAGE($X183:$Z183)</f>
        <v>28088.666666666668</v>
      </c>
    </row>
    <row r="184" spans="12:27">
      <c r="L184" t="s">
        <v>114</v>
      </c>
      <c r="M184">
        <v>249494</v>
      </c>
      <c r="N184">
        <v>205047</v>
      </c>
      <c r="O184">
        <v>135607</v>
      </c>
      <c r="P184" s="12">
        <f>AVERAGE($M184:$O184)</f>
        <v>196716</v>
      </c>
      <c r="W184" t="s">
        <v>260</v>
      </c>
      <c r="X184">
        <v>23913</v>
      </c>
      <c r="Y184">
        <v>28641</v>
      </c>
      <c r="Z184">
        <v>24286</v>
      </c>
      <c r="AA184" s="12">
        <f>AVERAGE($X184:$Z184)</f>
        <v>25613.333333333332</v>
      </c>
    </row>
    <row r="185" spans="12:27">
      <c r="L185" t="s">
        <v>115</v>
      </c>
      <c r="M185">
        <v>248362</v>
      </c>
      <c r="N185">
        <v>165922</v>
      </c>
      <c r="O185">
        <v>103212</v>
      </c>
      <c r="P185" s="12">
        <f>AVERAGE($M185:$O185)</f>
        <v>172498.66666666666</v>
      </c>
      <c r="W185" t="s">
        <v>247</v>
      </c>
      <c r="X185">
        <v>19900</v>
      </c>
      <c r="Y185">
        <v>21135</v>
      </c>
      <c r="Z185">
        <v>15290</v>
      </c>
      <c r="AA185" s="12">
        <f>AVERAGE($X185:$Z185)</f>
        <v>18775</v>
      </c>
    </row>
    <row r="186" spans="12:27">
      <c r="L186" t="s">
        <v>107</v>
      </c>
      <c r="M186">
        <v>180195</v>
      </c>
      <c r="N186">
        <v>97531</v>
      </c>
      <c r="O186">
        <v>50190</v>
      </c>
      <c r="P186" s="12">
        <f>AVERAGE($M186:$O186)</f>
        <v>109305.33333333333</v>
      </c>
      <c r="W186" t="s">
        <v>246</v>
      </c>
      <c r="X186">
        <v>18000</v>
      </c>
      <c r="Y186">
        <v>20880</v>
      </c>
      <c r="Z186">
        <v>15897</v>
      </c>
      <c r="AA186" s="12">
        <f>AVERAGE($X186:$Z186)</f>
        <v>18259</v>
      </c>
    </row>
    <row r="187" spans="12:27">
      <c r="L187" t="s">
        <v>111</v>
      </c>
      <c r="M187">
        <v>142336</v>
      </c>
      <c r="N187">
        <v>92870</v>
      </c>
      <c r="O187">
        <v>60603</v>
      </c>
      <c r="P187" s="12">
        <f>AVERAGE($M187:$O187)</f>
        <v>98603</v>
      </c>
      <c r="W187" t="s">
        <v>254</v>
      </c>
      <c r="X187">
        <v>19546</v>
      </c>
      <c r="Y187">
        <v>17324</v>
      </c>
      <c r="Z187">
        <v>13838</v>
      </c>
      <c r="AA187" s="12">
        <f>AVERAGE($X187:$Z187)</f>
        <v>16902.666666666668</v>
      </c>
    </row>
    <row r="188" spans="12:27">
      <c r="L188" t="s">
        <v>151</v>
      </c>
      <c r="M188">
        <v>178631</v>
      </c>
      <c r="N188">
        <v>78253</v>
      </c>
      <c r="O188">
        <v>29643</v>
      </c>
      <c r="P188" s="12">
        <f>AVERAGE($M188:$O188)</f>
        <v>95509</v>
      </c>
      <c r="W188" t="s">
        <v>255</v>
      </c>
      <c r="X188">
        <v>8694</v>
      </c>
      <c r="Y188">
        <v>19844</v>
      </c>
      <c r="Z188">
        <v>18326</v>
      </c>
      <c r="AA188" s="12">
        <f>AVERAGE($X188:$Z188)</f>
        <v>15621.333333333334</v>
      </c>
    </row>
    <row r="189" spans="12:27">
      <c r="L189" t="s">
        <v>128</v>
      </c>
      <c r="M189">
        <v>174303</v>
      </c>
      <c r="N189">
        <v>78780</v>
      </c>
      <c r="O189">
        <v>32129</v>
      </c>
      <c r="P189" s="12">
        <f>AVERAGE($M189:$O189)</f>
        <v>95070.666666666672</v>
      </c>
      <c r="W189" t="s">
        <v>257</v>
      </c>
      <c r="X189">
        <v>10849</v>
      </c>
      <c r="Y189">
        <v>15874</v>
      </c>
      <c r="Z189">
        <v>13597</v>
      </c>
      <c r="AA189" s="12">
        <f>AVERAGE($X189:$Z189)</f>
        <v>13440</v>
      </c>
    </row>
    <row r="190" spans="12:27">
      <c r="L190" t="s">
        <v>108</v>
      </c>
      <c r="M190">
        <v>116529</v>
      </c>
      <c r="N190">
        <v>76743</v>
      </c>
      <c r="O190">
        <v>52058</v>
      </c>
      <c r="P190" s="12">
        <f>AVERAGE($M190:$O190)</f>
        <v>81776.666666666672</v>
      </c>
      <c r="W190" t="s">
        <v>230</v>
      </c>
      <c r="X190">
        <v>4335</v>
      </c>
      <c r="Y190">
        <v>17248</v>
      </c>
      <c r="Z190">
        <v>17221</v>
      </c>
      <c r="AA190" s="12">
        <f>AVERAGE($X190:$Z190)</f>
        <v>12934.666666666666</v>
      </c>
    </row>
    <row r="191" spans="12:27">
      <c r="L191" t="s">
        <v>94</v>
      </c>
      <c r="M191">
        <v>132183</v>
      </c>
      <c r="N191">
        <v>67871</v>
      </c>
      <c r="O191">
        <v>39043</v>
      </c>
      <c r="P191" s="12">
        <f>AVERAGE($M191:$O191)</f>
        <v>79699</v>
      </c>
      <c r="W191" t="s">
        <v>243</v>
      </c>
      <c r="X191">
        <v>14038</v>
      </c>
      <c r="Y191">
        <v>13912</v>
      </c>
      <c r="Z191">
        <v>10851</v>
      </c>
      <c r="AA191" s="12">
        <f>AVERAGE($X191:$Z191)</f>
        <v>12933.666666666666</v>
      </c>
    </row>
    <row r="192" spans="12:27">
      <c r="L192" t="s">
        <v>121</v>
      </c>
      <c r="M192">
        <v>99324</v>
      </c>
      <c r="N192">
        <v>55391</v>
      </c>
      <c r="O192">
        <v>31624</v>
      </c>
      <c r="P192" s="12">
        <f>AVERAGE($M192:$O192)</f>
        <v>62113</v>
      </c>
      <c r="W192" t="s">
        <v>235</v>
      </c>
      <c r="X192">
        <v>12746</v>
      </c>
      <c r="Y192">
        <v>14384</v>
      </c>
      <c r="Z192">
        <v>11310</v>
      </c>
      <c r="AA192" s="12">
        <f>AVERAGE($X192:$Z192)</f>
        <v>12813.333333333334</v>
      </c>
    </row>
    <row r="193" spans="12:27">
      <c r="L193" t="s">
        <v>106</v>
      </c>
      <c r="M193">
        <v>95798</v>
      </c>
      <c r="N193">
        <v>52595</v>
      </c>
      <c r="O193">
        <v>26554</v>
      </c>
      <c r="P193" s="12">
        <f>AVERAGE($M193:$O193)</f>
        <v>58315.666666666664</v>
      </c>
      <c r="W193" t="s">
        <v>224</v>
      </c>
      <c r="X193">
        <v>12995</v>
      </c>
      <c r="Y193">
        <v>14366</v>
      </c>
      <c r="Z193">
        <v>10918</v>
      </c>
      <c r="AA193" s="12">
        <f>AVERAGE($X193:$Z193)</f>
        <v>12759.666666666666</v>
      </c>
    </row>
    <row r="194" spans="12:27">
      <c r="L194" t="s">
        <v>147</v>
      </c>
      <c r="M194">
        <v>50333</v>
      </c>
      <c r="N194">
        <v>39350</v>
      </c>
      <c r="O194">
        <v>28135</v>
      </c>
      <c r="P194" s="12">
        <f>AVERAGE($M194:$O194)</f>
        <v>39272.666666666664</v>
      </c>
      <c r="W194" t="s">
        <v>245</v>
      </c>
      <c r="X194">
        <v>13013</v>
      </c>
      <c r="Y194">
        <v>13775</v>
      </c>
      <c r="Z194">
        <v>11282</v>
      </c>
      <c r="AA194" s="12">
        <f>AVERAGE($X194:$Z194)</f>
        <v>12690</v>
      </c>
    </row>
    <row r="195" spans="12:27">
      <c r="L195" t="s">
        <v>142</v>
      </c>
      <c r="M195">
        <v>40595</v>
      </c>
      <c r="N195">
        <v>41441</v>
      </c>
      <c r="O195">
        <v>32048</v>
      </c>
      <c r="P195" s="12">
        <f>AVERAGE($M195:$O195)</f>
        <v>38028</v>
      </c>
      <c r="W195" t="s">
        <v>256</v>
      </c>
      <c r="X195">
        <v>11173</v>
      </c>
      <c r="Y195">
        <v>13888</v>
      </c>
      <c r="Z195">
        <v>11086</v>
      </c>
      <c r="AA195" s="12">
        <f>AVERAGE($X195:$Z195)</f>
        <v>12049</v>
      </c>
    </row>
    <row r="196" spans="12:27">
      <c r="L196" t="s">
        <v>144</v>
      </c>
      <c r="M196">
        <v>39449</v>
      </c>
      <c r="N196">
        <v>37444</v>
      </c>
      <c r="O196">
        <v>28180</v>
      </c>
      <c r="P196" s="12">
        <f>AVERAGE($M196:$O196)</f>
        <v>35024.333333333336</v>
      </c>
      <c r="W196" t="s">
        <v>238</v>
      </c>
      <c r="X196">
        <v>12996</v>
      </c>
      <c r="Y196">
        <v>11995</v>
      </c>
      <c r="Z196">
        <v>11018</v>
      </c>
      <c r="AA196" s="12">
        <f>AVERAGE($X196:$Z196)</f>
        <v>12003</v>
      </c>
    </row>
    <row r="197" spans="12:27">
      <c r="L197" t="s">
        <v>140</v>
      </c>
      <c r="M197">
        <v>54646</v>
      </c>
      <c r="N197">
        <v>28526</v>
      </c>
      <c r="O197">
        <v>14572</v>
      </c>
      <c r="P197" s="12">
        <f>AVERAGE($M197:$O197)</f>
        <v>32581.333333333332</v>
      </c>
      <c r="W197" t="s">
        <v>264</v>
      </c>
      <c r="X197">
        <v>5090</v>
      </c>
      <c r="Y197">
        <v>15107</v>
      </c>
      <c r="Z197">
        <v>13723</v>
      </c>
      <c r="AA197" s="12">
        <f>AVERAGE($X197:$Z197)</f>
        <v>11306.666666666666</v>
      </c>
    </row>
    <row r="198" spans="12:27">
      <c r="L198" t="s">
        <v>119</v>
      </c>
      <c r="M198">
        <v>16799</v>
      </c>
      <c r="N198">
        <v>40552</v>
      </c>
      <c r="O198">
        <v>34367</v>
      </c>
      <c r="P198" s="12">
        <f>AVERAGE($M198:$O198)</f>
        <v>30572.666666666668</v>
      </c>
      <c r="W198" t="s">
        <v>240</v>
      </c>
      <c r="X198">
        <v>9162</v>
      </c>
      <c r="Y198">
        <v>13195</v>
      </c>
      <c r="Z198">
        <v>11206</v>
      </c>
      <c r="AA198" s="12">
        <f>AVERAGE($X198:$Z198)</f>
        <v>11187.666666666666</v>
      </c>
    </row>
    <row r="199" spans="12:27">
      <c r="L199" t="s">
        <v>103</v>
      </c>
      <c r="M199">
        <v>49014</v>
      </c>
      <c r="N199">
        <v>25536</v>
      </c>
      <c r="O199">
        <v>14363</v>
      </c>
      <c r="P199" s="12">
        <f>AVERAGE($M199:$O199)</f>
        <v>29637.666666666668</v>
      </c>
      <c r="W199" t="s">
        <v>263</v>
      </c>
      <c r="X199">
        <v>10215</v>
      </c>
      <c r="Y199">
        <v>12201</v>
      </c>
      <c r="Z199">
        <v>9454</v>
      </c>
      <c r="AA199" s="12">
        <f>AVERAGE($X199:$Z199)</f>
        <v>10623.333333333334</v>
      </c>
    </row>
    <row r="200" spans="12:27">
      <c r="L200" t="s">
        <v>123</v>
      </c>
      <c r="M200">
        <v>26095</v>
      </c>
      <c r="N200">
        <v>34404</v>
      </c>
      <c r="O200">
        <v>27374</v>
      </c>
      <c r="P200" s="12">
        <f>AVERAGE($M200:$O200)</f>
        <v>29291</v>
      </c>
      <c r="W200" t="s">
        <v>229</v>
      </c>
      <c r="X200">
        <v>9946</v>
      </c>
      <c r="Y200">
        <v>11412</v>
      </c>
      <c r="Z200">
        <v>8945</v>
      </c>
      <c r="AA200" s="12">
        <f>AVERAGE($X200:$Z200)</f>
        <v>10101</v>
      </c>
    </row>
    <row r="201" spans="12:27">
      <c r="L201" t="s">
        <v>104</v>
      </c>
      <c r="M201">
        <v>43419</v>
      </c>
      <c r="N201">
        <v>25543</v>
      </c>
      <c r="O201">
        <v>16164</v>
      </c>
      <c r="P201" s="12">
        <f>AVERAGE($M201:$O201)</f>
        <v>28375.333333333332</v>
      </c>
      <c r="W201" t="s">
        <v>250</v>
      </c>
      <c r="X201">
        <v>7963</v>
      </c>
      <c r="Y201">
        <v>11598</v>
      </c>
      <c r="Z201">
        <v>8939</v>
      </c>
      <c r="AA201" s="12">
        <f>AVERAGE($X201:$Z201)</f>
        <v>9500</v>
      </c>
    </row>
    <row r="202" spans="12:27">
      <c r="L202" t="s">
        <v>126</v>
      </c>
      <c r="M202">
        <v>42128</v>
      </c>
      <c r="N202">
        <v>23170</v>
      </c>
      <c r="O202">
        <v>11434</v>
      </c>
      <c r="P202" s="12">
        <f>AVERAGE($M202:$O202)</f>
        <v>25577.333333333332</v>
      </c>
      <c r="W202" t="s">
        <v>259</v>
      </c>
      <c r="X202">
        <v>8601</v>
      </c>
      <c r="Y202">
        <v>9666</v>
      </c>
      <c r="Z202">
        <v>7774</v>
      </c>
      <c r="AA202" s="12">
        <f>AVERAGE($X202:$Z202)</f>
        <v>8680.3333333333339</v>
      </c>
    </row>
    <row r="203" spans="12:27">
      <c r="L203" t="s">
        <v>110</v>
      </c>
      <c r="M203">
        <v>23183</v>
      </c>
      <c r="N203">
        <v>26180</v>
      </c>
      <c r="O203">
        <v>22247</v>
      </c>
      <c r="P203" s="12">
        <f>AVERAGE($M203:$O203)</f>
        <v>23870</v>
      </c>
      <c r="W203" t="s">
        <v>225</v>
      </c>
      <c r="X203">
        <v>10531</v>
      </c>
      <c r="Y203">
        <v>8439</v>
      </c>
      <c r="Z203">
        <v>6321</v>
      </c>
      <c r="AA203" s="12">
        <f>AVERAGE($X203:$Z203)</f>
        <v>8430.3333333333339</v>
      </c>
    </row>
    <row r="204" spans="12:27">
      <c r="L204" t="s">
        <v>102</v>
      </c>
      <c r="M204">
        <v>12561</v>
      </c>
      <c r="N204">
        <v>26378</v>
      </c>
      <c r="O204">
        <v>22394</v>
      </c>
      <c r="P204" s="12">
        <f>AVERAGE($M204:$O204)</f>
        <v>20444.333333333332</v>
      </c>
      <c r="W204" t="s">
        <v>239</v>
      </c>
      <c r="X204">
        <v>7430</v>
      </c>
      <c r="Y204">
        <v>8050</v>
      </c>
      <c r="Z204">
        <v>6643</v>
      </c>
      <c r="AA204" s="12">
        <f>AVERAGE($X204:$Z204)</f>
        <v>7374.333333333333</v>
      </c>
    </row>
    <row r="205" spans="12:27">
      <c r="L205" t="s">
        <v>112</v>
      </c>
      <c r="M205">
        <v>20297</v>
      </c>
      <c r="N205">
        <v>21788</v>
      </c>
      <c r="O205">
        <v>16110</v>
      </c>
      <c r="P205" s="12">
        <f>AVERAGE($M205:$O205)</f>
        <v>19398.333333333332</v>
      </c>
      <c r="W205" t="s">
        <v>262</v>
      </c>
      <c r="X205">
        <v>6424</v>
      </c>
      <c r="Y205">
        <v>8155</v>
      </c>
      <c r="Z205">
        <v>6916</v>
      </c>
      <c r="AA205" s="12">
        <f>AVERAGE($X205:$Z205)</f>
        <v>7165</v>
      </c>
    </row>
    <row r="206" spans="12:27">
      <c r="L206" t="s">
        <v>105</v>
      </c>
      <c r="M206">
        <v>7088</v>
      </c>
      <c r="N206">
        <v>25211</v>
      </c>
      <c r="O206">
        <v>21625</v>
      </c>
      <c r="P206" s="12">
        <f>AVERAGE($M206:$O206)</f>
        <v>17974.666666666668</v>
      </c>
      <c r="W206" t="s">
        <v>227</v>
      </c>
      <c r="X206">
        <v>3676</v>
      </c>
      <c r="Y206">
        <v>9025</v>
      </c>
      <c r="Z206">
        <v>7597</v>
      </c>
      <c r="AA206" s="12">
        <f>AVERAGE($X206:$Z206)</f>
        <v>6766</v>
      </c>
    </row>
    <row r="207" spans="12:27">
      <c r="L207" t="s">
        <v>149</v>
      </c>
      <c r="M207">
        <v>24425</v>
      </c>
      <c r="N207">
        <v>17146</v>
      </c>
      <c r="O207">
        <v>10176</v>
      </c>
      <c r="P207" s="12">
        <f>AVERAGE($M207:$O207)</f>
        <v>17249</v>
      </c>
      <c r="W207" t="s">
        <v>241</v>
      </c>
      <c r="X207">
        <v>6146</v>
      </c>
      <c r="Y207">
        <v>7131</v>
      </c>
      <c r="Z207">
        <v>6268</v>
      </c>
      <c r="AA207" s="12">
        <f>AVERAGE($X207:$Z207)</f>
        <v>6515</v>
      </c>
    </row>
    <row r="208" spans="12:27">
      <c r="L208" t="s">
        <v>93</v>
      </c>
      <c r="M208">
        <v>12575</v>
      </c>
      <c r="N208">
        <v>21891</v>
      </c>
      <c r="O208">
        <v>16924</v>
      </c>
      <c r="P208" s="12">
        <f>AVERAGE($M208:$O208)</f>
        <v>17130</v>
      </c>
      <c r="W208" t="s">
        <v>253</v>
      </c>
      <c r="X208">
        <v>4871</v>
      </c>
      <c r="Y208">
        <v>7591</v>
      </c>
      <c r="Z208">
        <v>6630</v>
      </c>
      <c r="AA208" s="12">
        <f>AVERAGE($X208:$Z208)</f>
        <v>6364</v>
      </c>
    </row>
    <row r="209" spans="12:27">
      <c r="L209" t="s">
        <v>137</v>
      </c>
      <c r="M209">
        <v>15524</v>
      </c>
      <c r="N209">
        <v>18497</v>
      </c>
      <c r="O209">
        <v>13694</v>
      </c>
      <c r="P209" s="12">
        <f>AVERAGE($M209:$O209)</f>
        <v>15905</v>
      </c>
      <c r="W209" t="s">
        <v>236</v>
      </c>
      <c r="X209">
        <v>2424</v>
      </c>
      <c r="Y209">
        <v>8337</v>
      </c>
      <c r="Z209">
        <v>7890</v>
      </c>
      <c r="AA209" s="12">
        <f>AVERAGE($X209:$Z209)</f>
        <v>6217</v>
      </c>
    </row>
    <row r="210" spans="12:27">
      <c r="L210" t="s">
        <v>124</v>
      </c>
      <c r="M210">
        <v>7786</v>
      </c>
      <c r="N210">
        <v>21342</v>
      </c>
      <c r="O210">
        <v>17718</v>
      </c>
      <c r="P210" s="12">
        <f>AVERAGE($M210:$O210)</f>
        <v>15615.333333333334</v>
      </c>
      <c r="W210" t="s">
        <v>237</v>
      </c>
      <c r="X210">
        <v>6499</v>
      </c>
      <c r="Y210">
        <v>6107</v>
      </c>
      <c r="Z210">
        <v>5126</v>
      </c>
      <c r="AA210" s="12">
        <f>AVERAGE($X210:$Z210)</f>
        <v>5910.666666666667</v>
      </c>
    </row>
    <row r="211" spans="12:27">
      <c r="L211" t="s">
        <v>118</v>
      </c>
      <c r="M211">
        <v>6921</v>
      </c>
      <c r="N211">
        <v>20216</v>
      </c>
      <c r="O211">
        <v>17245</v>
      </c>
      <c r="P211" s="12">
        <f>AVERAGE($M211:$O211)</f>
        <v>14794</v>
      </c>
      <c r="W211" t="s">
        <v>233</v>
      </c>
      <c r="X211">
        <v>4904</v>
      </c>
      <c r="Y211">
        <v>6283</v>
      </c>
      <c r="Z211">
        <v>5742</v>
      </c>
      <c r="AA211" s="12">
        <f>AVERAGE($X211:$Z211)</f>
        <v>5643</v>
      </c>
    </row>
    <row r="212" spans="12:27">
      <c r="L212" t="s">
        <v>117</v>
      </c>
      <c r="M212">
        <v>7227</v>
      </c>
      <c r="N212">
        <v>18854</v>
      </c>
      <c r="O212">
        <v>15768</v>
      </c>
      <c r="P212" s="12">
        <f>AVERAGE($M212:$O212)</f>
        <v>13949.666666666666</v>
      </c>
      <c r="W212" t="s">
        <v>223</v>
      </c>
      <c r="X212">
        <v>2818</v>
      </c>
      <c r="Y212">
        <v>6389</v>
      </c>
      <c r="Z212">
        <v>5755</v>
      </c>
      <c r="AA212" s="12">
        <f>AVERAGE($X212:$Z212)</f>
        <v>4987.333333333333</v>
      </c>
    </row>
    <row r="213" spans="12:27">
      <c r="L213" t="s">
        <v>98</v>
      </c>
      <c r="M213">
        <v>7066</v>
      </c>
      <c r="N213">
        <v>17423</v>
      </c>
      <c r="O213">
        <v>13102</v>
      </c>
      <c r="P213" s="12">
        <f>AVERAGE($M213:$O213)</f>
        <v>12530.333333333334</v>
      </c>
      <c r="W213" t="s">
        <v>265</v>
      </c>
      <c r="X213">
        <v>1647</v>
      </c>
      <c r="Y213">
        <v>6211</v>
      </c>
      <c r="Z213">
        <v>6143</v>
      </c>
      <c r="AA213" s="12">
        <f>AVERAGE($X213:$Z213)</f>
        <v>4667</v>
      </c>
    </row>
    <row r="214" spans="12:27">
      <c r="L214" t="s">
        <v>143</v>
      </c>
      <c r="M214">
        <v>15177</v>
      </c>
      <c r="N214">
        <v>12230</v>
      </c>
      <c r="O214">
        <v>8901</v>
      </c>
      <c r="P214" s="12">
        <f>AVERAGE($M214:$O214)</f>
        <v>12102.666666666666</v>
      </c>
      <c r="W214" t="s">
        <v>226</v>
      </c>
      <c r="X214">
        <v>6622</v>
      </c>
      <c r="Y214">
        <v>3383</v>
      </c>
      <c r="Z214">
        <v>2251</v>
      </c>
      <c r="AA214" s="12">
        <f>AVERAGE($X214:$Z214)</f>
        <v>4085.3333333333335</v>
      </c>
    </row>
    <row r="215" spans="12:27">
      <c r="L215" t="s">
        <v>122</v>
      </c>
      <c r="M215">
        <v>11450</v>
      </c>
      <c r="N215">
        <v>12618</v>
      </c>
      <c r="O215">
        <v>10017</v>
      </c>
      <c r="P215" s="12">
        <f>AVERAGE($M215:$O215)</f>
        <v>11361.666666666666</v>
      </c>
      <c r="W215" t="s">
        <v>252</v>
      </c>
      <c r="X215">
        <v>1594</v>
      </c>
      <c r="Y215">
        <v>4968</v>
      </c>
      <c r="Z215">
        <v>4824</v>
      </c>
      <c r="AA215" s="12">
        <f>AVERAGE($X215:$Z215)</f>
        <v>3795.3333333333335</v>
      </c>
    </row>
    <row r="216" spans="12:27">
      <c r="L216" t="s">
        <v>136</v>
      </c>
      <c r="M216">
        <v>4501</v>
      </c>
      <c r="N216">
        <v>14853</v>
      </c>
      <c r="O216">
        <v>12446</v>
      </c>
      <c r="P216" s="12">
        <f>AVERAGE($M216:$O216)</f>
        <v>10600</v>
      </c>
      <c r="W216" t="s">
        <v>248</v>
      </c>
      <c r="X216">
        <v>2765</v>
      </c>
      <c r="Y216">
        <v>4314</v>
      </c>
      <c r="Z216">
        <v>3706</v>
      </c>
      <c r="AA216" s="12">
        <f>AVERAGE($X216:$Z216)</f>
        <v>3595</v>
      </c>
    </row>
    <row r="217" spans="12:27">
      <c r="L217" t="s">
        <v>135</v>
      </c>
      <c r="M217">
        <v>3498</v>
      </c>
      <c r="N217">
        <v>14003</v>
      </c>
      <c r="O217">
        <v>11057</v>
      </c>
      <c r="P217" s="12">
        <f>AVERAGE($M217:$O217)</f>
        <v>9519.3333333333339</v>
      </c>
      <c r="W217" t="s">
        <v>249</v>
      </c>
      <c r="X217">
        <v>1946</v>
      </c>
      <c r="Y217">
        <v>969</v>
      </c>
      <c r="Z217">
        <v>470</v>
      </c>
      <c r="AA217" s="12">
        <f>AVERAGE($X217:$Z217)</f>
        <v>1128.3333333333333</v>
      </c>
    </row>
    <row r="218" spans="12:27">
      <c r="L218" t="s">
        <v>141</v>
      </c>
      <c r="M218">
        <v>13437</v>
      </c>
      <c r="N218">
        <v>9113</v>
      </c>
      <c r="O218">
        <v>5041</v>
      </c>
      <c r="P218" s="12">
        <f>AVERAGE($M218:$O218)</f>
        <v>9197</v>
      </c>
      <c r="W218" t="s">
        <v>258</v>
      </c>
      <c r="X218">
        <v>894</v>
      </c>
      <c r="Y218">
        <v>1295</v>
      </c>
      <c r="Z218">
        <v>1150</v>
      </c>
      <c r="AA218" s="12">
        <f>AVERAGE($X218:$Z218)</f>
        <v>1113</v>
      </c>
    </row>
    <row r="219" spans="12:27">
      <c r="L219" t="s">
        <v>130</v>
      </c>
      <c r="M219">
        <v>4212</v>
      </c>
      <c r="N219">
        <v>13251</v>
      </c>
      <c r="O219">
        <v>9695</v>
      </c>
      <c r="P219" s="12">
        <f>AVERAGE($M219:$O219)</f>
        <v>9052.6666666666661</v>
      </c>
      <c r="W219" t="s">
        <v>228</v>
      </c>
      <c r="X219">
        <v>209</v>
      </c>
      <c r="Y219">
        <v>861</v>
      </c>
      <c r="Z219">
        <v>964</v>
      </c>
      <c r="AA219" s="12">
        <f>AVERAGE($X219:$Z219)</f>
        <v>678</v>
      </c>
    </row>
    <row r="220" spans="12:27">
      <c r="L220" t="s">
        <v>120</v>
      </c>
      <c r="M220">
        <v>4197</v>
      </c>
      <c r="N220">
        <v>10687</v>
      </c>
      <c r="O220">
        <v>8774</v>
      </c>
      <c r="P220" s="12">
        <f>AVERAGE($M220:$O220)</f>
        <v>7886</v>
      </c>
      <c r="W220" t="s">
        <v>231</v>
      </c>
      <c r="X220">
        <v>171</v>
      </c>
      <c r="Y220">
        <v>485</v>
      </c>
      <c r="Z220">
        <v>645</v>
      </c>
      <c r="AA220" s="12">
        <f>AVERAGE($X220:$Z220)</f>
        <v>433.66666666666669</v>
      </c>
    </row>
    <row r="221" spans="12:27">
      <c r="L221" t="s">
        <v>99</v>
      </c>
      <c r="M221">
        <v>4826</v>
      </c>
      <c r="N221">
        <v>9827</v>
      </c>
      <c r="O221">
        <v>8861</v>
      </c>
      <c r="P221" s="12">
        <f>AVERAGE($M221:$O221)</f>
        <v>7838</v>
      </c>
      <c r="W221" t="s">
        <v>232</v>
      </c>
      <c r="X221">
        <v>327</v>
      </c>
      <c r="Y221">
        <v>472</v>
      </c>
      <c r="Z221">
        <v>418</v>
      </c>
      <c r="AA221" s="12">
        <f>AVERAGE($X221:$Z221)</f>
        <v>405.66666666666669</v>
      </c>
    </row>
    <row r="222" spans="12:27">
      <c r="L222" t="s">
        <v>145</v>
      </c>
      <c r="M222">
        <v>11523</v>
      </c>
      <c r="N222">
        <v>7533</v>
      </c>
      <c r="O222">
        <v>4376</v>
      </c>
      <c r="P222" s="12">
        <f>AVERAGE($M222:$O222)</f>
        <v>7810.666666666667</v>
      </c>
      <c r="W222" t="s">
        <v>251</v>
      </c>
      <c r="X222">
        <v>14</v>
      </c>
      <c r="Z222">
        <v>1</v>
      </c>
      <c r="AA222" s="12">
        <f>AVERAGE($X222:$Z222)</f>
        <v>7.5</v>
      </c>
    </row>
    <row r="223" spans="12:27">
      <c r="L223" t="s">
        <v>96</v>
      </c>
      <c r="M223">
        <v>3450</v>
      </c>
      <c r="N223">
        <v>10148</v>
      </c>
      <c r="O223">
        <v>9429</v>
      </c>
      <c r="P223" s="12">
        <f>AVERAGE($M223:$O223)</f>
        <v>7675.666666666667</v>
      </c>
    </row>
    <row r="224" spans="12:27">
      <c r="L224" t="s">
        <v>132</v>
      </c>
      <c r="M224">
        <v>5283</v>
      </c>
      <c r="N224">
        <v>10575</v>
      </c>
      <c r="O224">
        <v>6805</v>
      </c>
      <c r="P224" s="12">
        <f>AVERAGE($M224:$O224)</f>
        <v>7554.333333333333</v>
      </c>
    </row>
    <row r="225" spans="12:16">
      <c r="L225" t="s">
        <v>146</v>
      </c>
      <c r="M225">
        <v>1692</v>
      </c>
      <c r="N225">
        <v>9887</v>
      </c>
      <c r="O225">
        <v>8987</v>
      </c>
      <c r="P225" s="12">
        <f>AVERAGE($M225:$O225)</f>
        <v>6855.333333333333</v>
      </c>
    </row>
    <row r="226" spans="12:16">
      <c r="L226" t="s">
        <v>152</v>
      </c>
      <c r="M226">
        <v>7121</v>
      </c>
      <c r="N226">
        <v>7336</v>
      </c>
      <c r="O226">
        <v>4661</v>
      </c>
      <c r="P226" s="12">
        <f>AVERAGE($M226:$O226)</f>
        <v>6372.666666666667</v>
      </c>
    </row>
    <row r="227" spans="12:16">
      <c r="L227" t="s">
        <v>95</v>
      </c>
      <c r="M227">
        <v>2634</v>
      </c>
      <c r="N227">
        <v>8685</v>
      </c>
      <c r="O227">
        <v>7495</v>
      </c>
      <c r="P227" s="12">
        <f>AVERAGE($M227:$O227)</f>
        <v>6271.333333333333</v>
      </c>
    </row>
    <row r="228" spans="12:16">
      <c r="L228" t="s">
        <v>131</v>
      </c>
      <c r="M228">
        <v>5138</v>
      </c>
      <c r="N228">
        <v>7136</v>
      </c>
      <c r="O228">
        <v>5880</v>
      </c>
      <c r="P228" s="12">
        <f>AVERAGE($M228:$O228)</f>
        <v>6051.333333333333</v>
      </c>
    </row>
    <row r="229" spans="12:16">
      <c r="L229" t="s">
        <v>127</v>
      </c>
      <c r="M229">
        <v>2385</v>
      </c>
      <c r="N229">
        <v>7825</v>
      </c>
      <c r="O229">
        <v>6997</v>
      </c>
      <c r="P229" s="12">
        <f>AVERAGE($M229:$O229)</f>
        <v>5735.666666666667</v>
      </c>
    </row>
    <row r="230" spans="12:16">
      <c r="L230" t="s">
        <v>148</v>
      </c>
      <c r="M230">
        <v>3647</v>
      </c>
      <c r="N230">
        <v>6912</v>
      </c>
      <c r="O230">
        <v>5643</v>
      </c>
      <c r="P230" s="12">
        <f>AVERAGE($M230:$O230)</f>
        <v>5400.666666666667</v>
      </c>
    </row>
    <row r="231" spans="12:16">
      <c r="L231" t="s">
        <v>101</v>
      </c>
      <c r="M231">
        <v>8010</v>
      </c>
      <c r="N231">
        <v>3676</v>
      </c>
      <c r="O231">
        <v>2059</v>
      </c>
      <c r="P231" s="12">
        <f>AVERAGE($M231:$O231)</f>
        <v>4581.666666666667</v>
      </c>
    </row>
    <row r="232" spans="12:16">
      <c r="L232" t="s">
        <v>113</v>
      </c>
      <c r="M232">
        <v>2401</v>
      </c>
      <c r="N232">
        <v>5524</v>
      </c>
      <c r="O232">
        <v>5087</v>
      </c>
      <c r="P232" s="12">
        <f>AVERAGE($M232:$O232)</f>
        <v>4337.333333333333</v>
      </c>
    </row>
    <row r="233" spans="12:16">
      <c r="L233" t="s">
        <v>109</v>
      </c>
      <c r="M233">
        <v>6189</v>
      </c>
      <c r="N233">
        <v>3713</v>
      </c>
      <c r="O233">
        <v>1994</v>
      </c>
      <c r="P233" s="12">
        <f>AVERAGE($M233:$O233)</f>
        <v>3965.3333333333335</v>
      </c>
    </row>
    <row r="234" spans="12:16">
      <c r="L234" t="s">
        <v>133</v>
      </c>
      <c r="M234">
        <v>1891</v>
      </c>
      <c r="N234">
        <v>5107</v>
      </c>
      <c r="O234">
        <v>4714</v>
      </c>
      <c r="P234" s="12">
        <f>AVERAGE($M234:$O234)</f>
        <v>3904</v>
      </c>
    </row>
    <row r="235" spans="12:16">
      <c r="L235" t="s">
        <v>116</v>
      </c>
      <c r="M235">
        <v>1567</v>
      </c>
      <c r="N235">
        <v>4226</v>
      </c>
      <c r="O235">
        <v>3804</v>
      </c>
      <c r="P235" s="12">
        <f>AVERAGE($M235:$O235)</f>
        <v>3199</v>
      </c>
    </row>
    <row r="236" spans="12:16">
      <c r="L236" t="s">
        <v>92</v>
      </c>
      <c r="M236">
        <v>1385</v>
      </c>
      <c r="N236">
        <v>3979</v>
      </c>
      <c r="O236">
        <v>3639</v>
      </c>
      <c r="P236" s="12">
        <f>AVERAGE($M236:$O236)</f>
        <v>3001</v>
      </c>
    </row>
    <row r="237" spans="12:16">
      <c r="L237" t="s">
        <v>138</v>
      </c>
      <c r="M237">
        <v>1433</v>
      </c>
      <c r="N237">
        <v>3982</v>
      </c>
      <c r="O237">
        <v>3159</v>
      </c>
      <c r="P237" s="12">
        <f>AVERAGE($M237:$O237)</f>
        <v>2858</v>
      </c>
    </row>
    <row r="238" spans="12:16">
      <c r="L238" t="s">
        <v>129</v>
      </c>
      <c r="M238">
        <v>705</v>
      </c>
      <c r="N238">
        <v>401</v>
      </c>
      <c r="O238">
        <v>171</v>
      </c>
      <c r="P238" s="12">
        <f>AVERAGE($M238:$O238)</f>
        <v>425.66666666666669</v>
      </c>
    </row>
    <row r="239" spans="12:16">
      <c r="L239" t="s">
        <v>134</v>
      </c>
      <c r="M239">
        <v>248</v>
      </c>
      <c r="N239">
        <v>510</v>
      </c>
      <c r="O239">
        <v>443</v>
      </c>
      <c r="P239" s="12">
        <f>AVERAGE($M239:$O239)</f>
        <v>400.33333333333331</v>
      </c>
    </row>
    <row r="242" spans="12:18">
      <c r="M242" s="12"/>
    </row>
    <row r="243" spans="12:18">
      <c r="L243" s="11"/>
      <c r="M243" s="12"/>
    </row>
    <row r="244" spans="12:18">
      <c r="M244" s="12"/>
    </row>
    <row r="245" spans="12:18">
      <c r="M245" s="12">
        <v>2017</v>
      </c>
      <c r="N245">
        <v>2018</v>
      </c>
      <c r="O245">
        <v>2019</v>
      </c>
      <c r="P245">
        <v>2020</v>
      </c>
    </row>
    <row r="246" spans="12:18">
      <c r="L246" t="s">
        <v>153</v>
      </c>
      <c r="M246" s="17">
        <v>46291046.520000003</v>
      </c>
      <c r="N246" s="17">
        <v>37382837.299999997</v>
      </c>
      <c r="O246" s="17">
        <v>27665339.640000001</v>
      </c>
      <c r="P246" s="17">
        <v>8034318.5</v>
      </c>
    </row>
    <row r="247" spans="12:18">
      <c r="L247" t="s">
        <v>90</v>
      </c>
      <c r="M247" s="17">
        <v>62565971.380000003</v>
      </c>
      <c r="N247" s="17">
        <v>50505523.369999997</v>
      </c>
      <c r="O247" s="17">
        <v>38538406.380000003</v>
      </c>
      <c r="P247" s="17">
        <v>12315543</v>
      </c>
    </row>
    <row r="248" spans="12:18">
      <c r="L248" t="s">
        <v>91</v>
      </c>
      <c r="M248" s="17">
        <v>46291046.520000003</v>
      </c>
      <c r="N248" s="17">
        <v>34946495.32</v>
      </c>
      <c r="O248" s="17">
        <v>24000484.079999998</v>
      </c>
      <c r="P248" s="17">
        <v>8034318.5</v>
      </c>
    </row>
    <row r="249" spans="12:18">
      <c r="L249" t="s">
        <v>266</v>
      </c>
      <c r="M249" s="17">
        <v>9928249.6400000006</v>
      </c>
      <c r="N249" s="17">
        <v>11379278.970000001</v>
      </c>
      <c r="O249" s="17">
        <v>9899715.1899999995</v>
      </c>
      <c r="P249" s="17">
        <v>4776169.87</v>
      </c>
    </row>
    <row r="250" spans="12:18">
      <c r="L250" t="s">
        <v>273</v>
      </c>
      <c r="M250" s="17">
        <v>195428.88</v>
      </c>
      <c r="N250" s="17">
        <v>326057.53999999998</v>
      </c>
      <c r="O250" s="17">
        <v>259603.82</v>
      </c>
      <c r="P250" s="17">
        <v>141605.26999999999</v>
      </c>
    </row>
    <row r="251" spans="12:18">
      <c r="L251" t="s">
        <v>274</v>
      </c>
      <c r="M251" s="17">
        <v>1425060.7</v>
      </c>
      <c r="N251" s="17">
        <v>326057.53999999998</v>
      </c>
      <c r="O251" s="17">
        <v>1297115.75</v>
      </c>
      <c r="P251" s="17">
        <v>410474.82</v>
      </c>
    </row>
    <row r="252" spans="12:18">
      <c r="L252" t="s">
        <v>275</v>
      </c>
      <c r="M252" s="17">
        <v>459698.67</v>
      </c>
      <c r="N252" s="17">
        <v>298594.12</v>
      </c>
      <c r="O252" s="17">
        <v>208490.38</v>
      </c>
      <c r="P252" s="17">
        <v>36971.760000000002</v>
      </c>
    </row>
    <row r="253" spans="12:18">
      <c r="M253" s="16"/>
      <c r="N253" s="16"/>
      <c r="O253" s="16"/>
      <c r="P253" s="16"/>
      <c r="Q253" s="16"/>
      <c r="R253" s="16"/>
    </row>
    <row r="254" spans="12:18">
      <c r="M254" s="16"/>
      <c r="N254" s="16"/>
      <c r="O254" s="16"/>
      <c r="P254" s="16"/>
      <c r="Q254" s="16"/>
      <c r="R254" s="16"/>
    </row>
    <row r="255" spans="12:18">
      <c r="M255" s="16"/>
      <c r="N255" s="16"/>
      <c r="O255" s="16"/>
      <c r="P255" s="16"/>
      <c r="Q255" s="16"/>
      <c r="R255" s="16"/>
    </row>
    <row r="256" spans="12:18">
      <c r="M256" s="16"/>
      <c r="N256" s="16"/>
      <c r="O256" s="16"/>
      <c r="P256" s="16"/>
      <c r="Q256" s="16"/>
      <c r="R256" s="16"/>
    </row>
    <row r="257" spans="13:13">
      <c r="M257" s="12"/>
    </row>
    <row r="258" spans="13:13">
      <c r="M258" s="12"/>
    </row>
    <row r="259" spans="13:13">
      <c r="M259" s="12"/>
    </row>
    <row r="260" spans="13:13">
      <c r="M260" s="12"/>
    </row>
    <row r="261" spans="13:13">
      <c r="M261" s="12"/>
    </row>
    <row r="262" spans="13:13">
      <c r="M262" s="12"/>
    </row>
    <row r="263" spans="13:13">
      <c r="M263" s="12"/>
    </row>
    <row r="264" spans="13:13">
      <c r="M264" s="12"/>
    </row>
    <row r="265" spans="13:13">
      <c r="M265" s="12"/>
    </row>
    <row r="266" spans="13:13">
      <c r="M266" s="12"/>
    </row>
    <row r="267" spans="13:13">
      <c r="M267" s="12"/>
    </row>
    <row r="268" spans="13:13">
      <c r="M268" s="12"/>
    </row>
    <row r="269" spans="13:13">
      <c r="M269" s="12"/>
    </row>
    <row r="270" spans="13:13">
      <c r="M270" s="12"/>
    </row>
    <row r="271" spans="13:13">
      <c r="M271" s="12"/>
    </row>
    <row r="272" spans="13:13">
      <c r="M272" s="12"/>
    </row>
    <row r="273" spans="13:13">
      <c r="M273" s="12"/>
    </row>
    <row r="274" spans="13:13">
      <c r="M274" s="12"/>
    </row>
    <row r="275" spans="13:13">
      <c r="M275" s="12"/>
    </row>
    <row r="276" spans="13:13">
      <c r="M276" s="12"/>
    </row>
    <row r="277" spans="13:13">
      <c r="M277" s="12"/>
    </row>
    <row r="278" spans="13:13">
      <c r="M278" s="12"/>
    </row>
    <row r="279" spans="13:13">
      <c r="M279" s="12"/>
    </row>
    <row r="280" spans="13:13">
      <c r="M280" s="12"/>
    </row>
    <row r="281" spans="13:13">
      <c r="M281" s="12"/>
    </row>
    <row r="282" spans="13:13">
      <c r="M282" s="12"/>
    </row>
    <row r="283" spans="13:13">
      <c r="M283" s="12"/>
    </row>
    <row r="284" spans="13:13">
      <c r="M284" s="12"/>
    </row>
    <row r="285" spans="13:13">
      <c r="M285" s="12"/>
    </row>
    <row r="286" spans="13:13">
      <c r="M286" s="12"/>
    </row>
    <row r="287" spans="13:13">
      <c r="M287" s="12"/>
    </row>
    <row r="288" spans="13:13">
      <c r="M288" s="12"/>
    </row>
    <row r="289" spans="13:13">
      <c r="M289" s="12"/>
    </row>
    <row r="290" spans="13:13">
      <c r="M290" s="12"/>
    </row>
    <row r="291" spans="13:13">
      <c r="M291" s="12"/>
    </row>
    <row r="292" spans="13:13">
      <c r="M292" s="12"/>
    </row>
    <row r="293" spans="13:13">
      <c r="M293" s="12"/>
    </row>
    <row r="294" spans="13:13">
      <c r="M294" s="12"/>
    </row>
    <row r="295" spans="13:13">
      <c r="M295" s="12"/>
    </row>
    <row r="296" spans="13:13">
      <c r="M296" s="12"/>
    </row>
    <row r="297" spans="13:13">
      <c r="M297" s="12"/>
    </row>
    <row r="298" spans="13:13">
      <c r="M298" s="12"/>
    </row>
    <row r="299" spans="13:13">
      <c r="M299" s="12"/>
    </row>
    <row r="300" spans="13:13">
      <c r="M300" s="12"/>
    </row>
    <row r="301" spans="13:13">
      <c r="M301" s="12"/>
    </row>
    <row r="302" spans="13:13">
      <c r="M302" s="12"/>
    </row>
    <row r="303" spans="13:13">
      <c r="M303" s="12"/>
    </row>
    <row r="304" spans="13:13">
      <c r="M304" s="12"/>
    </row>
    <row r="305" spans="13:13">
      <c r="M305" s="12"/>
    </row>
    <row r="306" spans="13:13">
      <c r="M306" s="12"/>
    </row>
    <row r="307" spans="13:13">
      <c r="M307" s="12"/>
    </row>
    <row r="308" spans="13:13">
      <c r="M308" s="12"/>
    </row>
    <row r="309" spans="13:13">
      <c r="M309" s="12"/>
    </row>
    <row r="310" spans="13:13">
      <c r="M310" s="12"/>
    </row>
    <row r="311" spans="13:13">
      <c r="M311" s="12"/>
    </row>
    <row r="312" spans="13:13">
      <c r="M312" s="12"/>
    </row>
    <row r="313" spans="13:13">
      <c r="M313" s="12"/>
    </row>
    <row r="314" spans="13:13">
      <c r="M314" s="12"/>
    </row>
    <row r="315" spans="13:13">
      <c r="M315" s="12"/>
    </row>
    <row r="316" spans="13:13">
      <c r="M316" s="12"/>
    </row>
    <row r="317" spans="13:13">
      <c r="M317" s="12"/>
    </row>
    <row r="318" spans="13:13">
      <c r="M318" s="12"/>
    </row>
    <row r="319" spans="13:13">
      <c r="M319" s="12"/>
    </row>
    <row r="320" spans="13:13">
      <c r="M320" s="12"/>
    </row>
    <row r="321" spans="13:13">
      <c r="M321" s="12"/>
    </row>
    <row r="322" spans="13:13">
      <c r="M322" s="12"/>
    </row>
    <row r="323" spans="13:13">
      <c r="M323" s="12"/>
    </row>
    <row r="324" spans="13:13">
      <c r="M324" s="12"/>
    </row>
    <row r="325" spans="13:13">
      <c r="M325" s="12"/>
    </row>
    <row r="326" spans="13:13">
      <c r="M326" s="12"/>
    </row>
    <row r="327" spans="13:13">
      <c r="M327" s="12"/>
    </row>
    <row r="328" spans="13:13">
      <c r="M328" s="12"/>
    </row>
    <row r="329" spans="13:13">
      <c r="M329" s="12"/>
    </row>
    <row r="330" spans="13:13">
      <c r="M330" s="12"/>
    </row>
    <row r="331" spans="13:13">
      <c r="M331" s="12"/>
    </row>
    <row r="332" spans="13:13">
      <c r="M332" s="12"/>
    </row>
    <row r="333" spans="13:13">
      <c r="M333" s="12"/>
    </row>
    <row r="334" spans="13:13">
      <c r="M334" s="12"/>
    </row>
    <row r="335" spans="13:13">
      <c r="M335" s="12"/>
    </row>
    <row r="336" spans="13:13">
      <c r="M336" s="12"/>
    </row>
    <row r="337" spans="13:13">
      <c r="M337" s="12"/>
    </row>
    <row r="338" spans="13:13">
      <c r="M338" s="12"/>
    </row>
    <row r="339" spans="13:13">
      <c r="M339" s="12"/>
    </row>
    <row r="340" spans="13:13">
      <c r="M340" s="12"/>
    </row>
    <row r="341" spans="13:13">
      <c r="M341" s="12"/>
    </row>
    <row r="342" spans="13:13">
      <c r="M342" s="12"/>
    </row>
    <row r="343" spans="13:13">
      <c r="M343" s="12"/>
    </row>
    <row r="344" spans="13:13">
      <c r="M344" s="12"/>
    </row>
    <row r="345" spans="13:13">
      <c r="M345" s="12"/>
    </row>
    <row r="346" spans="13:13">
      <c r="M346" s="12"/>
    </row>
    <row r="347" spans="13:13">
      <c r="M347" s="12"/>
    </row>
    <row r="348" spans="13:13">
      <c r="M348" s="12"/>
    </row>
    <row r="349" spans="13:13">
      <c r="M349" s="12"/>
    </row>
    <row r="350" spans="13:13">
      <c r="M350" s="12"/>
    </row>
    <row r="351" spans="13:13">
      <c r="M351" s="12"/>
    </row>
    <row r="352" spans="13:13">
      <c r="M352" s="12"/>
    </row>
    <row r="353" spans="13:13">
      <c r="M353" s="12"/>
    </row>
    <row r="354" spans="13:13">
      <c r="M354" s="12"/>
    </row>
    <row r="355" spans="13:13">
      <c r="M355" s="12"/>
    </row>
    <row r="356" spans="13:13">
      <c r="M356" s="12"/>
    </row>
    <row r="357" spans="13:13">
      <c r="M357" s="12"/>
    </row>
    <row r="358" spans="13:13">
      <c r="M358" s="12"/>
    </row>
    <row r="359" spans="13:13">
      <c r="M359" s="12"/>
    </row>
    <row r="360" spans="13:13">
      <c r="M360" s="12"/>
    </row>
    <row r="361" spans="13:13">
      <c r="M361" s="12"/>
    </row>
    <row r="362" spans="13:13">
      <c r="M362" s="12"/>
    </row>
    <row r="363" spans="13:13">
      <c r="M363" s="12"/>
    </row>
    <row r="364" spans="13:13">
      <c r="M364" s="12"/>
    </row>
    <row r="365" spans="13:13">
      <c r="M365" s="12"/>
    </row>
    <row r="366" spans="13:13">
      <c r="M366" s="12"/>
    </row>
    <row r="367" spans="13:13">
      <c r="M367" s="12"/>
    </row>
    <row r="368" spans="13:13">
      <c r="M368" s="12"/>
    </row>
    <row r="369" spans="13:13">
      <c r="M369" s="12"/>
    </row>
    <row r="370" spans="13:13">
      <c r="M370" s="12"/>
    </row>
    <row r="371" spans="13:13">
      <c r="M371" s="12"/>
    </row>
    <row r="372" spans="13:13">
      <c r="M372" s="12"/>
    </row>
    <row r="373" spans="13:13">
      <c r="M373" s="12"/>
    </row>
    <row r="374" spans="13:13">
      <c r="M374" s="12"/>
    </row>
    <row r="375" spans="13:13">
      <c r="M375" s="12"/>
    </row>
    <row r="376" spans="13:13">
      <c r="M376" s="12"/>
    </row>
    <row r="377" spans="13:13">
      <c r="M377" s="12"/>
    </row>
    <row r="378" spans="13:13">
      <c r="M378" s="12"/>
    </row>
    <row r="379" spans="13:13">
      <c r="M379" s="12"/>
    </row>
    <row r="380" spans="13:13">
      <c r="M380" s="12"/>
    </row>
    <row r="381" spans="13:13">
      <c r="M381" s="12"/>
    </row>
    <row r="382" spans="13:13">
      <c r="M382" s="12"/>
    </row>
    <row r="383" spans="13:13">
      <c r="M383" s="12"/>
    </row>
    <row r="384" spans="13:13">
      <c r="M384" s="12"/>
    </row>
    <row r="385" spans="13:13">
      <c r="M385" s="12"/>
    </row>
    <row r="386" spans="13:13">
      <c r="M386" s="12"/>
    </row>
    <row r="387" spans="13:13">
      <c r="M387" s="12"/>
    </row>
    <row r="388" spans="13:13">
      <c r="M388" s="12"/>
    </row>
    <row r="389" spans="13:13">
      <c r="M389" s="12"/>
    </row>
    <row r="390" spans="13:13">
      <c r="M390" s="12"/>
    </row>
    <row r="391" spans="13:13">
      <c r="M391" s="12"/>
    </row>
    <row r="392" spans="13:13">
      <c r="M392" s="12"/>
    </row>
    <row r="393" spans="13:13">
      <c r="M393" s="12"/>
    </row>
    <row r="394" spans="13:13">
      <c r="M394" s="12"/>
    </row>
    <row r="395" spans="13:13">
      <c r="M395" s="12"/>
    </row>
    <row r="396" spans="13:13">
      <c r="M396" s="12"/>
    </row>
    <row r="397" spans="13:13">
      <c r="M397" s="12"/>
    </row>
    <row r="398" spans="13:13">
      <c r="M398" s="12"/>
    </row>
    <row r="399" spans="13:13">
      <c r="M399" s="12"/>
    </row>
    <row r="400" spans="13:13">
      <c r="M400" s="12"/>
    </row>
    <row r="401" spans="13:13">
      <c r="M401" s="12"/>
    </row>
    <row r="402" spans="13:13">
      <c r="M402" s="12"/>
    </row>
    <row r="403" spans="13:13">
      <c r="M403" s="12"/>
    </row>
    <row r="404" spans="13:13">
      <c r="M404" s="12"/>
    </row>
    <row r="405" spans="13:13">
      <c r="M405" s="12"/>
    </row>
    <row r="406" spans="13:13">
      <c r="M406" s="12"/>
    </row>
    <row r="407" spans="13:13">
      <c r="M407" s="12"/>
    </row>
    <row r="408" spans="13:13">
      <c r="M408" s="12"/>
    </row>
    <row r="409" spans="13:13">
      <c r="M409" s="12"/>
    </row>
    <row r="410" spans="13:13">
      <c r="M410" s="12"/>
    </row>
    <row r="411" spans="13:13">
      <c r="M411" s="12"/>
    </row>
    <row r="412" spans="13:13">
      <c r="M412" s="12"/>
    </row>
    <row r="413" spans="13:13">
      <c r="M413" s="12"/>
    </row>
    <row r="414" spans="13:13">
      <c r="M414" s="12"/>
    </row>
    <row r="415" spans="13:13">
      <c r="M415" s="12"/>
    </row>
    <row r="416" spans="13:13">
      <c r="M416" s="12"/>
    </row>
    <row r="417" spans="13:13">
      <c r="M417" s="12"/>
    </row>
    <row r="418" spans="13:13">
      <c r="M418" s="12"/>
    </row>
    <row r="419" spans="13:13">
      <c r="M419" s="12"/>
    </row>
    <row r="420" spans="13:13">
      <c r="M420" s="12"/>
    </row>
    <row r="421" spans="13:13">
      <c r="M421" s="12"/>
    </row>
    <row r="422" spans="13:13">
      <c r="M422" s="12"/>
    </row>
    <row r="423" spans="13:13">
      <c r="M423" s="12"/>
    </row>
    <row r="424" spans="13:13">
      <c r="M424" s="12"/>
    </row>
    <row r="425" spans="13:13">
      <c r="M425" s="12"/>
    </row>
    <row r="426" spans="13:13">
      <c r="M426" s="12"/>
    </row>
    <row r="427" spans="13:13">
      <c r="M427" s="12"/>
    </row>
    <row r="428" spans="13:13">
      <c r="M428" s="12"/>
    </row>
    <row r="429" spans="13:13">
      <c r="M429" s="12"/>
    </row>
    <row r="430" spans="13:13">
      <c r="M430" s="12"/>
    </row>
    <row r="431" spans="13:13">
      <c r="M431" s="12"/>
    </row>
    <row r="432" spans="13:13">
      <c r="M432" s="12"/>
    </row>
    <row r="433" spans="13:13">
      <c r="M433" s="12"/>
    </row>
    <row r="434" spans="13:13">
      <c r="M434" s="12"/>
    </row>
    <row r="435" spans="13:13">
      <c r="M435" s="12"/>
    </row>
    <row r="436" spans="13:13">
      <c r="M436" s="12"/>
    </row>
  </sheetData>
  <sortState xmlns:xlrd2="http://schemas.microsoft.com/office/spreadsheetml/2017/richdata2" ref="P110:P175">
    <sortCondition descending="1" ref="P110:P175"/>
  </sortState>
  <mergeCells count="3">
    <mergeCell ref="B1:F1"/>
    <mergeCell ref="J1:N1"/>
    <mergeCell ref="B44:C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2022-06-24T16:28:52Z</dcterms:created>
  <dcterms:modified xsi:type="dcterms:W3CDTF">2022-07-04T17:59:16Z</dcterms:modified>
</cp:coreProperties>
</file>