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<sst xmlns="http://schemas.openxmlformats.org/spreadsheetml/2006/main" count="179" uniqueCount="64">
  <si>
    <t xml:space="preserve">Name</t>
  </si>
  <si>
    <t xml:space="preserve">Comment</t>
  </si>
  <si>
    <t xml:space="preserve">PM.Daniel</t>
  </si>
  <si>
    <t xml:space="preserve">the 1st unit</t>
  </si>
  <si>
    <t xml:space="preserve">Start day</t>
  </si>
  <si>
    <t xml:space="preserve">End day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</si>
  <si>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</si>
  <si>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</si>
  <si>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</si>
  <si>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</si>
  <si>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</si>
  <si>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</si>
  <si>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</si>
  <si>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</si>
  <si>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</si>
  <si>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</si>
  <si>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</si>
  <si>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</si>
  <si>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</si>
  <si>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</si>
  <si>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</si>
  <si>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</si>
  <si>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</si>
  <si>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</si>
  <si>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</si>
  <si>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</si>
  <si>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</si>
  <si>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</si>
  <si>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2025-02-14</t>
  </si>
  <si>
    <t xml:space="preserve">2025-03-16</t>
  </si>
  <si>
    <t xml:space="preserve">Apr.25</t>
  </si>
  <si>
    <t xml:space="preserve">2025-03-17</t>
  </si>
  <si>
    <t xml:space="preserve">2025-04-14</t>
  </si>
  <si>
    <t xml:space="preserve">May.25</t>
  </si>
  <si>
    <t xml:space="preserve">2025-04-15</t>
  </si>
  <si>
    <t xml:space="preserve">2025-05-18</t>
  </si>
  <si>
    <t xml:space="preserve">Jun.25</t>
  </si>
  <si>
    <t xml:space="preserve">2025-05-19</t>
  </si>
  <si>
    <t xml:space="preserve">2025-06-18</t>
  </si>
  <si>
    <t xml:space="preserve">Jul.25</t>
  </si>
  <si>
    <t xml:space="preserve">2025-07-17</t>
  </si>
  <si>
    <t xml:space="preserve">Aug.25</t>
  </si>
  <si>
    <t xml:space="preserve">2025-07-18</t>
  </si>
  <si>
    <t xml:space="preserve">2025-08-17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</si>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</sst>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4000"/>
        <bgColor rgb="FFFF0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0" activeCellId="0" sqref="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48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27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30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33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36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39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41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44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45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46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47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4" width="11.57"/>
  </cols>
  <sheetData>
    <row r="1" customFormat="false" ht="12.75" hidden="false" customHeight="false" outlineLevel="0" collapsed="false">
      <c r="A1" s="10" t="s">
        <v>49</v>
      </c>
      <c r="B1" s="11" t="b">
        <f aca="false">AND(B2:B908)</f>
        <v>0</v>
      </c>
    </row>
    <row r="2" customFormat="false" ht="12.75" hidden="false" customHeight="false" outlineLevel="0" collapsed="false">
      <c r="A2" s="13" t="n">
        <v>45650</v>
      </c>
      <c r="B2" s="6" t="b">
        <f aca="false">AND(ISNUMBER(A2),misc!$A$2&lt;=A2)</f>
        <v>0</v>
      </c>
    </row>
    <row r="3" customFormat="false" ht="12.75" hidden="false" customHeight="false" outlineLevel="0" collapsed="false">
      <c r="A3" s="13" t="n">
        <v>45651</v>
      </c>
      <c r="B3" s="6" t="n">
        <f aca="false">AND(ISNUMBER(A3),misc!$A$2&lt;=A3)</f>
        <v>0</v>
      </c>
    </row>
    <row r="4" customFormat="false" ht="12.75" hidden="false" customHeight="false" outlineLevel="0" collapsed="false">
      <c r="A4" s="13" t="n">
        <v>45652</v>
      </c>
      <c r="B4" s="6" t="n">
        <f aca="false">AND(ISNUMBER(A4),misc!$A$2&lt;=A4)</f>
        <v>0</v>
      </c>
    </row>
    <row r="5" customFormat="false" ht="12.75" hidden="false" customHeight="false" outlineLevel="0" collapsed="false">
      <c r="A5" s="13" t="n">
        <v>45658</v>
      </c>
      <c r="B5" s="6" t="n">
        <f aca="false">AND(ISNUMBER(A5),misc!$A$2&lt;=A5)</f>
        <v>1</v>
      </c>
    </row>
    <row r="6" customFormat="false" ht="12.75" hidden="false" customHeight="false" outlineLevel="0" collapsed="false">
      <c r="A6" s="13" t="n">
        <v>45767</v>
      </c>
      <c r="B6" s="6" t="n">
        <f aca="false">AND(ISNUMBER(A6),misc!$A$2&lt;=A6)</f>
        <v>1</v>
      </c>
    </row>
    <row r="7" customFormat="false" ht="12.75" hidden="false" customHeight="false" outlineLevel="0" collapsed="false">
      <c r="A7" s="13" t="n">
        <v>45778</v>
      </c>
      <c r="B7" s="6" t="n">
        <f aca="false">AND(ISNUMBER(A7),misc!$A$2&lt;=A7)</f>
        <v>1</v>
      </c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47" customFormat="false" ht="12.75" hidden="false" customHeight="false" outlineLevel="0" collapsed="false">
      <c r="A47" s="13"/>
    </row>
    <row r="48" customFormat="false" ht="12.75" hidden="false" customHeight="false" outlineLevel="0" collapsed="false">
      <c r="A48" s="13"/>
    </row>
    <row r="49" customFormat="false" ht="12.75" hidden="false" customHeight="false" outlineLevel="0" collapsed="false">
      <c r="A4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2" activeCellId="0" sqref="M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50</v>
      </c>
      <c r="B1" s="10" t="s">
        <v>51</v>
      </c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25" t="s">
        <v>58</v>
      </c>
      <c r="J1" s="25" t="s">
        <v>59</v>
      </c>
      <c r="K1" s="25" t="s">
        <v>60</v>
      </c>
      <c r="L1" s="25" t="s">
        <v>61</v>
      </c>
      <c r="M1" s="25" t="s">
        <v>62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1" t="n">
        <v>150</v>
      </c>
      <c r="D2" s="17" t="n">
        <v>45658</v>
      </c>
      <c r="E2" s="17" t="n">
        <v>46053</v>
      </c>
      <c r="F2" s="17" t="n">
        <v>45658</v>
      </c>
      <c r="G2" s="17" t="n">
        <v>46053</v>
      </c>
      <c r="H2" s="1" t="s">
        <v>63</v>
      </c>
      <c r="I2" s="26" t="n">
        <f aca="false">MAX(MAX('invoicing periods'!C2:C900),MAX(tasks!C2:C804))</f>
        <v>46053</v>
      </c>
      <c r="J2" s="27" t="n">
        <f aca="false">AND(ISNUMBER(D2), D2&gt;A2)</f>
        <v>1</v>
      </c>
      <c r="K2" s="28" t="b">
        <f aca="false">AND(ISNUMBER(E2), E2&lt;=I2)</f>
        <v>1</v>
      </c>
      <c r="L2" s="28" t="b">
        <f aca="false">AND(ISNUMBER(F2), F2&gt;A2)</f>
        <v>1</v>
      </c>
      <c r="M2" s="28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COUNTIF(links!$B$1:$B$873, A2) &gt; 0</f>
        <v>1</v>
      </c>
      <c r="F2" s="6" t="n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COUNTIF(links!$B$1:$B$873, A3) &gt; 0</f>
        <v>1</v>
      </c>
      <c r="F3" s="6" t="n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COUNTIF(links!$B$1:$B$873, A4) &gt; 0</f>
        <v>1</v>
      </c>
      <c r="F4" s="6" t="n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COUNTIF(links!$B$1:$B$873, A5) &gt; 0</f>
        <v>1</v>
      </c>
      <c r="F5" s="6" t="n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COUNTIF(links!$B$1:$B$873, A6) &gt; 0</f>
        <v>1</v>
      </c>
      <c r="F6" s="6" t="n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COUNTIF(links!$B$1:$B$873, A7) &gt; 0</f>
        <v>1</v>
      </c>
      <c r="F7" s="6" t="n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COUNTIF(links!$B$1:$B$873, A8) &gt; 0</f>
        <v>1</v>
      </c>
      <c r="F8" s="6" t="n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COUNTIF(links!$B$1:$B$873, A9) &gt; 0</f>
        <v>1</v>
      </c>
      <c r="F9" s="6" t="n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COUNTIF(links!$B$1:$B$873, A10) &gt; 0</f>
        <v>1</v>
      </c>
      <c r="F10" s="6" t="n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COUNTIF(links!$B$1:$B$873, A11) &gt; 0</f>
        <v>1</v>
      </c>
      <c r="F11" s="6" t="n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COUNTIF(links!$B$1:$B$873, A12) &gt; 0</f>
        <v>1</v>
      </c>
      <c r="F12" s="6" t="n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COUNTIF(links!$B$1:$B$873, A13) &gt; 0</f>
        <v>1</v>
      </c>
      <c r="F13" s="6" t="n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COUNTIF(links!$B$1:$B$873, A14) &gt; 0</f>
        <v>1</v>
      </c>
      <c r="F14" s="6" t="n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COUNTIF(links!$B$1:$B$873, A15) &gt; 0</f>
        <v>1</v>
      </c>
      <c r="F15" s="6" t="n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COUNTIF(experts!$A$2:$A$987, A2) &gt; 0</f>
        <v>1</v>
      </c>
      <c r="D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COUNTIF(experts!$A$2:$A$987, A3) &gt; 0</f>
        <v>1</v>
      </c>
      <c r="D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COUNTIF(experts!$A$2:$A$987, A4) &gt; 0</f>
        <v>1</v>
      </c>
      <c r="D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COUNTIF(experts!$A$2:$A$987, A5) &gt; 0</f>
        <v>1</v>
      </c>
      <c r="D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COUNTIF(experts!$A$2:$A$987, A6) &gt; 0</f>
        <v>1</v>
      </c>
      <c r="D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COUNTIF(experts!$A$2:$A$987, A7) &gt; 0</f>
        <v>1</v>
      </c>
      <c r="D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COUNTIF(experts!$A$2:$A$987, A8) &gt; 0</f>
        <v>1</v>
      </c>
      <c r="D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COUNTIF(experts!$A$2:$A$987, A9) &gt; 0</f>
        <v>1</v>
      </c>
      <c r="D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COUNTIF(experts!$A$2:$A$987, A10) &gt; 0</f>
        <v>1</v>
      </c>
      <c r="D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COUNTIF(experts!$A$2:$A$987, A11) &gt; 0</f>
        <v>1</v>
      </c>
      <c r="D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COUNTIF(experts!$A$2:$A$987, A12) &gt; 0</f>
        <v>1</v>
      </c>
      <c r="D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COUNTIF(experts!$A$2:$A$987, A13) &gt; 0</f>
        <v>1</v>
      </c>
      <c r="D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COUNTIF(experts!$A$2:$A$987, A14) &gt; 0</f>
        <v>1</v>
      </c>
      <c r="D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COUNTIF(experts!$A$2:$A$987, A15) &gt; 0</f>
        <v>1</v>
      </c>
      <c r="D15" s="15" t="b">
        <f aca="false">COUNTIF(tasks!$A$2:$A$906,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n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n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n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n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n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n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n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n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n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n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n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n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20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n">
        <f aca="false">COUNTIF(tasks!$A$2:$A$906,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18" t="e">
        <f aca="false">AND(G2:G938)</f>
        <v>#VALUE!</v>
      </c>
      <c r="H1" s="18" t="e">
        <f aca="false">AND(H2:H938)</f>
        <v>#VALUE!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9" t="n">
        <v>46023</v>
      </c>
      <c r="D2" s="7" t="n">
        <v>0</v>
      </c>
      <c r="E2" s="7" t="n">
        <v>2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9" t="n">
        <v>46023</v>
      </c>
      <c r="D2" s="7" t="n">
        <v>0</v>
      </c>
      <c r="E2" s="7" t="n">
        <v>3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</row>
    <row r="4" customFormat="false" ht="12.75" hidden="false" customHeight="false" outlineLevel="0" collapsed="false">
      <c r="A4" s="22" t="s">
        <v>27</v>
      </c>
      <c r="B4" s="19" t="s">
        <v>28</v>
      </c>
      <c r="C4" s="19" t="s">
        <v>29</v>
      </c>
    </row>
    <row r="5" customFormat="false" ht="12.75" hidden="false" customHeight="false" outlineLevel="0" collapsed="false">
      <c r="A5" s="22" t="s">
        <v>30</v>
      </c>
      <c r="B5" s="19" t="s">
        <v>31</v>
      </c>
      <c r="C5" s="19" t="s">
        <v>32</v>
      </c>
    </row>
    <row r="6" customFormat="false" ht="12.75" hidden="false" customHeight="false" outlineLevel="0" collapsed="false">
      <c r="A6" s="22" t="s">
        <v>33</v>
      </c>
      <c r="B6" s="19" t="s">
        <v>34</v>
      </c>
      <c r="C6" s="19" t="s">
        <v>35</v>
      </c>
    </row>
    <row r="7" customFormat="false" ht="12.75" hidden="false" customHeight="false" outlineLevel="0" collapsed="false">
      <c r="A7" s="22" t="s">
        <v>36</v>
      </c>
      <c r="B7" s="19" t="s">
        <v>37</v>
      </c>
      <c r="C7" s="19" t="s">
        <v>38</v>
      </c>
    </row>
    <row r="8" customFormat="false" ht="12.75" hidden="false" customHeight="false" outlineLevel="0" collapsed="false">
      <c r="A8" s="22" t="s">
        <v>39</v>
      </c>
      <c r="B8" s="13" t="n">
        <v>45827</v>
      </c>
      <c r="C8" s="19" t="s">
        <v>40</v>
      </c>
    </row>
    <row r="9" customFormat="false" ht="12.75" hidden="false" customHeight="false" outlineLevel="0" collapsed="false">
      <c r="A9" s="22" t="s">
        <v>41</v>
      </c>
      <c r="B9" s="19" t="s">
        <v>42</v>
      </c>
      <c r="C9" s="19" t="s">
        <v>43</v>
      </c>
    </row>
    <row r="10" customFormat="false" ht="12.75" hidden="false" customHeight="false" outlineLevel="0" collapsed="false">
      <c r="A10" s="22" t="s">
        <v>44</v>
      </c>
      <c r="B10" s="13" t="n">
        <v>45887</v>
      </c>
      <c r="C10" s="13" t="n">
        <v>45915</v>
      </c>
    </row>
    <row r="11" customFormat="false" ht="12.75" hidden="false" customHeight="false" outlineLevel="0" collapsed="false">
      <c r="A11" s="22" t="s">
        <v>45</v>
      </c>
      <c r="B11" s="13" t="n">
        <v>45916</v>
      </c>
      <c r="C11" s="13" t="n">
        <v>45945</v>
      </c>
    </row>
    <row r="12" customFormat="false" ht="12.75" hidden="false" customHeight="false" outlineLevel="0" collapsed="false">
      <c r="A12" s="22" t="s">
        <v>46</v>
      </c>
      <c r="B12" s="13" t="n">
        <v>45946</v>
      </c>
      <c r="C12" s="13" t="n">
        <v>45973</v>
      </c>
    </row>
    <row r="13" customFormat="false" ht="12.75" hidden="false" customHeight="false" outlineLevel="0" collapsed="false">
      <c r="A13" s="22" t="s">
        <v>47</v>
      </c>
      <c r="B13" s="13" t="n">
        <v>45974</v>
      </c>
      <c r="C13" s="13" t="n">
        <v>46002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2025-01-07T10:30:48Z</dcterms:modified>
  <cp:revision>435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