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<sst xmlns="http://schemas.openxmlformats.org/spreadsheetml/2006/main" count="161" uniqueCount="52">
  <si>
    <t xml:space="preserve">Name</t>
  </si>
  <si>
    <t xml:space="preserve">Comment</t>
  </si>
  <si>
    <t xml:space="preserve">PM.Lisa</t>
  </si>
  <si>
    <t xml:space="preserve">the 1st unit</t>
  </si>
  <si>
    <t xml:space="preserve">Start day</t>
  </si>
  <si>
    <t xml:space="preserve">End day</t>
  </si>
  <si>
    <t xml:space="preserve">Work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</si>
  <si>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</si>
  <si>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</si>
  <si>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</si>
  <si>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</si>
  <si>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</si>
  <si>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</si>
  <si>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</si>
  <si>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</si>
  <si>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</si>
  <si>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</si>
  <si>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</si>
  <si>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lima.pm</t>
  </si>
  <si>
    <t xml:space="preserve">lima.pf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</si>
  <si>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</si>
  <si>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</si>
  <si>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</si>
  <si>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</si>
  <si>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</si>
  <si>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</si>
  <si>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</si>
  <si>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</si>
  <si>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</si>
  <si>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</si>
  <si>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</si>
  <si>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</si>
  <si>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</si>
  <si>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</si>
  <si>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</si>
  <si>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</si>
  <si>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</si>
  <si>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</si>
  <si>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</si>
  <si>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</si>
  <si>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</si>
  <si>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</si>
  <si>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</si>
  <si>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</si>
  <si>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</si>
  <si>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</si>
  <si>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</si>
  <si>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</si>
  <si>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</si>
  <si>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</si>
  <si>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</si>
  <si>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gcg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</si>
</sst>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FFD8CE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AND(C2:C973)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COUNTIF(links!$A$1:$A$735,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2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20</v>
      </c>
      <c r="B1" s="15" t="s">
        <v>36</v>
      </c>
      <c r="C1" s="15" t="s">
        <v>22</v>
      </c>
      <c r="D1" s="15" t="s">
        <v>23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9" t="s">
        <v>24</v>
      </c>
      <c r="C2" s="1" t="n">
        <v>0</v>
      </c>
      <c r="D2" s="1" t="n">
        <v>180</v>
      </c>
      <c r="E2" s="2" t="b">
        <f aca="false">COUNTIF(experts!$A$2:$A$973,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9" t="s">
        <v>25</v>
      </c>
      <c r="C3" s="1" t="n">
        <v>0</v>
      </c>
      <c r="D3" s="1" t="n">
        <v>180</v>
      </c>
      <c r="E3" s="2" t="b">
        <f aca="false">COUNTIF(experts!$A$2:$A$973,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1" t="s">
        <v>26</v>
      </c>
      <c r="C4" s="1" t="n">
        <v>0</v>
      </c>
      <c r="D4" s="1" t="n">
        <v>180</v>
      </c>
      <c r="E4" s="2" t="b">
        <f aca="false">COUNTIF(experts!$A$2:$A$973,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1" t="s">
        <v>27</v>
      </c>
      <c r="C5" s="1" t="n">
        <v>0</v>
      </c>
      <c r="D5" s="1" t="n">
        <v>180</v>
      </c>
      <c r="E5" s="2" t="b">
        <f aca="false">COUNTIF(experts!$A$2:$A$973,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1" t="s">
        <v>28</v>
      </c>
      <c r="C6" s="1" t="n">
        <v>0</v>
      </c>
      <c r="D6" s="1" t="n">
        <v>180</v>
      </c>
      <c r="E6" s="2" t="b">
        <f aca="false">COUNTIF(experts!$A$2:$A$973,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1" t="s">
        <v>29</v>
      </c>
      <c r="C7" s="1" t="n">
        <v>0</v>
      </c>
      <c r="D7" s="1" t="n">
        <v>180</v>
      </c>
      <c r="E7" s="2" t="b">
        <f aca="false">COUNTIF(experts!$A$2:$A$973,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1" t="s">
        <v>30</v>
      </c>
      <c r="C8" s="1" t="n">
        <v>0</v>
      </c>
      <c r="D8" s="1" t="n">
        <v>180</v>
      </c>
      <c r="E8" s="2" t="b">
        <f aca="false">COUNTIF(experts!$A$2:$A$973,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1" t="s">
        <v>31</v>
      </c>
      <c r="C9" s="1" t="n">
        <v>0</v>
      </c>
      <c r="D9" s="1" t="n">
        <v>180</v>
      </c>
      <c r="E9" s="2" t="b">
        <f aca="false">COUNTIF(experts!$A$2:$A$973,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1" t="s">
        <v>32</v>
      </c>
      <c r="C10" s="1" t="n">
        <v>0</v>
      </c>
      <c r="D10" s="1" t="n">
        <v>180</v>
      </c>
      <c r="E10" s="2" t="b">
        <f aca="false">COUNTIF(experts!$A$2:$A$973,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1" t="s">
        <v>33</v>
      </c>
      <c r="C11" s="1" t="n">
        <v>0</v>
      </c>
      <c r="D11" s="1" t="n">
        <v>180</v>
      </c>
      <c r="E11" s="2" t="b">
        <f aca="false">COUNTIF(experts!$A$2:$A$973,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1" t="s">
        <v>34</v>
      </c>
      <c r="C12" s="1" t="n">
        <v>0</v>
      </c>
      <c r="D12" s="1" t="n">
        <v>180</v>
      </c>
      <c r="E12" s="2" t="b">
        <f aca="false">COUNTIF(experts!$A$2:$A$973,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1" t="s">
        <v>35</v>
      </c>
      <c r="C13" s="1" t="n">
        <v>0</v>
      </c>
      <c r="D13" s="1" t="n">
        <v>180</v>
      </c>
      <c r="E13" s="2" t="b">
        <f aca="false">COUNTIF(experts!$A$2:$A$973,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7" activeCellId="0" sqref="D7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3" width="11.57"/>
  </cols>
  <sheetData>
    <row r="1" customFormat="false" ht="12.75" hidden="false" customHeight="false" outlineLevel="0" collapsed="false">
      <c r="A1" s="10" t="s">
        <v>37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n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n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n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3" activeCellId="0" sqref="H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  <col collapsed="false" customWidth="true" hidden="false" outlineLevel="0" max="9" min="9" style="1" width="25.36"/>
    <col collapsed="false" customWidth="true" hidden="false" outlineLevel="0" max="10" min="10" style="1" width="16.26"/>
    <col collapsed="false" customWidth="true" hidden="false" outlineLevel="0" max="11" min="11" style="1" width="15.62"/>
    <col collapsed="false" customWidth="true" hidden="false" outlineLevel="0" max="12" min="12" style="1" width="16.58"/>
    <col collapsed="false" customWidth="true" hidden="false" outlineLevel="0" max="13" min="13" style="1" width="16.48"/>
  </cols>
  <sheetData>
    <row r="1" customFormat="false" ht="14.25" hidden="false" customHeight="true" outlineLevel="0" collapsed="false">
      <c r="A1" s="10" t="s">
        <v>38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43</v>
      </c>
      <c r="G1" s="10" t="s">
        <v>44</v>
      </c>
      <c r="H1" s="10" t="s">
        <v>45</v>
      </c>
      <c r="I1" s="24" t="s">
        <v>46</v>
      </c>
      <c r="J1" s="24" t="s">
        <v>47</v>
      </c>
      <c r="K1" s="24" t="s">
        <v>48</v>
      </c>
      <c r="L1" s="24" t="s">
        <v>49</v>
      </c>
      <c r="M1" s="24" t="s">
        <v>50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1" t="n">
        <v>150</v>
      </c>
      <c r="D2" s="12" t="n">
        <v>45658</v>
      </c>
      <c r="E2" s="12" t="n">
        <v>46002</v>
      </c>
      <c r="F2" s="12" t="n">
        <v>45658</v>
      </c>
      <c r="G2" s="12" t="n">
        <v>46002</v>
      </c>
      <c r="H2" s="1" t="s">
        <v>51</v>
      </c>
      <c r="I2" s="25" t="n">
        <f aca="false">MAX(MAX('invoicing periods'!C2:C900), MAX(tasks!C2:C900))</f>
        <v>46002</v>
      </c>
      <c r="J2" s="26" t="n">
        <f aca="false">AND(ISNUMBER(D2), D2&gt;A2)</f>
        <v>1</v>
      </c>
      <c r="K2" s="27" t="b">
        <f aca="false">AND(ISNUMBER(E2), E2&lt;=I2)</f>
        <v>1</v>
      </c>
      <c r="L2" s="27" t="b">
        <f aca="false">AND(ISNUMBER(F2), F2&gt;A2)</f>
        <v>1</v>
      </c>
      <c r="M2" s="27" t="b">
        <f aca="false">AND(ISNUMBER(G2), G2&lt;=I2)</f>
        <v>1</v>
      </c>
      <c r="N2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AND(E2:E811)</f>
        <v>1</v>
      </c>
      <c r="F1" s="11" t="b">
        <f aca="false">AND(F2:F816)</f>
        <v>1</v>
      </c>
      <c r="G1" s="11" t="b">
        <f aca="false">AND(G2:G816)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45731</v>
      </c>
      <c r="D2" s="7" t="n">
        <v>20</v>
      </c>
      <c r="E2" s="2" t="b">
        <f aca="false">COUNTIF(links!$B$1:$B$735,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12" t="n">
        <v>45749</v>
      </c>
      <c r="C3" s="12" t="n">
        <v>45794</v>
      </c>
      <c r="D3" s="7" t="n">
        <v>5</v>
      </c>
      <c r="E3" s="2" t="b">
        <f aca="false">COUNTIF(links!$B$1:$B$735,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45748</v>
      </c>
      <c r="D4" s="7" t="n">
        <v>20</v>
      </c>
      <c r="E4" s="2" t="b">
        <f aca="false">COUNTIF(links!$B$1:$B$735,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12" t="n">
        <v>45749</v>
      </c>
      <c r="C5" s="12" t="n">
        <v>45779</v>
      </c>
      <c r="D5" s="7" t="n">
        <v>5</v>
      </c>
      <c r="E5" s="2" t="b">
        <f aca="false">COUNTIF(links!$B$1:$B$735,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11</v>
      </c>
      <c r="B6" s="12" t="n">
        <v>45658</v>
      </c>
      <c r="C6" s="12" t="n">
        <v>45789</v>
      </c>
      <c r="D6" s="7" t="n">
        <v>40</v>
      </c>
      <c r="E6" s="2" t="b">
        <f aca="false">COUNTIF(links!$B$1:$B$735, A6) &gt; 0</f>
        <v>1</v>
      </c>
      <c r="F6" s="2" t="b">
        <f aca="false">C6&gt;misc!$A$2</f>
        <v>1</v>
      </c>
      <c r="G6" s="2" t="b">
        <f aca="false">AND(ISNUMBER(B6), ISNUMBER(C6), B6&lt;=C6)</f>
        <v>1</v>
      </c>
      <c r="J6" s="13"/>
    </row>
    <row r="7" customFormat="false" ht="12.75" hidden="false" customHeight="false" outlineLevel="0" collapsed="false">
      <c r="A7" s="1" t="s">
        <v>12</v>
      </c>
      <c r="B7" s="12" t="n">
        <v>45790</v>
      </c>
      <c r="C7" s="12" t="n">
        <v>45835</v>
      </c>
      <c r="D7" s="7" t="n">
        <v>10</v>
      </c>
      <c r="E7" s="2" t="b">
        <f aca="false">COUNTIF(links!$B$1:$B$735,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13</v>
      </c>
      <c r="B8" s="12" t="n">
        <v>45658</v>
      </c>
      <c r="C8" s="12" t="n">
        <v>45901</v>
      </c>
      <c r="D8" s="7" t="n">
        <v>80</v>
      </c>
      <c r="E8" s="2" t="b">
        <f aca="false">COUNTIF(links!$B$1:$B$735,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14</v>
      </c>
      <c r="B9" s="12" t="n">
        <v>45902</v>
      </c>
      <c r="C9" s="12" t="n">
        <v>45947</v>
      </c>
      <c r="D9" s="7" t="n">
        <v>10</v>
      </c>
      <c r="E9" s="2" t="b">
        <f aca="false">COUNTIF(links!$B$1:$B$735,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15</v>
      </c>
      <c r="B10" s="12" t="n">
        <v>45717</v>
      </c>
      <c r="C10" s="12" t="n">
        <v>45740</v>
      </c>
      <c r="D10" s="7" t="n">
        <v>10</v>
      </c>
      <c r="E10" s="2" t="b">
        <f aca="false">COUNTIF(links!$B$1:$B$735,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16</v>
      </c>
      <c r="B11" s="12" t="n">
        <v>45741</v>
      </c>
      <c r="C11" s="12" t="n">
        <v>45870</v>
      </c>
      <c r="D11" s="7" t="n">
        <v>50</v>
      </c>
      <c r="E11" s="2" t="b">
        <f aca="false">COUNTIF(links!$B$1:$B$735,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17</v>
      </c>
      <c r="B12" s="12" t="n">
        <v>45871</v>
      </c>
      <c r="C12" s="12" t="n">
        <v>45916</v>
      </c>
      <c r="D12" s="7" t="n">
        <v>5</v>
      </c>
      <c r="E12" s="2" t="b">
        <f aca="false">COUNTIF(links!$B$1:$B$735,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18</v>
      </c>
      <c r="B13" s="12" t="n">
        <v>45402</v>
      </c>
      <c r="C13" s="12" t="n">
        <v>45962</v>
      </c>
      <c r="D13" s="7" t="n">
        <v>100</v>
      </c>
      <c r="E13" s="2" t="b">
        <f aca="false">COUNTIF(links!$B$1:$B$735,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19</v>
      </c>
      <c r="B14" s="12" t="n">
        <v>45963</v>
      </c>
      <c r="C14" s="12" t="n">
        <v>45991</v>
      </c>
      <c r="D14" s="7" t="n">
        <v>20</v>
      </c>
      <c r="E14" s="2" t="b">
        <f aca="false">COUNTIF(links!$B$1:$B$735,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5" t="b">
        <f aca="false">AND(C2:C800)</f>
        <v>1</v>
      </c>
      <c r="D1" s="5" t="b">
        <f aca="false">AND(D2:D800)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4" t="n">
        <f aca="false">COUNTIF(experts!$A$2:$A$973, A2) &gt; 0</f>
        <v>1</v>
      </c>
      <c r="D2" s="14" t="n">
        <f aca="false">COUNTIF(tasks!$A$2:$A$811,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4" t="n">
        <f aca="false">COUNTIF(experts!$A$2:$A$973, A3) &gt; 0</f>
        <v>1</v>
      </c>
      <c r="D3" s="14" t="n">
        <f aca="false">COUNTIF(tasks!$A$2:$A$811,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4" t="n">
        <f aca="false">COUNTIF(experts!$A$2:$A$973, A4) &gt; 0</f>
        <v>1</v>
      </c>
      <c r="D4" s="14" t="n">
        <f aca="false">COUNTIF(tasks!$A$2:$A$811,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4" t="n">
        <f aca="false">COUNTIF(experts!$A$2:$A$973, A5) &gt; 0</f>
        <v>1</v>
      </c>
      <c r="D5" s="14" t="n">
        <f aca="false">COUNTIF(tasks!$A$2:$A$811,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4" t="n">
        <f aca="false">COUNTIF(experts!$A$2:$A$973, A6) &gt; 0</f>
        <v>1</v>
      </c>
      <c r="D6" s="14" t="n">
        <f aca="false">COUNTIF(tasks!$A$2:$A$811,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4" t="n">
        <f aca="false">COUNTIF(experts!$A$2:$A$973, A7) &gt; 0</f>
        <v>1</v>
      </c>
      <c r="D7" s="14" t="n">
        <f aca="false">COUNTIF(tasks!$A$2:$A$811,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4" t="n">
        <f aca="false">COUNTIF(experts!$A$2:$A$973, A8) &gt; 0</f>
        <v>1</v>
      </c>
      <c r="D8" s="14" t="n">
        <f aca="false">COUNTIF(tasks!$A$2:$A$811,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4" t="n">
        <f aca="false">COUNTIF(experts!$A$2:$A$973, A9) &gt; 0</f>
        <v>1</v>
      </c>
      <c r="D9" s="14" t="n">
        <f aca="false">COUNTIF(tasks!$A$2:$A$811,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4" t="n">
        <f aca="false">COUNTIF(experts!$A$2:$A$973, A10) &gt; 0</f>
        <v>1</v>
      </c>
      <c r="D10" s="14" t="n">
        <f aca="false">COUNTIF(tasks!$A$2:$A$811,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4" t="n">
        <f aca="false">COUNTIF(experts!$A$2:$A$973, A11) &gt; 0</f>
        <v>1</v>
      </c>
      <c r="D11" s="14" t="n">
        <f aca="false">COUNTIF(tasks!$A$2:$A$811,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4" t="n">
        <f aca="false">COUNTIF(experts!$A$2:$A$973, A12) &gt; 0</f>
        <v>1</v>
      </c>
      <c r="D12" s="14" t="n">
        <f aca="false">COUNTIF(tasks!$A$2:$A$811,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4" t="n">
        <f aca="false">COUNTIF(experts!$A$2:$A$973, A13) &gt; 0</f>
        <v>1</v>
      </c>
      <c r="D13" s="14" t="n">
        <f aca="false">COUNTIF(tasks!$A$2:$A$811,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4" t="n">
        <f aca="false">COUNTIF(experts!$A$2:$A$973, A14) &gt; 0</f>
        <v>1</v>
      </c>
      <c r="D14" s="14" t="n">
        <f aca="false">COUNTIF(tasks!$A$2:$A$811, B14) &gt; 0</f>
        <v>1</v>
      </c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15" activeCellId="0" sqref="E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5" t="s">
        <v>4</v>
      </c>
      <c r="D1" s="15" t="s">
        <v>5</v>
      </c>
      <c r="E1" s="15" t="s">
        <v>22</v>
      </c>
      <c r="F1" s="15" t="s">
        <v>23</v>
      </c>
      <c r="G1" s="5" t="b">
        <f aca="false">AND(G2:G938)</f>
        <v>1</v>
      </c>
      <c r="H1" s="5" t="b">
        <f aca="false">AND(H2:H938)</f>
        <v>1</v>
      </c>
      <c r="I1" s="11" t="b">
        <f aca="false">AND(I2:I908)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2" t="n">
        <v>45749</v>
      </c>
      <c r="D2" s="12" t="n">
        <v>45794</v>
      </c>
      <c r="E2" s="1" t="n">
        <v>0</v>
      </c>
      <c r="F2" s="1" t="n">
        <v>0.25</v>
      </c>
      <c r="G2" s="16" t="b">
        <f aca="false">COUNTIF(experts!$A$2:$A$973, A2) &gt; 0</f>
        <v>1</v>
      </c>
      <c r="H2" s="16" t="b">
        <f aca="false">COUNTIF(tasks!$A$2:$A$811,B2)&gt;0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2" t="n">
        <v>45658</v>
      </c>
      <c r="D3" s="12" t="n">
        <v>45731</v>
      </c>
      <c r="E3" s="1" t="n">
        <v>0.25</v>
      </c>
      <c r="F3" s="1" t="n">
        <v>0.5</v>
      </c>
      <c r="G3" s="16" t="b">
        <f aca="false">COUNTIF(experts!$A$2:$A$973, A3) &gt; 0</f>
        <v>1</v>
      </c>
      <c r="H3" s="16" t="b">
        <f aca="false">COUNTIF(tasks!$A$2:$A$811,B3)&gt;0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2" t="n">
        <v>45749</v>
      </c>
      <c r="D4" s="12" t="n">
        <v>45779</v>
      </c>
      <c r="E4" s="1" t="n">
        <v>0</v>
      </c>
      <c r="F4" s="1" t="n">
        <v>0.25</v>
      </c>
      <c r="G4" s="16" t="b">
        <f aca="false">COUNTIF(experts!$A$2:$A$973, A4) &gt; 0</f>
        <v>1</v>
      </c>
      <c r="H4" s="16" t="b">
        <f aca="false">COUNTIF(tasks!$A$2:$A$811,B4)&gt;0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2" t="n">
        <v>45658</v>
      </c>
      <c r="D5" s="12" t="n">
        <v>45748</v>
      </c>
      <c r="E5" s="1" t="n">
        <v>0.25</v>
      </c>
      <c r="F5" s="1" t="n">
        <v>0.5</v>
      </c>
      <c r="G5" s="16" t="b">
        <f aca="false">COUNTIF(experts!$A$2:$A$973, A5) &gt; 0</f>
        <v>1</v>
      </c>
      <c r="H5" s="16" t="b">
        <f aca="false">COUNTIF(tasks!$A$2:$A$811,B5)&gt;0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12" t="n">
        <v>45790</v>
      </c>
      <c r="D6" s="12" t="n">
        <v>45835</v>
      </c>
      <c r="E6" s="1" t="n">
        <v>0.25</v>
      </c>
      <c r="F6" s="1" t="n">
        <v>0.5</v>
      </c>
      <c r="G6" s="16" t="b">
        <f aca="false">COUNTIF(experts!$A$2:$A$973, A6) &gt; 0</f>
        <v>1</v>
      </c>
      <c r="H6" s="16" t="b">
        <f aca="false">COUNTIF(tasks!$A$2:$A$811,B6)&gt;0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12" t="n">
        <v>45658</v>
      </c>
      <c r="D7" s="12" t="n">
        <v>45789</v>
      </c>
      <c r="E7" s="1" t="n">
        <v>0.25</v>
      </c>
      <c r="F7" s="1" t="n">
        <v>0.5</v>
      </c>
      <c r="G7" s="16" t="b">
        <f aca="false">COUNTIF(experts!$A$2:$A$973, A7) &gt; 0</f>
        <v>1</v>
      </c>
      <c r="H7" s="16" t="b">
        <f aca="false">COUNTIF(tasks!$A$2:$A$811,B7)&gt;0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14</v>
      </c>
      <c r="C8" s="12" t="n">
        <v>45902</v>
      </c>
      <c r="D8" s="12" t="n">
        <v>45947</v>
      </c>
      <c r="E8" s="1" t="n">
        <v>0.25</v>
      </c>
      <c r="F8" s="1" t="n">
        <v>0.5</v>
      </c>
      <c r="G8" s="16" t="b">
        <f aca="false">COUNTIF(experts!$A$2:$A$973, A8) &gt; 0</f>
        <v>1</v>
      </c>
      <c r="H8" s="16" t="b">
        <f aca="false">COUNTIF(tasks!$A$2:$A$811,B8)&gt;0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13</v>
      </c>
      <c r="C9" s="12" t="n">
        <v>45658</v>
      </c>
      <c r="D9" s="12" t="n">
        <v>45901</v>
      </c>
      <c r="E9" s="1" t="n">
        <v>0.25</v>
      </c>
      <c r="F9" s="1" t="n">
        <v>0.5</v>
      </c>
      <c r="G9" s="16" t="b">
        <f aca="false">COUNTIF(experts!$A$2:$A$973, A9) &gt; 0</f>
        <v>1</v>
      </c>
      <c r="H9" s="16" t="b">
        <f aca="false">COUNTIF(tasks!$A$2:$A$811,B9)&gt;0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45717</v>
      </c>
      <c r="D10" s="12" t="n">
        <v>45740</v>
      </c>
      <c r="E10" s="1" t="n">
        <v>0.5</v>
      </c>
      <c r="F10" s="1" t="n">
        <v>0.75</v>
      </c>
      <c r="G10" s="16" t="b">
        <f aca="false">COUNTIF(experts!$A$2:$A$973, A10) &gt; 0</f>
        <v>1</v>
      </c>
      <c r="H10" s="16" t="b">
        <f aca="false">COUNTIF(tasks!$A$2:$A$811,B10)&gt;0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17</v>
      </c>
      <c r="C11" s="12" t="n">
        <v>45871</v>
      </c>
      <c r="D11" s="12" t="n">
        <v>45916</v>
      </c>
      <c r="E11" s="1" t="n">
        <v>0</v>
      </c>
      <c r="F11" s="1" t="n">
        <v>0.25</v>
      </c>
      <c r="G11" s="16" t="b">
        <f aca="false">COUNTIF(experts!$A$2:$A$973, A11) &gt; 0</f>
        <v>1</v>
      </c>
      <c r="H11" s="16" t="b">
        <f aca="false">COUNTIF(tasks!$A$2:$A$811,B11)&gt;0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16</v>
      </c>
      <c r="C12" s="12" t="n">
        <v>45741</v>
      </c>
      <c r="D12" s="12" t="n">
        <v>45870</v>
      </c>
      <c r="E12" s="1" t="n">
        <v>0.5</v>
      </c>
      <c r="F12" s="1" t="n">
        <v>0.75</v>
      </c>
      <c r="G12" s="16" t="b">
        <f aca="false">COUNTIF(experts!$A$2:$A$973, A12) &gt; 0</f>
        <v>1</v>
      </c>
      <c r="H12" s="16" t="b">
        <f aca="false">COUNTIF(tasks!$A$2:$A$811,B12)&gt;0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19</v>
      </c>
      <c r="C13" s="12" t="n">
        <v>45963</v>
      </c>
      <c r="D13" s="12" t="n">
        <v>45991</v>
      </c>
      <c r="E13" s="1" t="n">
        <v>0</v>
      </c>
      <c r="F13" s="1" t="n">
        <v>1</v>
      </c>
      <c r="G13" s="16" t="b">
        <f aca="false">COUNTIF(experts!$A$2:$A$973, A13) &gt; 0</f>
        <v>1</v>
      </c>
      <c r="H13" s="16" t="b">
        <f aca="false">COUNTIF(tasks!$A$2:$A$811,B13)&gt;0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18</v>
      </c>
      <c r="C14" s="12" t="n">
        <v>45402</v>
      </c>
      <c r="D14" s="12" t="n">
        <v>45962</v>
      </c>
      <c r="E14" s="1" t="n">
        <v>0.25</v>
      </c>
      <c r="F14" s="1" t="n">
        <v>0.5</v>
      </c>
      <c r="G14" s="16" t="b">
        <f aca="false">COUNTIF(experts!$A$2:$A$973, A14) &gt; 0</f>
        <v>1</v>
      </c>
      <c r="H14" s="16" t="b">
        <f aca="false">COUNTIF(tasks!$A$2:$A$811,B14)&gt;0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C15" s="12"/>
      <c r="D15" s="12"/>
      <c r="E15" s="1"/>
      <c r="F15" s="1"/>
      <c r="G15" s="16"/>
      <c r="H15" s="16"/>
      <c r="I15" s="16"/>
    </row>
    <row r="16" customFormat="false" ht="12.75" hidden="false" customHeight="false" outlineLevel="0" collapsed="false">
      <c r="A16" s="3"/>
      <c r="B16" s="3"/>
      <c r="C16" s="3"/>
      <c r="D16" s="3"/>
      <c r="E16" s="1"/>
      <c r="F16" s="3"/>
      <c r="G16" s="16"/>
      <c r="H16" s="16"/>
      <c r="I16" s="16"/>
    </row>
    <row r="17" customFormat="false" ht="12.75" hidden="false" customHeight="false" outlineLevel="0" collapsed="false">
      <c r="A17" s="3"/>
      <c r="B17" s="3"/>
      <c r="C17" s="3"/>
      <c r="D17" s="3"/>
      <c r="E17" s="1"/>
      <c r="F17" s="3"/>
      <c r="G17" s="16"/>
      <c r="H17" s="16"/>
      <c r="I17" s="16"/>
    </row>
    <row r="18" customFormat="false" ht="12.75" hidden="false" customHeight="false" outlineLevel="0" collapsed="false">
      <c r="A18" s="3"/>
      <c r="B18" s="3"/>
      <c r="C18" s="3"/>
      <c r="D18" s="3"/>
      <c r="E18" s="3"/>
      <c r="F18" s="3"/>
      <c r="G18" s="16"/>
      <c r="H18" s="16"/>
      <c r="I18" s="16"/>
    </row>
    <row r="19" customFormat="false" ht="12.75" hidden="false" customHeight="false" outlineLevel="0" collapsed="false">
      <c r="A19" s="3"/>
      <c r="B19" s="3"/>
      <c r="C19" s="3"/>
      <c r="D19" s="3"/>
      <c r="E19" s="3"/>
      <c r="F19" s="3"/>
      <c r="G19" s="16"/>
      <c r="H19" s="16"/>
      <c r="I19" s="16"/>
    </row>
    <row r="20" customFormat="false" ht="12.75" hidden="false" customHeight="false" outlineLevel="0" collapsed="false">
      <c r="A20" s="3"/>
      <c r="B20" s="3"/>
      <c r="C20" s="3"/>
      <c r="D20" s="3"/>
      <c r="E20" s="3"/>
      <c r="F20" s="3"/>
      <c r="G20" s="16"/>
      <c r="H20" s="16"/>
      <c r="I20" s="16"/>
    </row>
    <row r="21" customFormat="false" ht="12.75" hidden="false" customHeight="false" outlineLevel="0" collapsed="false">
      <c r="A21" s="3"/>
      <c r="B21" s="3"/>
      <c r="C21" s="3"/>
      <c r="D21" s="3"/>
      <c r="E21" s="3"/>
      <c r="F21" s="3"/>
      <c r="G21" s="16"/>
      <c r="H21" s="16"/>
      <c r="I21" s="16"/>
    </row>
    <row r="22" customFormat="false" ht="12.75" hidden="false" customHeight="false" outlineLevel="0" collapsed="false">
      <c r="A22" s="3"/>
      <c r="B22" s="3"/>
      <c r="C22" s="3"/>
      <c r="D22" s="3"/>
      <c r="E22" s="3"/>
      <c r="F22" s="3"/>
      <c r="G22" s="16"/>
      <c r="H22" s="16"/>
      <c r="I22" s="16"/>
    </row>
    <row r="23" customFormat="false" ht="12.75" hidden="false" customHeight="false" outlineLevel="0" collapsed="false">
      <c r="A23" s="3"/>
      <c r="B23" s="3"/>
      <c r="C23" s="3"/>
      <c r="D23" s="3"/>
      <c r="E23" s="3"/>
      <c r="F23" s="3"/>
      <c r="G23" s="16"/>
      <c r="H23" s="16"/>
      <c r="I23" s="16"/>
    </row>
    <row r="24" customFormat="false" ht="12.75" hidden="false" customHeight="false" outlineLevel="0" collapsed="false">
      <c r="A24" s="3"/>
      <c r="B24" s="3"/>
      <c r="C24" s="3"/>
      <c r="D24" s="3"/>
      <c r="E24" s="3"/>
      <c r="F24" s="3"/>
      <c r="G24" s="16"/>
      <c r="H24" s="16"/>
      <c r="I24" s="16"/>
    </row>
    <row r="25" customFormat="false" ht="12.75" hidden="false" customHeight="false" outlineLevel="0" collapsed="false">
      <c r="A25" s="3"/>
      <c r="B25" s="3"/>
      <c r="C25" s="3"/>
      <c r="D25" s="3"/>
      <c r="E25" s="3"/>
      <c r="F25" s="3"/>
      <c r="G25" s="16"/>
      <c r="H25" s="16"/>
      <c r="I25" s="16"/>
    </row>
    <row r="26" customFormat="false" ht="12.75" hidden="false" customHeight="false" outlineLevel="0" collapsed="false">
      <c r="A26" s="3"/>
      <c r="B26" s="3"/>
      <c r="C26" s="3"/>
      <c r="D26" s="3"/>
      <c r="E26" s="3"/>
      <c r="F26" s="3"/>
      <c r="G26" s="16"/>
      <c r="H26" s="16"/>
      <c r="I26" s="16"/>
    </row>
    <row r="27" customFormat="false" ht="12.75" hidden="false" customHeight="false" outlineLevel="0" collapsed="false">
      <c r="A27" s="3"/>
      <c r="B27" s="3"/>
      <c r="C27" s="3"/>
      <c r="D27" s="3"/>
      <c r="E27" s="3"/>
      <c r="F27" s="3"/>
      <c r="G27" s="16"/>
      <c r="H27" s="16"/>
      <c r="I27" s="16"/>
    </row>
    <row r="28" customFormat="false" ht="12.75" hidden="false" customHeight="false" outlineLevel="0" collapsed="false">
      <c r="A28" s="3"/>
      <c r="B28" s="3"/>
      <c r="C28" s="3"/>
      <c r="D28" s="3"/>
      <c r="E28" s="3"/>
      <c r="F28" s="3"/>
      <c r="G28" s="16"/>
      <c r="H28" s="16"/>
      <c r="I28" s="16"/>
    </row>
    <row r="29" customFormat="false" ht="12.75" hidden="false" customHeight="false" outlineLevel="0" collapsed="false">
      <c r="C29" s="12"/>
      <c r="D29" s="12"/>
      <c r="E29" s="1"/>
      <c r="F29" s="1"/>
      <c r="G29" s="16"/>
    </row>
    <row r="30" customFormat="false" ht="12.75" hidden="false" customHeight="false" outlineLevel="0" collapsed="false">
      <c r="C30" s="12"/>
      <c r="D30" s="12"/>
      <c r="E30" s="1"/>
      <c r="F30" s="1"/>
    </row>
    <row r="31" customFormat="false" ht="12.75" hidden="false" customHeight="false" outlineLevel="0" collapsed="false">
      <c r="C31" s="12"/>
      <c r="D31" s="12"/>
      <c r="E31" s="1"/>
      <c r="F31" s="1"/>
    </row>
    <row r="32" customFormat="false" ht="12.75" hidden="false" customHeight="false" outlineLevel="0" collapsed="false">
      <c r="C32" s="12"/>
      <c r="D32" s="12"/>
      <c r="E32" s="1"/>
      <c r="F32" s="1"/>
    </row>
    <row r="33" customFormat="false" ht="12.75" hidden="false" customHeight="false" outlineLevel="0" collapsed="false">
      <c r="C33" s="12"/>
      <c r="D33" s="12"/>
      <c r="E33" s="1"/>
      <c r="F33" s="1"/>
    </row>
    <row r="34" customFormat="false" ht="12.75" hidden="false" customHeight="false" outlineLevel="0" collapsed="false">
      <c r="C34" s="12"/>
      <c r="D34" s="12"/>
      <c r="E34" s="1"/>
      <c r="F34" s="1"/>
    </row>
    <row r="35" customFormat="false" ht="12.75" hidden="false" customHeight="false" outlineLevel="0" collapsed="false">
      <c r="C35" s="12"/>
      <c r="D35" s="12"/>
      <c r="E35" s="1"/>
      <c r="F35" s="1"/>
    </row>
    <row r="36" customFormat="false" ht="12.75" hidden="false" customHeight="false" outlineLevel="0" collapsed="false">
      <c r="C36" s="12"/>
      <c r="D36" s="12"/>
      <c r="E36" s="1"/>
      <c r="F36" s="1"/>
    </row>
    <row r="37" customFormat="false" ht="12.75" hidden="false" customHeight="false" outlineLevel="0" collapsed="false">
      <c r="C37" s="12"/>
      <c r="D37" s="12"/>
      <c r="E37" s="1"/>
      <c r="F37" s="1"/>
    </row>
    <row r="38" customFormat="false" ht="12.75" hidden="false" customHeight="false" outlineLevel="0" collapsed="false">
      <c r="C38" s="12"/>
      <c r="D38" s="12"/>
      <c r="E38" s="1"/>
      <c r="F38" s="1"/>
    </row>
    <row r="39" customFormat="false" ht="12.75" hidden="false" customHeight="false" outlineLevel="0" collapsed="false">
      <c r="C39" s="12"/>
      <c r="D39" s="12"/>
      <c r="E39" s="1"/>
      <c r="F39" s="1"/>
    </row>
    <row r="40" customFormat="false" ht="12.75" hidden="false" customHeight="false" outlineLevel="0" collapsed="false">
      <c r="C40" s="12"/>
      <c r="D40" s="12"/>
      <c r="E40" s="1"/>
      <c r="F40" s="1"/>
    </row>
    <row r="41" customFormat="false" ht="12.75" hidden="false" customHeight="false" outlineLevel="0" collapsed="false">
      <c r="C41" s="12"/>
      <c r="D41" s="12"/>
      <c r="E41" s="1"/>
      <c r="F41" s="1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5" t="s">
        <v>4</v>
      </c>
      <c r="D1" s="15" t="s">
        <v>5</v>
      </c>
      <c r="E1" s="15" t="s">
        <v>22</v>
      </c>
      <c r="F1" s="15" t="s">
        <v>23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20</v>
      </c>
      <c r="B1" s="15" t="s">
        <v>4</v>
      </c>
      <c r="C1" s="15" t="s">
        <v>5</v>
      </c>
      <c r="D1" s="15" t="s">
        <v>22</v>
      </c>
      <c r="E1" s="15" t="s">
        <v>23</v>
      </c>
    </row>
    <row r="2" customFormat="false" ht="12.75" hidden="false" customHeight="false" outlineLevel="0" collapsed="false">
      <c r="B2" s="12"/>
      <c r="C2" s="12"/>
      <c r="G2" s="17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12"/>
      <c r="C4" s="12"/>
      <c r="D4" s="1"/>
      <c r="E4" s="1"/>
    </row>
    <row r="5" customFormat="false" ht="12.75" hidden="false" customHeight="false" outlineLevel="0" collapsed="false">
      <c r="B5" s="12"/>
      <c r="C5" s="12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5" t="s">
        <v>4</v>
      </c>
      <c r="D1" s="15" t="s">
        <v>5</v>
      </c>
      <c r="E1" s="15" t="s">
        <v>22</v>
      </c>
      <c r="F1" s="15" t="s">
        <v>23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8" activeCellId="0" sqref="E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20</v>
      </c>
      <c r="B1" s="15" t="s">
        <v>4</v>
      </c>
      <c r="C1" s="15" t="s">
        <v>5</v>
      </c>
      <c r="D1" s="15" t="s">
        <v>22</v>
      </c>
      <c r="E1" s="15" t="s">
        <v>23</v>
      </c>
    </row>
    <row r="2" customFormat="false" ht="12.75" hidden="false" customHeight="false" outlineLevel="0" collapsed="false">
      <c r="B2" s="6"/>
      <c r="C2" s="18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5" t="s">
        <v>4</v>
      </c>
      <c r="C1" s="15" t="s">
        <v>5</v>
      </c>
      <c r="D1" s="11" t="b">
        <f aca="false">AND(D2:D908)</f>
        <v>1</v>
      </c>
    </row>
    <row r="2" customFormat="false" ht="12.75" hidden="false" customHeight="false" outlineLevel="0" collapsed="false">
      <c r="A2" s="19" t="s">
        <v>24</v>
      </c>
      <c r="B2" s="20" t="n">
        <v>45637</v>
      </c>
      <c r="C2" s="20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19" t="s">
        <v>25</v>
      </c>
      <c r="B3" s="20" t="n">
        <v>45673</v>
      </c>
      <c r="C3" s="20" t="n">
        <v>45701</v>
      </c>
      <c r="D3" s="2" t="n">
        <f aca="false">AND(ISNUMBER(B3), ISNUMBER(C3), B3&lt;=C3)</f>
        <v>1</v>
      </c>
    </row>
    <row r="4" customFormat="false" ht="12.75" hidden="false" customHeight="false" outlineLevel="0" collapsed="false">
      <c r="A4" s="21" t="s">
        <v>26</v>
      </c>
      <c r="B4" s="18" t="n">
        <v>45702</v>
      </c>
      <c r="C4" s="18" t="n">
        <v>45732</v>
      </c>
      <c r="D4" s="2" t="n">
        <f aca="false">AND(ISNUMBER(B4), ISNUMBER(C4), B4&lt;=C4)</f>
        <v>1</v>
      </c>
    </row>
    <row r="5" customFormat="false" ht="12.75" hidden="false" customHeight="false" outlineLevel="0" collapsed="false">
      <c r="A5" s="21" t="s">
        <v>27</v>
      </c>
      <c r="B5" s="18" t="n">
        <v>45733</v>
      </c>
      <c r="C5" s="18" t="n">
        <v>45761</v>
      </c>
      <c r="D5" s="2" t="n">
        <f aca="false">AND(ISNUMBER(B5), ISNUMBER(C5), B5&lt;=C5)</f>
        <v>1</v>
      </c>
    </row>
    <row r="6" customFormat="false" ht="12.75" hidden="false" customHeight="false" outlineLevel="0" collapsed="false">
      <c r="A6" s="21" t="s">
        <v>28</v>
      </c>
      <c r="B6" s="18" t="n">
        <v>45762</v>
      </c>
      <c r="C6" s="18" t="n">
        <v>45795</v>
      </c>
      <c r="D6" s="2" t="n">
        <f aca="false">AND(ISNUMBER(B6), ISNUMBER(C6), B6&lt;=C6)</f>
        <v>1</v>
      </c>
    </row>
    <row r="7" customFormat="false" ht="12.75" hidden="false" customHeight="false" outlineLevel="0" collapsed="false">
      <c r="A7" s="21" t="s">
        <v>29</v>
      </c>
      <c r="B7" s="18" t="n">
        <v>45796</v>
      </c>
      <c r="C7" s="18" t="n">
        <v>45826</v>
      </c>
      <c r="D7" s="2" t="n">
        <f aca="false">AND(ISNUMBER(B7), ISNUMBER(C7), B7&lt;=C7)</f>
        <v>1</v>
      </c>
    </row>
    <row r="8" customFormat="false" ht="12.75" hidden="false" customHeight="false" outlineLevel="0" collapsed="false">
      <c r="A8" s="21" t="s">
        <v>30</v>
      </c>
      <c r="B8" s="6" t="n">
        <v>45827</v>
      </c>
      <c r="C8" s="18" t="n">
        <v>45855</v>
      </c>
      <c r="D8" s="2" t="n">
        <f aca="false">AND(ISNUMBER(B8), ISNUMBER(C8), B8&lt;=C8)</f>
        <v>1</v>
      </c>
    </row>
    <row r="9" customFormat="false" ht="12.75" hidden="false" customHeight="false" outlineLevel="0" collapsed="false">
      <c r="A9" s="21" t="s">
        <v>31</v>
      </c>
      <c r="B9" s="18" t="n">
        <v>45856</v>
      </c>
      <c r="C9" s="18" t="n">
        <v>45886</v>
      </c>
      <c r="D9" s="2" t="n">
        <f aca="false">AND(ISNUMBER(B9), ISNUMBER(C9), B9&lt;=C9)</f>
        <v>1</v>
      </c>
    </row>
    <row r="10" customFormat="false" ht="12.75" hidden="false" customHeight="false" outlineLevel="0" collapsed="false">
      <c r="A10" s="21" t="s">
        <v>32</v>
      </c>
      <c r="B10" s="6" t="n">
        <v>45887</v>
      </c>
      <c r="C10" s="6" t="n">
        <v>45915</v>
      </c>
      <c r="D10" s="2" t="n">
        <f aca="false">AND(ISNUMBER(B10), ISNUMBER(C10), B10&lt;=C10)</f>
        <v>1</v>
      </c>
    </row>
    <row r="11" customFormat="false" ht="12.75" hidden="false" customHeight="false" outlineLevel="0" collapsed="false">
      <c r="A11" s="21" t="s">
        <v>33</v>
      </c>
      <c r="B11" s="6" t="n">
        <v>45916</v>
      </c>
      <c r="C11" s="6" t="n">
        <v>45945</v>
      </c>
      <c r="D11" s="2" t="n">
        <f aca="false">AND(ISNUMBER(B11), ISNUMBER(C11), B11&lt;=C11)</f>
        <v>1</v>
      </c>
    </row>
    <row r="12" customFormat="false" ht="12.75" hidden="false" customHeight="false" outlineLevel="0" collapsed="false">
      <c r="A12" s="21" t="s">
        <v>34</v>
      </c>
      <c r="B12" s="6" t="n">
        <v>45946</v>
      </c>
      <c r="C12" s="6" t="n">
        <v>45973</v>
      </c>
      <c r="D12" s="2" t="n">
        <f aca="false">AND(ISNUMBER(B12), ISNUMBER(C12), B12&lt;=C12)</f>
        <v>1</v>
      </c>
    </row>
    <row r="13" customFormat="false" ht="12.75" hidden="false" customHeight="false" outlineLevel="0" collapsed="false">
      <c r="A13" s="21" t="s">
        <v>35</v>
      </c>
      <c r="B13" s="6" t="n">
        <v>45974</v>
      </c>
      <c r="C13" s="6" t="n">
        <v>46002</v>
      </c>
      <c r="D13" s="2" t="n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3355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2025-01-14T22:27:55Z</dcterms:modified>
  <cp:revision>438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