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<sst xmlns="http://schemas.openxmlformats.org/spreadsheetml/2006/main" count="948" uniqueCount="158">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</sst>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67" activeCellId="0" sqref="F6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6" activeCellId="0" sqref="H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n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n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n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n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n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n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n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n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n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n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n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n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n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n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n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n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n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n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n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n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n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n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n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1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n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n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n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1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n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1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n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1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n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1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n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1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n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1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n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1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n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1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n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1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n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1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1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1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1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1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1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1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1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1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1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1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n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n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n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1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n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1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n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1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n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1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n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1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n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1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n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1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n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1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n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1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n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1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1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1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1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1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1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1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1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1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1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1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n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n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n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1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n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1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n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1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n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1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n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1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n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1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n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1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n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1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n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1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n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1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1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1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1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1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1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1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1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1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1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n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n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n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1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n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n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1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n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1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n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1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n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1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n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n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n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n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1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1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1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1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1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1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1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1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1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n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n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n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1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n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n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n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n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n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n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n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n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n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1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1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1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1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1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1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1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1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1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1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n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n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n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1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n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n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1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n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1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n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1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n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1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n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1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n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1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n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1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n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1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n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n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n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1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n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1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n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1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n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1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n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1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n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1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n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1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n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1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n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1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n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1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n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143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7" activeCellId="0" sqref="J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6" t="s">
        <v>152</v>
      </c>
      <c r="J1" s="26" t="s">
        <v>153</v>
      </c>
      <c r="K1" s="26" t="s">
        <v>154</v>
      </c>
      <c r="L1" s="26" t="s">
        <v>155</v>
      </c>
      <c r="M1" s="26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7" t="n">
        <f aca="false">MAX(MAX('invoicing periods'!C2:C900),MAX(tasks!C2:C900))</f>
        <v>46053</v>
      </c>
      <c r="J2" s="28" t="n">
        <f aca="false">AND(ISNUMBER(D2), D2&gt;A2)</f>
        <v>1</v>
      </c>
      <c r="K2" s="29" t="b">
        <f aca="false">AND(ISNUMBER(E2), E2&lt;=I2)</f>
        <v>1</v>
      </c>
      <c r="L2" s="29" t="b">
        <f aca="false">AND(ISNUMBER(F2), F2&gt;A2)</f>
        <v>1</v>
      </c>
      <c r="M2" s="29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" activeCellId="0" sqref="I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8" activeCellId="0" sqref="H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8" t="n">
        <v>46023</v>
      </c>
      <c r="D2" s="7" t="n">
        <v>0</v>
      </c>
      <c r="E2" s="7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  <c r="I2" s="19"/>
    </row>
    <row r="3" customFormat="false" ht="12.75" hidden="false" customHeight="false" outlineLevel="0" collapsed="false">
      <c r="A3" s="16" t="s">
        <v>4</v>
      </c>
      <c r="B3" s="20" t="n">
        <v>45658</v>
      </c>
      <c r="C3" s="21" t="n">
        <v>46023</v>
      </c>
      <c r="D3" s="22" t="n">
        <v>0</v>
      </c>
      <c r="E3" s="22" t="n">
        <v>2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12" t="n">
        <v>45658</v>
      </c>
      <c r="C4" s="12" t="n">
        <v>46002</v>
      </c>
      <c r="D4" s="7" t="n">
        <v>0</v>
      </c>
      <c r="E4" s="7" t="n">
        <v>2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8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20" t="n">
        <v>45658</v>
      </c>
      <c r="C3" s="21" t="n">
        <v>46023</v>
      </c>
      <c r="D3" s="22" t="n">
        <v>0</v>
      </c>
      <c r="E3" s="22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132</v>
      </c>
      <c r="B4" s="18" t="n">
        <v>45702</v>
      </c>
      <c r="C4" s="18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133</v>
      </c>
      <c r="B5" s="18" t="n">
        <v>45733</v>
      </c>
      <c r="C5" s="18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134</v>
      </c>
      <c r="B6" s="18" t="n">
        <v>45762</v>
      </c>
      <c r="C6" s="18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135</v>
      </c>
      <c r="B7" s="18" t="n">
        <v>45796</v>
      </c>
      <c r="C7" s="18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136</v>
      </c>
      <c r="B8" s="6" t="n">
        <v>45827</v>
      </c>
      <c r="C8" s="18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137</v>
      </c>
      <c r="B9" s="18" t="n">
        <v>45856</v>
      </c>
      <c r="C9" s="18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2025-01-06T08:49:18Z</dcterms:modified>
  <cp:revision>416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