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 Li\Downloads\UF Fall 2019\"/>
    </mc:Choice>
  </mc:AlternateContent>
  <xr:revisionPtr revIDLastSave="0" documentId="13_ncr:1_{8D517C5A-DC03-4519-AD6F-194011B3F60A}" xr6:coauthVersionLast="41" xr6:coauthVersionMax="41" xr10:uidLastSave="{00000000-0000-0000-0000-000000000000}"/>
  <bookViews>
    <workbookView xWindow="-120" yWindow="-120" windowWidth="20730" windowHeight="11160" xr2:uid="{1E2155C7-2B61-4FFD-A2CF-14AE1BD1AA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1" l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U9" i="1"/>
  <c r="T9" i="1"/>
  <c r="N11" i="1"/>
  <c r="O11" i="1" s="1"/>
  <c r="P11" i="1" s="1"/>
  <c r="Q11" i="1" s="1"/>
  <c r="R11" i="1" s="1"/>
  <c r="N10" i="1"/>
  <c r="O10" i="1" s="1"/>
  <c r="P10" i="1" s="1"/>
  <c r="Q10" i="1" s="1"/>
  <c r="R10" i="1" s="1"/>
  <c r="R9" i="1"/>
  <c r="Q9" i="1"/>
  <c r="P9" i="1"/>
  <c r="O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0" i="1"/>
  <c r="I10" i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N12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9" i="1"/>
  <c r="H11" i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O12" i="1" l="1"/>
  <c r="P12" i="1" s="1"/>
  <c r="Q12" i="1" s="1"/>
  <c r="R12" i="1" s="1"/>
  <c r="N1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0" i="1"/>
  <c r="D9" i="1"/>
  <c r="A15" i="1"/>
  <c r="B15" i="1"/>
  <c r="B16" i="1"/>
  <c r="B11" i="1"/>
  <c r="B12" i="1" s="1"/>
  <c r="B13" i="1" s="1"/>
  <c r="B14" i="1" s="1"/>
  <c r="B10" i="1"/>
  <c r="C10" i="1"/>
  <c r="C11" i="1"/>
  <c r="C12" i="1"/>
  <c r="C13" i="1"/>
  <c r="C14" i="1"/>
  <c r="A11" i="1"/>
  <c r="A12" i="1" s="1"/>
  <c r="A13" i="1" s="1"/>
  <c r="A14" i="1" s="1"/>
  <c r="A10" i="1"/>
  <c r="C9" i="1"/>
  <c r="O13" i="1" l="1"/>
  <c r="P13" i="1" s="1"/>
  <c r="Q13" i="1" s="1"/>
  <c r="R13" i="1" s="1"/>
  <c r="C15" i="1"/>
  <c r="A16" i="1"/>
  <c r="N14" i="1" l="1"/>
  <c r="C16" i="1"/>
  <c r="A17" i="1"/>
  <c r="B17" i="1"/>
  <c r="O14" i="1" l="1"/>
  <c r="P14" i="1" s="1"/>
  <c r="Q14" i="1" s="1"/>
  <c r="R14" i="1" s="1"/>
  <c r="A18" i="1"/>
  <c r="C17" i="1"/>
  <c r="B18" i="1"/>
  <c r="B19" i="1" s="1"/>
  <c r="N15" i="1" l="1"/>
  <c r="C18" i="1"/>
  <c r="A19" i="1"/>
  <c r="O15" i="1" l="1"/>
  <c r="P15" i="1" s="1"/>
  <c r="Q15" i="1" s="1"/>
  <c r="R15" i="1" s="1"/>
  <c r="C19" i="1"/>
  <c r="A20" i="1"/>
  <c r="B20" i="1"/>
  <c r="N16" i="1" l="1"/>
  <c r="C20" i="1"/>
  <c r="A21" i="1"/>
  <c r="B21" i="1"/>
  <c r="B22" i="1" s="1"/>
  <c r="O16" i="1" l="1"/>
  <c r="P16" i="1" s="1"/>
  <c r="Q16" i="1" s="1"/>
  <c r="R16" i="1" s="1"/>
  <c r="A22" i="1"/>
  <c r="C21" i="1"/>
  <c r="N17" i="1" l="1"/>
  <c r="C22" i="1"/>
  <c r="A23" i="1"/>
  <c r="B23" i="1"/>
  <c r="B24" i="1" s="1"/>
  <c r="O17" i="1" l="1"/>
  <c r="P17" i="1" s="1"/>
  <c r="Q17" i="1" s="1"/>
  <c r="R17" i="1" s="1"/>
  <c r="A24" i="1"/>
  <c r="C23" i="1"/>
  <c r="B25" i="1"/>
  <c r="N18" i="1" l="1"/>
  <c r="C24" i="1"/>
  <c r="A25" i="1"/>
  <c r="O18" i="1" l="1"/>
  <c r="P18" i="1" s="1"/>
  <c r="Q18" i="1" s="1"/>
  <c r="R18" i="1" s="1"/>
  <c r="A26" i="1"/>
  <c r="C25" i="1"/>
  <c r="B26" i="1"/>
  <c r="B27" i="1" s="1"/>
  <c r="N19" i="1" l="1"/>
  <c r="C26" i="1"/>
  <c r="A27" i="1"/>
  <c r="O19" i="1" l="1"/>
  <c r="C27" i="1"/>
  <c r="A28" i="1"/>
  <c r="B28" i="1"/>
  <c r="B29" i="1" s="1"/>
  <c r="P19" i="1" l="1"/>
  <c r="Q19" i="1" s="1"/>
  <c r="R19" i="1" s="1"/>
  <c r="C28" i="1"/>
  <c r="A29" i="1"/>
  <c r="N20" i="1" l="1"/>
  <c r="A30" i="1"/>
  <c r="C29" i="1"/>
  <c r="B30" i="1"/>
  <c r="B31" i="1" s="1"/>
  <c r="O20" i="1" l="1"/>
  <c r="P20" i="1" s="1"/>
  <c r="Q20" i="1" s="1"/>
  <c r="R20" i="1" s="1"/>
  <c r="C30" i="1"/>
  <c r="A31" i="1"/>
  <c r="N21" i="1" l="1"/>
  <c r="A32" i="1"/>
  <c r="C31" i="1"/>
  <c r="B32" i="1"/>
  <c r="B33" i="1" s="1"/>
  <c r="O21" i="1" l="1"/>
  <c r="P21" i="1" s="1"/>
  <c r="Q21" i="1" s="1"/>
  <c r="R21" i="1" s="1"/>
  <c r="C32" i="1"/>
  <c r="A33" i="1"/>
  <c r="N22" i="1" l="1"/>
  <c r="A34" i="1"/>
  <c r="C33" i="1"/>
  <c r="B34" i="1"/>
  <c r="B35" i="1" s="1"/>
  <c r="O22" i="1" l="1"/>
  <c r="P22" i="1" s="1"/>
  <c r="Q22" i="1" s="1"/>
  <c r="R22" i="1" s="1"/>
  <c r="C34" i="1"/>
  <c r="A35" i="1"/>
  <c r="N23" i="1" l="1"/>
  <c r="C35" i="1"/>
  <c r="A36" i="1"/>
  <c r="B36" i="1"/>
  <c r="B37" i="1" s="1"/>
  <c r="O23" i="1" l="1"/>
  <c r="C36" i="1"/>
  <c r="A37" i="1"/>
  <c r="P23" i="1" l="1"/>
  <c r="Q23" i="1" s="1"/>
  <c r="R23" i="1" s="1"/>
  <c r="A38" i="1"/>
  <c r="C37" i="1"/>
  <c r="B38" i="1"/>
  <c r="B39" i="1" s="1"/>
  <c r="N24" i="1" l="1"/>
  <c r="C38" i="1"/>
  <c r="A39" i="1"/>
  <c r="O24" i="1" l="1"/>
  <c r="P24" i="1" s="1"/>
  <c r="Q24" i="1" s="1"/>
  <c r="R24" i="1" s="1"/>
  <c r="A40" i="1"/>
  <c r="C39" i="1"/>
  <c r="B40" i="1"/>
  <c r="B41" i="1" s="1"/>
  <c r="N25" i="1" l="1"/>
  <c r="C40" i="1"/>
  <c r="A41" i="1"/>
  <c r="O25" i="1" l="1"/>
  <c r="P25" i="1" s="1"/>
  <c r="A42" i="1"/>
  <c r="C41" i="1"/>
  <c r="B42" i="1"/>
  <c r="Q25" i="1" l="1"/>
  <c r="R25" i="1" s="1"/>
  <c r="B43" i="1"/>
  <c r="B44" i="1" s="1"/>
  <c r="A43" i="1"/>
  <c r="C42" i="1"/>
  <c r="N26" i="1" l="1"/>
  <c r="C43" i="1"/>
  <c r="A44" i="1"/>
  <c r="O26" i="1" l="1"/>
  <c r="P26" i="1" s="1"/>
  <c r="Q26" i="1" s="1"/>
  <c r="R26" i="1" s="1"/>
  <c r="C44" i="1"/>
  <c r="A45" i="1"/>
  <c r="B45" i="1"/>
  <c r="B46" i="1" s="1"/>
  <c r="N27" i="1" l="1"/>
  <c r="A46" i="1"/>
  <c r="C45" i="1"/>
  <c r="B47" i="1"/>
  <c r="O27" i="1" l="1"/>
  <c r="C46" i="1"/>
  <c r="A47" i="1"/>
  <c r="P27" i="1" l="1"/>
  <c r="Q27" i="1" s="1"/>
  <c r="R27" i="1" s="1"/>
  <c r="C47" i="1"/>
  <c r="A48" i="1"/>
  <c r="B48" i="1"/>
  <c r="B49" i="1" s="1"/>
  <c r="N28" i="1" l="1"/>
  <c r="C48" i="1"/>
  <c r="A49" i="1"/>
  <c r="O28" i="1" l="1"/>
  <c r="P28" i="1" s="1"/>
  <c r="Q28" i="1" s="1"/>
  <c r="R28" i="1" s="1"/>
  <c r="A50" i="1"/>
  <c r="C49" i="1"/>
  <c r="B50" i="1"/>
  <c r="B51" i="1" s="1"/>
  <c r="N29" i="1" l="1"/>
  <c r="A51" i="1"/>
  <c r="C50" i="1"/>
  <c r="O29" i="1" l="1"/>
  <c r="P29" i="1" s="1"/>
  <c r="C51" i="1"/>
  <c r="A52" i="1"/>
  <c r="B52" i="1"/>
  <c r="Q29" i="1" l="1"/>
  <c r="R29" i="1" s="1"/>
  <c r="N30" i="1"/>
  <c r="C52" i="1"/>
  <c r="A53" i="1"/>
  <c r="B53" i="1"/>
  <c r="B54" i="1" s="1"/>
  <c r="O30" i="1" l="1"/>
  <c r="P30" i="1" s="1"/>
  <c r="Q30" i="1" s="1"/>
  <c r="R30" i="1" s="1"/>
  <c r="A54" i="1"/>
  <c r="C53" i="1"/>
  <c r="N31" i="1" l="1"/>
  <c r="C54" i="1"/>
  <c r="A55" i="1"/>
  <c r="B55" i="1"/>
  <c r="B56" i="1" s="1"/>
  <c r="O31" i="1" l="1"/>
  <c r="C55" i="1"/>
  <c r="A56" i="1"/>
  <c r="B57" i="1"/>
  <c r="P31" i="1" l="1"/>
  <c r="Q31" i="1" s="1"/>
  <c r="R31" i="1" s="1"/>
  <c r="C56" i="1"/>
  <c r="A57" i="1"/>
  <c r="B58" i="1"/>
  <c r="N32" i="1" l="1"/>
  <c r="A58" i="1"/>
  <c r="C57" i="1"/>
  <c r="O32" i="1" l="1"/>
  <c r="P32" i="1" s="1"/>
  <c r="Q32" i="1" s="1"/>
  <c r="R32" i="1" s="1"/>
  <c r="A59" i="1"/>
  <c r="C58" i="1"/>
  <c r="B59" i="1"/>
  <c r="B60" i="1" s="1"/>
  <c r="N33" i="1" l="1"/>
  <c r="C59" i="1"/>
  <c r="A60" i="1"/>
  <c r="O33" i="1" l="1"/>
  <c r="P33" i="1" s="1"/>
  <c r="C60" i="1"/>
  <c r="A61" i="1"/>
  <c r="B61" i="1"/>
  <c r="B62" i="1" s="1"/>
  <c r="Q33" i="1" l="1"/>
  <c r="R33" i="1" s="1"/>
  <c r="A62" i="1"/>
  <c r="C61" i="1"/>
  <c r="N34" i="1" l="1"/>
  <c r="C62" i="1"/>
  <c r="A63" i="1"/>
  <c r="B63" i="1"/>
  <c r="B64" i="1" s="1"/>
  <c r="O34" i="1" l="1"/>
  <c r="P34" i="1" s="1"/>
  <c r="C63" i="1"/>
  <c r="A64" i="1"/>
  <c r="Q34" i="1" l="1"/>
  <c r="R34" i="1" s="1"/>
  <c r="N35" i="1"/>
  <c r="C64" i="1"/>
  <c r="A65" i="1"/>
  <c r="B65" i="1"/>
  <c r="B66" i="1" s="1"/>
  <c r="O35" i="1" l="1"/>
  <c r="A66" i="1"/>
  <c r="C65" i="1"/>
  <c r="P35" i="1" l="1"/>
  <c r="Q35" i="1" s="1"/>
  <c r="R35" i="1" s="1"/>
  <c r="A67" i="1"/>
  <c r="C66" i="1"/>
  <c r="B67" i="1"/>
  <c r="B68" i="1" s="1"/>
  <c r="N36" i="1" l="1"/>
  <c r="C67" i="1"/>
  <c r="A68" i="1"/>
  <c r="O36" i="1" l="1"/>
  <c r="P36" i="1" s="1"/>
  <c r="Q36" i="1" s="1"/>
  <c r="R36" i="1" s="1"/>
  <c r="C68" i="1"/>
  <c r="A69" i="1"/>
  <c r="B69" i="1"/>
  <c r="B70" i="1" s="1"/>
  <c r="N37" i="1" l="1"/>
  <c r="A70" i="1"/>
  <c r="C69" i="1"/>
  <c r="O37" i="1" l="1"/>
  <c r="P37" i="1" s="1"/>
  <c r="Q37" i="1" s="1"/>
  <c r="R37" i="1" s="1"/>
  <c r="C70" i="1"/>
  <c r="A71" i="1"/>
  <c r="B71" i="1"/>
  <c r="B72" i="1" s="1"/>
  <c r="N38" i="1" l="1"/>
  <c r="C71" i="1"/>
  <c r="A72" i="1"/>
  <c r="O38" i="1" l="1"/>
  <c r="P38" i="1" s="1"/>
  <c r="Q38" i="1" s="1"/>
  <c r="R38" i="1" s="1"/>
  <c r="C72" i="1"/>
  <c r="A73" i="1"/>
  <c r="B73" i="1"/>
  <c r="B74" i="1" s="1"/>
  <c r="N39" i="1" l="1"/>
  <c r="A74" i="1"/>
  <c r="C73" i="1"/>
  <c r="O39" i="1" l="1"/>
  <c r="A75" i="1"/>
  <c r="C74" i="1"/>
  <c r="B75" i="1"/>
  <c r="B76" i="1" s="1"/>
  <c r="P39" i="1" l="1"/>
  <c r="Q39" i="1" s="1"/>
  <c r="R39" i="1" s="1"/>
  <c r="C75" i="1"/>
  <c r="A76" i="1"/>
  <c r="N40" i="1" l="1"/>
  <c r="C76" i="1"/>
  <c r="A77" i="1"/>
  <c r="B77" i="1"/>
  <c r="B78" i="1" s="1"/>
  <c r="O40" i="1" l="1"/>
  <c r="P40" i="1" s="1"/>
  <c r="Q40" i="1" s="1"/>
  <c r="R40" i="1" s="1"/>
  <c r="A78" i="1"/>
  <c r="C77" i="1"/>
  <c r="N41" i="1" l="1"/>
  <c r="C78" i="1"/>
  <c r="A79" i="1"/>
  <c r="B79" i="1"/>
  <c r="B80" i="1" s="1"/>
  <c r="O41" i="1" l="1"/>
  <c r="P41" i="1" s="1"/>
  <c r="C79" i="1"/>
  <c r="A80" i="1"/>
  <c r="B81" i="1"/>
  <c r="Q41" i="1" l="1"/>
  <c r="R41" i="1" s="1"/>
  <c r="C80" i="1"/>
  <c r="A81" i="1"/>
  <c r="N42" i="1" l="1"/>
  <c r="A82" i="1"/>
  <c r="C81" i="1"/>
  <c r="B82" i="1"/>
  <c r="B83" i="1" s="1"/>
  <c r="O42" i="1" l="1"/>
  <c r="P42" i="1" s="1"/>
  <c r="A83" i="1"/>
  <c r="C82" i="1"/>
  <c r="Q42" i="1" l="1"/>
  <c r="R42" i="1" s="1"/>
  <c r="N43" i="1"/>
  <c r="C83" i="1"/>
  <c r="A84" i="1"/>
  <c r="B84" i="1"/>
  <c r="B85" i="1" s="1"/>
  <c r="O43" i="1" l="1"/>
  <c r="C84" i="1"/>
  <c r="A85" i="1"/>
  <c r="B86" i="1"/>
  <c r="P43" i="1" l="1"/>
  <c r="Q43" i="1" s="1"/>
  <c r="R43" i="1" s="1"/>
  <c r="A86" i="1"/>
  <c r="C85" i="1"/>
  <c r="N44" i="1" l="1"/>
  <c r="C86" i="1"/>
  <c r="A87" i="1"/>
  <c r="B87" i="1"/>
  <c r="B88" i="1" s="1"/>
  <c r="O44" i="1" l="1"/>
  <c r="P44" i="1" s="1"/>
  <c r="Q44" i="1" s="1"/>
  <c r="R44" i="1" s="1"/>
  <c r="C87" i="1"/>
  <c r="A88" i="1"/>
  <c r="B89" i="1"/>
  <c r="N45" i="1" l="1"/>
  <c r="C88" i="1"/>
  <c r="A89" i="1"/>
  <c r="O45" i="1" l="1"/>
  <c r="P45" i="1" s="1"/>
  <c r="A90" i="1"/>
  <c r="C89" i="1"/>
  <c r="B90" i="1"/>
  <c r="B91" i="1" s="1"/>
  <c r="Q45" i="1" l="1"/>
  <c r="R45" i="1" s="1"/>
  <c r="N46" i="1"/>
  <c r="A91" i="1"/>
  <c r="C90" i="1"/>
  <c r="O46" i="1" l="1"/>
  <c r="P46" i="1" s="1"/>
  <c r="Q46" i="1" s="1"/>
  <c r="R46" i="1" s="1"/>
  <c r="C91" i="1"/>
  <c r="A92" i="1"/>
  <c r="B92" i="1"/>
  <c r="B93" i="1" s="1"/>
  <c r="N47" i="1" l="1"/>
  <c r="C92" i="1"/>
  <c r="A93" i="1"/>
  <c r="O47" i="1" l="1"/>
  <c r="A94" i="1"/>
  <c r="C93" i="1"/>
  <c r="B94" i="1"/>
  <c r="B95" i="1" s="1"/>
  <c r="P47" i="1" l="1"/>
  <c r="Q47" i="1" s="1"/>
  <c r="R47" i="1" s="1"/>
  <c r="C94" i="1"/>
  <c r="A95" i="1"/>
  <c r="N48" i="1" l="1"/>
  <c r="C95" i="1"/>
  <c r="A96" i="1"/>
  <c r="B96" i="1"/>
  <c r="B97" i="1" s="1"/>
  <c r="O48" i="1" l="1"/>
  <c r="P48" i="1" s="1"/>
  <c r="Q48" i="1" s="1"/>
  <c r="R48" i="1" s="1"/>
  <c r="C96" i="1"/>
  <c r="A97" i="1"/>
  <c r="B98" i="1"/>
  <c r="N49" i="1" l="1"/>
  <c r="A98" i="1"/>
  <c r="C97" i="1"/>
  <c r="O49" i="1" l="1"/>
  <c r="P49" i="1" s="1"/>
  <c r="A99" i="1"/>
  <c r="C98" i="1"/>
  <c r="B99" i="1"/>
  <c r="B100" i="1" s="1"/>
  <c r="Q49" i="1" l="1"/>
  <c r="R49" i="1" s="1"/>
  <c r="C99" i="1"/>
  <c r="A100" i="1"/>
  <c r="N50" i="1" l="1"/>
  <c r="C100" i="1"/>
  <c r="A101" i="1"/>
  <c r="B101" i="1"/>
  <c r="O50" i="1" l="1"/>
  <c r="P50" i="1" s="1"/>
  <c r="Q50" i="1" s="1"/>
  <c r="R50" i="1" s="1"/>
  <c r="A102" i="1"/>
  <c r="C101" i="1"/>
  <c r="B102" i="1"/>
  <c r="B103" i="1" s="1"/>
  <c r="N51" i="1" l="1"/>
  <c r="C102" i="1"/>
  <c r="A103" i="1"/>
  <c r="O51" i="1" l="1"/>
  <c r="C103" i="1"/>
  <c r="A104" i="1"/>
  <c r="B104" i="1"/>
  <c r="B105" i="1" s="1"/>
  <c r="P51" i="1" l="1"/>
  <c r="Q51" i="1" s="1"/>
  <c r="R51" i="1" s="1"/>
  <c r="C104" i="1"/>
  <c r="A105" i="1"/>
  <c r="N52" i="1" l="1"/>
  <c r="A106" i="1"/>
  <c r="C105" i="1"/>
  <c r="B106" i="1"/>
  <c r="B107" i="1" s="1"/>
  <c r="O52" i="1" l="1"/>
  <c r="P52" i="1" s="1"/>
  <c r="Q52" i="1" s="1"/>
  <c r="R52" i="1" s="1"/>
  <c r="A107" i="1"/>
  <c r="C106" i="1"/>
  <c r="N53" i="1" l="1"/>
  <c r="C107" i="1"/>
  <c r="A108" i="1"/>
  <c r="B108" i="1"/>
  <c r="B109" i="1" s="1"/>
  <c r="O53" i="1" l="1"/>
  <c r="P53" i="1" s="1"/>
  <c r="Q53" i="1" s="1"/>
  <c r="R53" i="1" s="1"/>
  <c r="C108" i="1"/>
  <c r="A109" i="1"/>
  <c r="C109" i="1" s="1"/>
  <c r="N54" i="1" l="1"/>
  <c r="O54" i="1" l="1"/>
  <c r="P54" i="1" s="1"/>
  <c r="Q54" i="1" s="1"/>
  <c r="R54" i="1" s="1"/>
  <c r="N55" i="1" l="1"/>
  <c r="O55" i="1" l="1"/>
  <c r="P55" i="1" l="1"/>
  <c r="Q55" i="1" s="1"/>
  <c r="R55" i="1" s="1"/>
  <c r="N56" i="1" l="1"/>
  <c r="O56" i="1" l="1"/>
  <c r="P56" i="1" s="1"/>
  <c r="Q56" i="1" s="1"/>
  <c r="R56" i="1" s="1"/>
  <c r="N57" i="1" l="1"/>
  <c r="O57" i="1" l="1"/>
  <c r="P57" i="1" s="1"/>
  <c r="Q57" i="1" l="1"/>
  <c r="R57" i="1" s="1"/>
  <c r="N58" i="1" l="1"/>
  <c r="O58" i="1" l="1"/>
  <c r="P58" i="1" s="1"/>
  <c r="Q58" i="1" s="1"/>
  <c r="R58" i="1" s="1"/>
  <c r="N59" i="1" l="1"/>
  <c r="O59" i="1" l="1"/>
  <c r="P59" i="1" l="1"/>
  <c r="Q59" i="1" s="1"/>
  <c r="R59" i="1" s="1"/>
  <c r="N60" i="1" l="1"/>
  <c r="O60" i="1" l="1"/>
  <c r="P60" i="1" s="1"/>
  <c r="Q60" i="1" s="1"/>
  <c r="R60" i="1" s="1"/>
  <c r="N61" i="1" l="1"/>
  <c r="O61" i="1" l="1"/>
  <c r="P61" i="1" s="1"/>
  <c r="Q61" i="1" s="1"/>
  <c r="R61" i="1" s="1"/>
  <c r="N62" i="1" l="1"/>
  <c r="O62" i="1" l="1"/>
  <c r="P62" i="1" s="1"/>
  <c r="Q62" i="1" s="1"/>
  <c r="R62" i="1" s="1"/>
  <c r="N63" i="1" l="1"/>
  <c r="O63" i="1" l="1"/>
  <c r="P63" i="1" l="1"/>
  <c r="Q63" i="1" s="1"/>
  <c r="R63" i="1" s="1"/>
  <c r="N64" i="1" l="1"/>
  <c r="O64" i="1" l="1"/>
  <c r="P64" i="1" s="1"/>
  <c r="Q64" i="1" s="1"/>
  <c r="R64" i="1" s="1"/>
  <c r="N65" i="1" l="1"/>
  <c r="O65" i="1" l="1"/>
  <c r="P65" i="1" s="1"/>
  <c r="Q65" i="1" l="1"/>
  <c r="R65" i="1" s="1"/>
  <c r="N66" i="1"/>
  <c r="O66" i="1" l="1"/>
  <c r="P66" i="1" s="1"/>
  <c r="Q66" i="1" s="1"/>
  <c r="R66" i="1" s="1"/>
  <c r="N67" i="1" l="1"/>
  <c r="O67" i="1" l="1"/>
  <c r="P67" i="1" l="1"/>
  <c r="Q67" i="1" s="1"/>
  <c r="R67" i="1" s="1"/>
  <c r="N68" i="1" l="1"/>
  <c r="O68" i="1" l="1"/>
  <c r="P68" i="1" s="1"/>
  <c r="Q68" i="1" s="1"/>
  <c r="R68" i="1" s="1"/>
  <c r="N69" i="1" l="1"/>
  <c r="O69" i="1" l="1"/>
  <c r="P69" i="1" s="1"/>
  <c r="Q69" i="1" l="1"/>
  <c r="R69" i="1" s="1"/>
  <c r="N70" i="1"/>
  <c r="O70" i="1" l="1"/>
  <c r="P70" i="1" s="1"/>
  <c r="Q70" i="1" s="1"/>
  <c r="R70" i="1" s="1"/>
  <c r="N71" i="1" l="1"/>
  <c r="O71" i="1" l="1"/>
  <c r="P71" i="1" l="1"/>
  <c r="Q71" i="1" s="1"/>
  <c r="R71" i="1" s="1"/>
  <c r="N72" i="1" l="1"/>
  <c r="O72" i="1" l="1"/>
  <c r="P72" i="1" s="1"/>
  <c r="Q72" i="1" s="1"/>
  <c r="R72" i="1" s="1"/>
  <c r="N73" i="1" l="1"/>
  <c r="O73" i="1" l="1"/>
  <c r="P73" i="1" s="1"/>
  <c r="Q73" i="1" l="1"/>
  <c r="R73" i="1" s="1"/>
  <c r="N74" i="1"/>
  <c r="O74" i="1" l="1"/>
  <c r="P74" i="1" s="1"/>
  <c r="Q74" i="1" s="1"/>
  <c r="R74" i="1" s="1"/>
  <c r="N75" i="1" l="1"/>
  <c r="O75" i="1" l="1"/>
  <c r="P75" i="1" l="1"/>
  <c r="Q75" i="1" s="1"/>
  <c r="R75" i="1" s="1"/>
  <c r="N76" i="1" l="1"/>
  <c r="O76" i="1" l="1"/>
  <c r="P76" i="1" s="1"/>
  <c r="Q76" i="1" s="1"/>
  <c r="R76" i="1" s="1"/>
  <c r="N77" i="1" l="1"/>
  <c r="O77" i="1" l="1"/>
  <c r="P77" i="1" s="1"/>
  <c r="Q77" i="1" s="1"/>
  <c r="R77" i="1" s="1"/>
  <c r="N78" i="1" l="1"/>
  <c r="O78" i="1" l="1"/>
  <c r="P78" i="1" s="1"/>
  <c r="Q78" i="1" s="1"/>
  <c r="R78" i="1" s="1"/>
  <c r="N79" i="1" l="1"/>
  <c r="O79" i="1" l="1"/>
  <c r="P79" i="1" l="1"/>
  <c r="Q79" i="1" s="1"/>
  <c r="R79" i="1" s="1"/>
  <c r="N80" i="1" l="1"/>
  <c r="O80" i="1" l="1"/>
  <c r="P80" i="1" l="1"/>
  <c r="Q80" i="1" s="1"/>
  <c r="R80" i="1" s="1"/>
  <c r="N81" i="1" l="1"/>
  <c r="O81" i="1" l="1"/>
  <c r="P81" i="1" s="1"/>
  <c r="Q81" i="1" l="1"/>
  <c r="R81" i="1" s="1"/>
  <c r="N82" i="1"/>
  <c r="O82" i="1" l="1"/>
  <c r="P82" i="1" l="1"/>
  <c r="Q82" i="1" s="1"/>
  <c r="R82" i="1" s="1"/>
  <c r="N83" i="1" l="1"/>
  <c r="O83" i="1" l="1"/>
  <c r="P83" i="1" l="1"/>
  <c r="Q83" i="1" s="1"/>
  <c r="R83" i="1" s="1"/>
  <c r="N84" i="1" l="1"/>
  <c r="O84" i="1" l="1"/>
  <c r="P84" i="1" l="1"/>
  <c r="Q84" i="1" s="1"/>
  <c r="R84" i="1" s="1"/>
  <c r="N85" i="1" l="1"/>
  <c r="O85" i="1" l="1"/>
  <c r="P85" i="1" s="1"/>
  <c r="Q85" i="1" s="1"/>
  <c r="R85" i="1" s="1"/>
  <c r="N86" i="1" l="1"/>
  <c r="Q86" i="1" l="1"/>
  <c r="R86" i="1" s="1"/>
  <c r="O86" i="1"/>
  <c r="N87" i="1" s="1"/>
  <c r="P86" i="1"/>
  <c r="Q87" i="1" l="1"/>
  <c r="R87" i="1" s="1"/>
  <c r="N88" i="1" s="1"/>
  <c r="O87" i="1"/>
  <c r="P87" i="1"/>
  <c r="O88" i="1" l="1"/>
  <c r="P88" i="1" l="1"/>
  <c r="Q88" i="1" s="1"/>
  <c r="R88" i="1" s="1"/>
  <c r="N89" i="1" l="1"/>
  <c r="O89" i="1" l="1"/>
  <c r="P89" i="1" s="1"/>
  <c r="Q89" i="1" s="1"/>
  <c r="R89" i="1" s="1"/>
  <c r="N90" i="1" l="1"/>
  <c r="O90" i="1" l="1"/>
  <c r="P90" i="1" l="1"/>
  <c r="Q90" i="1" s="1"/>
  <c r="R90" i="1" s="1"/>
  <c r="N91" i="1" l="1"/>
  <c r="O91" i="1" l="1"/>
  <c r="P91" i="1" l="1"/>
  <c r="Q91" i="1" s="1"/>
  <c r="R91" i="1" s="1"/>
  <c r="N92" i="1" l="1"/>
  <c r="O92" i="1" l="1"/>
  <c r="P92" i="1" l="1"/>
  <c r="Q92" i="1" s="1"/>
  <c r="R92" i="1" s="1"/>
  <c r="N93" i="1" l="1"/>
  <c r="O93" i="1" l="1"/>
  <c r="P93" i="1" s="1"/>
  <c r="Q93" i="1" l="1"/>
  <c r="R93" i="1" s="1"/>
  <c r="N94" i="1"/>
  <c r="O94" i="1" l="1"/>
  <c r="P94" i="1" s="1"/>
  <c r="Q94" i="1" s="1"/>
  <c r="R94" i="1" s="1"/>
  <c r="N95" i="1" l="1"/>
  <c r="O95" i="1" l="1"/>
  <c r="P95" i="1" l="1"/>
  <c r="Q95" i="1" s="1"/>
  <c r="R95" i="1" s="1"/>
  <c r="N96" i="1" l="1"/>
  <c r="O96" i="1" l="1"/>
  <c r="P96" i="1" l="1"/>
  <c r="Q96" i="1" s="1"/>
  <c r="R96" i="1" s="1"/>
  <c r="N97" i="1" l="1"/>
  <c r="O97" i="1" l="1"/>
  <c r="P97" i="1" s="1"/>
  <c r="Q97" i="1" l="1"/>
  <c r="R97" i="1" s="1"/>
  <c r="N98" i="1"/>
  <c r="P98" i="1" l="1"/>
  <c r="Q98" i="1" s="1"/>
  <c r="R98" i="1" s="1"/>
  <c r="O98" i="1"/>
  <c r="N99" i="1" s="1"/>
  <c r="O99" i="1" l="1"/>
  <c r="P99" i="1" l="1"/>
  <c r="Q99" i="1" s="1"/>
  <c r="R99" i="1" s="1"/>
  <c r="N100" i="1" l="1"/>
  <c r="O100" i="1" l="1"/>
  <c r="P100" i="1" l="1"/>
  <c r="Q100" i="1" s="1"/>
  <c r="R100" i="1" s="1"/>
  <c r="N101" i="1" l="1"/>
  <c r="P101" i="1" l="1"/>
  <c r="Q101" i="1" s="1"/>
  <c r="O101" i="1"/>
  <c r="R101" i="1" l="1"/>
  <c r="N102" i="1" s="1"/>
  <c r="O102" i="1" l="1"/>
  <c r="P102" i="1" s="1"/>
  <c r="Q102" i="1" s="1"/>
  <c r="R102" i="1" s="1"/>
  <c r="N103" i="1" l="1"/>
  <c r="P103" i="1" l="1"/>
  <c r="Q103" i="1" s="1"/>
  <c r="R103" i="1" s="1"/>
  <c r="O103" i="1"/>
  <c r="N104" i="1" s="1"/>
  <c r="O104" i="1" l="1"/>
  <c r="P104" i="1" l="1"/>
  <c r="Q104" i="1" s="1"/>
  <c r="R104" i="1" s="1"/>
  <c r="N105" i="1" l="1"/>
  <c r="O105" i="1" l="1"/>
  <c r="P105" i="1" l="1"/>
  <c r="Q105" i="1" s="1"/>
  <c r="R105" i="1" s="1"/>
  <c r="N106" i="1" l="1"/>
  <c r="O106" i="1" l="1"/>
  <c r="P106" i="1" l="1"/>
  <c r="Q106" i="1" s="1"/>
  <c r="R106" i="1" s="1"/>
  <c r="N107" i="1" l="1"/>
  <c r="P107" i="1" l="1"/>
  <c r="Q107" i="1" s="1"/>
  <c r="R107" i="1" s="1"/>
  <c r="O107" i="1"/>
  <c r="N108" i="1" s="1"/>
  <c r="O108" i="1" l="1"/>
  <c r="P108" i="1" l="1"/>
  <c r="Q108" i="1" s="1"/>
  <c r="R108" i="1" s="1"/>
  <c r="N109" i="1" l="1"/>
  <c r="P109" i="1" l="1"/>
  <c r="Q109" i="1" s="1"/>
  <c r="R109" i="1" s="1"/>
  <c r="O109" i="1"/>
</calcChain>
</file>

<file path=xl/sharedStrings.xml><?xml version="1.0" encoding="utf-8"?>
<sst xmlns="http://schemas.openxmlformats.org/spreadsheetml/2006/main" count="40" uniqueCount="32">
  <si>
    <t>Johnny Li</t>
  </si>
  <si>
    <t>MAD4401</t>
  </si>
  <si>
    <t>Computer Project 3</t>
  </si>
  <si>
    <t>Problem 1c)</t>
  </si>
  <si>
    <t>dy/dx=</t>
  </si>
  <si>
    <t>x^2+y</t>
  </si>
  <si>
    <t>Y(-2)=</t>
  </si>
  <si>
    <t>h=</t>
  </si>
  <si>
    <t>xn</t>
  </si>
  <si>
    <t>y(EM)</t>
  </si>
  <si>
    <t>ABS ERROR</t>
  </si>
  <si>
    <t>REL ERROR</t>
  </si>
  <si>
    <t>ACTUAL</t>
  </si>
  <si>
    <t>f(x)=</t>
  </si>
  <si>
    <t>-2-2*x-x^2</t>
  </si>
  <si>
    <t>Problem 1d)</t>
  </si>
  <si>
    <t>y(IEM)</t>
  </si>
  <si>
    <t>Problem 1e)</t>
  </si>
  <si>
    <t>y(RK4)</t>
  </si>
  <si>
    <t>k1</t>
  </si>
  <si>
    <t>k2</t>
  </si>
  <si>
    <t>k3</t>
  </si>
  <si>
    <t>k4</t>
  </si>
  <si>
    <t>The graph shows that Euler's method has the greastest divergence from the actual answer, being exponentially off with high value of xn.</t>
  </si>
  <si>
    <t>Following, IEM is a major improvement  to EM by having much less divergences but a significant error still exists in the very high end of xn.</t>
  </si>
  <si>
    <t>Problem 1g)</t>
  </si>
  <si>
    <t>As seen from the relative errors, all methods have some error with varying degrees as xn increases.</t>
  </si>
  <si>
    <t>As seen from the graph, all methods are relatively accurate on the low values of xn but tend to diverge with varying degrees as xn increases.</t>
  </si>
  <si>
    <t>Euler's method has the greastest relative error value, being at 1680.44% at the end of the xn range. Meaning this is a highly inaccurate method.</t>
  </si>
  <si>
    <t>Following, IEM has the second highest relative error value but is significantly less error than the Euler's Method being 125.94% at the end of the xn range.</t>
  </si>
  <si>
    <t>Lastly, RK4 has the least divergence from the actual answer from all the give methods, being so close to it that the lines overlap on the graph above.</t>
  </si>
  <si>
    <t>Lastly, RK4 has barely any releative error, being so close to the actual value that the relative error is less than 0.1%. Far most accurate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</si>
</sst>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Problem 1f)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Sheet1!$C$9:$C$109</c:f>
              <c:numCache>
                <c:formatCode>General</c:formatCode>
                <c:ptCount val="101"/>
                <c:pt idx="0">
                  <c:v>-2</c:v>
                </c:pt>
                <c:pt idx="1">
                  <c:v>-1.81</c:v>
                </c:pt>
                <c:pt idx="2">
                  <c:v>-1.6399999999999997</c:v>
                </c:pt>
                <c:pt idx="3">
                  <c:v>-1.4899999999999998</c:v>
                </c:pt>
                <c:pt idx="4">
                  <c:v>-1.3599999999999994</c:v>
                </c:pt>
                <c:pt idx="5">
                  <c:v>-1.2499999999999996</c:v>
                </c:pt>
                <c:pt idx="6">
                  <c:v>-1.1599999999999995</c:v>
                </c:pt>
                <c:pt idx="7">
                  <c:v>-1.0899999999999996</c:v>
                </c:pt>
                <c:pt idx="8">
                  <c:v>-1.0399999999999998</c:v>
                </c:pt>
                <c:pt idx="9">
                  <c:v>-1.0099999999999998</c:v>
                </c:pt>
                <c:pt idx="10">
                  <c:v>-1</c:v>
                </c:pt>
                <c:pt idx="11">
                  <c:v>-1.0100000000000002</c:v>
                </c:pt>
                <c:pt idx="12">
                  <c:v>-1.0400000000000003</c:v>
                </c:pt>
                <c:pt idx="13">
                  <c:v>-1.0900000000000003</c:v>
                </c:pt>
                <c:pt idx="14">
                  <c:v>-1.1600000000000006</c:v>
                </c:pt>
                <c:pt idx="15">
                  <c:v>-1.2500000000000007</c:v>
                </c:pt>
                <c:pt idx="16">
                  <c:v>-1.3600000000000008</c:v>
                </c:pt>
                <c:pt idx="17">
                  <c:v>-1.4900000000000009</c:v>
                </c:pt>
                <c:pt idx="18">
                  <c:v>-1.640000000000001</c:v>
                </c:pt>
                <c:pt idx="19">
                  <c:v>-1.8100000000000009</c:v>
                </c:pt>
                <c:pt idx="20">
                  <c:v>-2.0000000000000013</c:v>
                </c:pt>
                <c:pt idx="21">
                  <c:v>-2.2100000000000013</c:v>
                </c:pt>
                <c:pt idx="22">
                  <c:v>-2.4400000000000013</c:v>
                </c:pt>
                <c:pt idx="23">
                  <c:v>-2.6900000000000017</c:v>
                </c:pt>
                <c:pt idx="24">
                  <c:v>-2.9600000000000022</c:v>
                </c:pt>
                <c:pt idx="25">
                  <c:v>-3.2500000000000018</c:v>
                </c:pt>
                <c:pt idx="26">
                  <c:v>-3.5600000000000018</c:v>
                </c:pt>
                <c:pt idx="27">
                  <c:v>-3.8900000000000023</c:v>
                </c:pt>
                <c:pt idx="28">
                  <c:v>-4.240000000000002</c:v>
                </c:pt>
                <c:pt idx="29">
                  <c:v>-4.6100000000000021</c:v>
                </c:pt>
                <c:pt idx="30">
                  <c:v>-5.0000000000000036</c:v>
                </c:pt>
                <c:pt idx="31">
                  <c:v>-5.4100000000000028</c:v>
                </c:pt>
                <c:pt idx="32">
                  <c:v>-5.8400000000000043</c:v>
                </c:pt>
                <c:pt idx="33">
                  <c:v>-6.2900000000000036</c:v>
                </c:pt>
                <c:pt idx="34">
                  <c:v>-6.7600000000000051</c:v>
                </c:pt>
                <c:pt idx="35">
                  <c:v>-7.2500000000000053</c:v>
                </c:pt>
                <c:pt idx="36">
                  <c:v>-7.7600000000000069</c:v>
                </c:pt>
                <c:pt idx="37">
                  <c:v>-8.2900000000000063</c:v>
                </c:pt>
                <c:pt idx="38">
                  <c:v>-8.8400000000000087</c:v>
                </c:pt>
                <c:pt idx="39">
                  <c:v>-9.4100000000000072</c:v>
                </c:pt>
                <c:pt idx="40">
                  <c:v>-10.000000000000007</c:v>
                </c:pt>
                <c:pt idx="41">
                  <c:v>-10.61000000000001</c:v>
                </c:pt>
                <c:pt idx="42">
                  <c:v>-11.240000000000009</c:v>
                </c:pt>
                <c:pt idx="43">
                  <c:v>-11.890000000000011</c:v>
                </c:pt>
                <c:pt idx="44">
                  <c:v>-12.560000000000011</c:v>
                </c:pt>
                <c:pt idx="45">
                  <c:v>-13.250000000000012</c:v>
                </c:pt>
                <c:pt idx="46">
                  <c:v>-13.960000000000013</c:v>
                </c:pt>
                <c:pt idx="47">
                  <c:v>-14.690000000000015</c:v>
                </c:pt>
                <c:pt idx="48">
                  <c:v>-15.440000000000015</c:v>
                </c:pt>
                <c:pt idx="49">
                  <c:v>-16.210000000000015</c:v>
                </c:pt>
                <c:pt idx="50">
                  <c:v>-17.000000000000018</c:v>
                </c:pt>
                <c:pt idx="51">
                  <c:v>-17.810000000000016</c:v>
                </c:pt>
                <c:pt idx="52">
                  <c:v>-18.640000000000022</c:v>
                </c:pt>
                <c:pt idx="53">
                  <c:v>-19.490000000000023</c:v>
                </c:pt>
                <c:pt idx="54">
                  <c:v>-20.360000000000021</c:v>
                </c:pt>
                <c:pt idx="55">
                  <c:v>-21.250000000000021</c:v>
                </c:pt>
                <c:pt idx="56">
                  <c:v>-22.160000000000025</c:v>
                </c:pt>
                <c:pt idx="57">
                  <c:v>-23.090000000000025</c:v>
                </c:pt>
                <c:pt idx="58">
                  <c:v>-24.040000000000028</c:v>
                </c:pt>
                <c:pt idx="59">
                  <c:v>-25.01000000000003</c:v>
                </c:pt>
                <c:pt idx="60">
                  <c:v>-26.000000000000028</c:v>
                </c:pt>
                <c:pt idx="61">
                  <c:v>-27.010000000000026</c:v>
                </c:pt>
                <c:pt idx="62">
                  <c:v>-28.04000000000002</c:v>
                </c:pt>
                <c:pt idx="63">
                  <c:v>-29.090000000000018</c:v>
                </c:pt>
                <c:pt idx="64">
                  <c:v>-30.160000000000011</c:v>
                </c:pt>
                <c:pt idx="65">
                  <c:v>-31.250000000000007</c:v>
                </c:pt>
                <c:pt idx="66">
                  <c:v>-32.360000000000007</c:v>
                </c:pt>
                <c:pt idx="67">
                  <c:v>-33.49</c:v>
                </c:pt>
                <c:pt idx="68">
                  <c:v>-34.64</c:v>
                </c:pt>
                <c:pt idx="69">
                  <c:v>-35.809999999999995</c:v>
                </c:pt>
                <c:pt idx="70">
                  <c:v>-36.999999999999993</c:v>
                </c:pt>
                <c:pt idx="71">
                  <c:v>-38.209999999999987</c:v>
                </c:pt>
                <c:pt idx="72">
                  <c:v>-39.439999999999984</c:v>
                </c:pt>
                <c:pt idx="73">
                  <c:v>-40.689999999999976</c:v>
                </c:pt>
                <c:pt idx="74">
                  <c:v>-41.959999999999972</c:v>
                </c:pt>
                <c:pt idx="75">
                  <c:v>-43.249999999999964</c:v>
                </c:pt>
                <c:pt idx="76">
                  <c:v>-44.55999999999996</c:v>
                </c:pt>
                <c:pt idx="77">
                  <c:v>-45.889999999999951</c:v>
                </c:pt>
                <c:pt idx="78">
                  <c:v>-47.239999999999952</c:v>
                </c:pt>
                <c:pt idx="79">
                  <c:v>-48.609999999999943</c:v>
                </c:pt>
                <c:pt idx="80">
                  <c:v>-49.999999999999936</c:v>
                </c:pt>
                <c:pt idx="81">
                  <c:v>-51.409999999999933</c:v>
                </c:pt>
                <c:pt idx="82">
                  <c:v>-52.839999999999925</c:v>
                </c:pt>
                <c:pt idx="83">
                  <c:v>-54.289999999999921</c:v>
                </c:pt>
                <c:pt idx="84">
                  <c:v>-55.759999999999913</c:v>
                </c:pt>
                <c:pt idx="85">
                  <c:v>-57.249999999999908</c:v>
                </c:pt>
                <c:pt idx="86">
                  <c:v>-58.759999999999899</c:v>
                </c:pt>
                <c:pt idx="87">
                  <c:v>-60.289999999999893</c:v>
                </c:pt>
                <c:pt idx="88">
                  <c:v>-61.83999999999989</c:v>
                </c:pt>
                <c:pt idx="89">
                  <c:v>-63.409999999999876</c:v>
                </c:pt>
                <c:pt idx="90">
                  <c:v>-64.999999999999872</c:v>
                </c:pt>
                <c:pt idx="91">
                  <c:v>-66.609999999999872</c:v>
                </c:pt>
                <c:pt idx="92">
                  <c:v>-68.239999999999867</c:v>
                </c:pt>
                <c:pt idx="93">
                  <c:v>-69.889999999999844</c:v>
                </c:pt>
                <c:pt idx="94">
                  <c:v>-71.559999999999846</c:v>
                </c:pt>
                <c:pt idx="95">
                  <c:v>-73.249999999999829</c:v>
                </c:pt>
                <c:pt idx="96">
                  <c:v>-74.959999999999837</c:v>
                </c:pt>
                <c:pt idx="97">
                  <c:v>-76.689999999999813</c:v>
                </c:pt>
                <c:pt idx="98">
                  <c:v>-78.439999999999813</c:v>
                </c:pt>
                <c:pt idx="99">
                  <c:v>-80.209999999999809</c:v>
                </c:pt>
                <c:pt idx="100">
                  <c:v>-81.999999999999801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C-405F-A4AC-6699D586F9A4}"/>
            </c:ext>
          </c:extLst>
        </c:ser>
        <c:ser>
          <c:idx val="1"/>
          <c:order val="1"/>
          <c:tx>
            <c:v>y(EM)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Sheet1!$B$9:$B$109</c:f>
              <c:numCache>
                <c:formatCode>General</c:formatCode>
                <c:ptCount val="101"/>
                <c:pt idx="0">
                  <c:v>-2</c:v>
                </c:pt>
                <c:pt idx="1">
                  <c:v>-1.8</c:v>
                </c:pt>
                <c:pt idx="2">
                  <c:v>-1.619</c:v>
                </c:pt>
                <c:pt idx="3">
                  <c:v>-1.4569000000000001</c:v>
                </c:pt>
                <c:pt idx="4">
                  <c:v>-1.3135900000000003</c:v>
                </c:pt>
                <c:pt idx="5">
                  <c:v>-1.1889490000000005</c:v>
                </c:pt>
                <c:pt idx="6">
                  <c:v>-1.0828439000000007</c:v>
                </c:pt>
                <c:pt idx="7">
                  <c:v>-0.99512829000000091</c:v>
                </c:pt>
                <c:pt idx="8">
                  <c:v>-0.92564111900000112</c:v>
                </c:pt>
                <c:pt idx="9">
                  <c:v>-0.87420523090000135</c:v>
                </c:pt>
                <c:pt idx="10">
                  <c:v>-0.84062575399000172</c:v>
                </c:pt>
                <c:pt idx="11">
                  <c:v>-0.82468832938900205</c:v>
                </c:pt>
                <c:pt idx="12">
                  <c:v>-0.82615716232790237</c:v>
                </c:pt>
                <c:pt idx="13">
                  <c:v>-0.84477287856069272</c:v>
                </c:pt>
                <c:pt idx="14">
                  <c:v>-0.88025016641676213</c:v>
                </c:pt>
                <c:pt idx="15">
                  <c:v>-0.93227518305843837</c:v>
                </c:pt>
                <c:pt idx="16">
                  <c:v>-1.0005027013642822</c:v>
                </c:pt>
                <c:pt idx="17">
                  <c:v>-1.0845529715007105</c:v>
                </c:pt>
                <c:pt idx="18">
                  <c:v>-1.1840082686507816</c:v>
                </c:pt>
                <c:pt idx="19">
                  <c:v>-1.2984090955158598</c:v>
                </c:pt>
                <c:pt idx="20">
                  <c:v>-1.4272500050674459</c:v>
                </c:pt>
                <c:pt idx="21">
                  <c:v>-1.5699750055741906</c:v>
                </c:pt>
                <c:pt idx="22">
                  <c:v>-1.7259725061316096</c:v>
                </c:pt>
                <c:pt idx="23">
                  <c:v>-1.8945697567447706</c:v>
                </c:pt>
                <c:pt idx="24">
                  <c:v>-2.0750267324192477</c:v>
                </c:pt>
                <c:pt idx="25">
                  <c:v>-2.2665294056611724</c:v>
                </c:pt>
                <c:pt idx="26">
                  <c:v>-2.4681823462272896</c:v>
                </c:pt>
                <c:pt idx="27">
                  <c:v>-2.6790005808500186</c:v>
                </c:pt>
                <c:pt idx="28">
                  <c:v>-2.8979006389350204</c:v>
                </c:pt>
                <c:pt idx="29">
                  <c:v>-3.1236907028285223</c:v>
                </c:pt>
                <c:pt idx="30">
                  <c:v>-3.3550597731113747</c:v>
                </c:pt>
                <c:pt idx="31">
                  <c:v>-3.5905657504225119</c:v>
                </c:pt>
                <c:pt idx="32">
                  <c:v>-3.8286223254647629</c:v>
                </c:pt>
                <c:pt idx="33">
                  <c:v>-4.0674845580112393</c:v>
                </c:pt>
                <c:pt idx="34">
                  <c:v>-4.3052330138123631</c:v>
                </c:pt>
                <c:pt idx="35">
                  <c:v>-4.5397563151935989</c:v>
                </c:pt>
                <c:pt idx="36">
                  <c:v>-4.7687319467129585</c:v>
                </c:pt>
                <c:pt idx="37">
                  <c:v>-4.9896051413842537</c:v>
                </c:pt>
                <c:pt idx="38">
                  <c:v>-5.1995656555226786</c:v>
                </c:pt>
                <c:pt idx="39">
                  <c:v>-5.3955222210749456</c:v>
                </c:pt>
                <c:pt idx="40">
                  <c:v>-5.5740744431824396</c:v>
                </c:pt>
                <c:pt idx="41">
                  <c:v>-5.7314818875006832</c:v>
                </c:pt>
                <c:pt idx="42">
                  <c:v>-5.8636300762507512</c:v>
                </c:pt>
                <c:pt idx="43">
                  <c:v>-5.9659930838758255</c:v>
                </c:pt>
                <c:pt idx="44">
                  <c:v>-6.0335923922634072</c:v>
                </c:pt>
                <c:pt idx="45">
                  <c:v>-6.0609516314897469</c:v>
                </c:pt>
                <c:pt idx="46">
                  <c:v>-6.0420467946387211</c:v>
                </c:pt>
                <c:pt idx="47">
                  <c:v>-5.970251474102592</c:v>
                </c:pt>
                <c:pt idx="48">
                  <c:v>-5.8382766215128505</c:v>
                </c:pt>
                <c:pt idx="49">
                  <c:v>-5.6381042836641342</c:v>
                </c:pt>
                <c:pt idx="50">
                  <c:v>-5.3609147120305467</c:v>
                </c:pt>
                <c:pt idx="51">
                  <c:v>-4.9970061832335997</c:v>
                </c:pt>
                <c:pt idx="52">
                  <c:v>-4.5357068015569579</c:v>
                </c:pt>
                <c:pt idx="53">
                  <c:v>-3.9652774817126519</c:v>
                </c:pt>
                <c:pt idx="54">
                  <c:v>-3.2728052298839154</c:v>
                </c:pt>
                <c:pt idx="55">
                  <c:v>-2.4440857528723052</c:v>
                </c:pt>
                <c:pt idx="56">
                  <c:v>-1.4634943281595338</c:v>
                </c:pt>
                <c:pt idx="57">
                  <c:v>-0.31384376097548516</c:v>
                </c:pt>
                <c:pt idx="58">
                  <c:v>1.0237718629269685</c:v>
                </c:pt>
                <c:pt idx="59">
                  <c:v>2.5701490492196677</c:v>
                </c:pt>
                <c:pt idx="60">
                  <c:v>4.3481639541416364</c:v>
                </c:pt>
                <c:pt idx="61">
                  <c:v>6.3829803495558028</c:v>
                </c:pt>
                <c:pt idx="62">
                  <c:v>8.702278384511386</c:v>
                </c:pt>
                <c:pt idx="63">
                  <c:v>11.336506222962527</c:v>
                </c:pt>
                <c:pt idx="64">
                  <c:v>14.319156845258782</c:v>
                </c:pt>
                <c:pt idx="65">
                  <c:v>17.687072529784661</c:v>
                </c:pt>
                <c:pt idx="66">
                  <c:v>21.480779782763129</c:v>
                </c:pt>
                <c:pt idx="67">
                  <c:v>25.744857761039441</c:v>
                </c:pt>
                <c:pt idx="68">
                  <c:v>30.528343537143385</c:v>
                </c:pt>
                <c:pt idx="69">
                  <c:v>35.885177890857726</c:v>
                </c:pt>
                <c:pt idx="70">
                  <c:v>41.8746956799435</c:v>
                </c:pt>
                <c:pt idx="71">
                  <c:v>48.562165247937848</c:v>
                </c:pt>
                <c:pt idx="72">
                  <c:v>56.019381772731634</c:v>
                </c:pt>
                <c:pt idx="73">
                  <c:v>64.325319950004797</c:v>
                </c:pt>
                <c:pt idx="74">
                  <c:v>73.566851945005268</c:v>
                </c:pt>
                <c:pt idx="75">
                  <c:v>83.839537139505794</c:v>
                </c:pt>
                <c:pt idx="76">
                  <c:v>95.248490853456374</c:v>
                </c:pt>
                <c:pt idx="77">
                  <c:v>107.90933993880201</c:v>
                </c:pt>
                <c:pt idx="78">
                  <c:v>121.9492739326822</c:v>
                </c:pt>
                <c:pt idx="79">
                  <c:v>137.50820132595041</c:v>
                </c:pt>
                <c:pt idx="80">
                  <c:v>154.74002145854544</c:v>
                </c:pt>
                <c:pt idx="81">
                  <c:v>173.81402360439998</c:v>
                </c:pt>
                <c:pt idx="82">
                  <c:v>194.91642596483996</c:v>
                </c:pt>
                <c:pt idx="83">
                  <c:v>218.25206856132394</c:v>
                </c:pt>
                <c:pt idx="84">
                  <c:v>244.04627541745634</c:v>
                </c:pt>
                <c:pt idx="85">
                  <c:v>272.54690295920199</c:v>
                </c:pt>
                <c:pt idx="86">
                  <c:v>304.02659325512218</c:v>
                </c:pt>
                <c:pt idx="87">
                  <c:v>338.78525258063439</c:v>
                </c:pt>
                <c:pt idx="88">
                  <c:v>377.15277783869783</c:v>
                </c:pt>
                <c:pt idx="89">
                  <c:v>419.49205562256759</c:v>
                </c:pt>
                <c:pt idx="90">
                  <c:v>466.20226118482435</c:v>
                </c:pt>
                <c:pt idx="91">
                  <c:v>517.72248730330682</c:v>
                </c:pt>
                <c:pt idx="92">
                  <c:v>574.53573603363748</c:v>
                </c:pt>
                <c:pt idx="93">
                  <c:v>637.17330963700124</c:v>
                </c:pt>
                <c:pt idx="94">
                  <c:v>706.21964060070138</c:v>
                </c:pt>
                <c:pt idx="95">
                  <c:v>782.31760466077151</c:v>
                </c:pt>
                <c:pt idx="96">
                  <c:v>866.17436512684867</c:v>
                </c:pt>
                <c:pt idx="97">
                  <c:v>958.56780163953351</c:v>
                </c:pt>
                <c:pt idx="98">
                  <c:v>1060.3535818034868</c:v>
                </c:pt>
                <c:pt idx="99">
                  <c:v>1172.4729399838354</c:v>
                </c:pt>
                <c:pt idx="100">
                  <c:v>1295.961233982219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C-405F-A4AC-6699D586F9A4}"/>
            </c:ext>
          </c:extLst>
        </c:ser>
        <c:ser>
          <c:idx val="2"/>
          <c:order val="2"/>
          <c:tx>
            <c:v>y(IEM)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Sheet1!$H$9:$H$109</c:f>
              <c:numCache>
                <c:formatCode>General</c:formatCode>
                <c:ptCount val="101"/>
                <c:pt idx="0">
                  <c:v>-2</c:v>
                </c:pt>
                <c:pt idx="1">
                  <c:v>-1.8094999999999999</c:v>
                </c:pt>
                <c:pt idx="2">
                  <c:v>-1.6389475</c:v>
                </c:pt>
                <c:pt idx="3">
                  <c:v>-1.4883369875000001</c:v>
                </c:pt>
                <c:pt idx="4">
                  <c:v>-1.3576623711875002</c:v>
                </c:pt>
                <c:pt idx="5">
                  <c:v>-1.2469169201621879</c:v>
                </c:pt>
                <c:pt idx="6">
                  <c:v>-1.1560931967792178</c:v>
                </c:pt>
                <c:pt idx="7">
                  <c:v>-1.0851829824410359</c:v>
                </c:pt>
                <c:pt idx="8">
                  <c:v>-1.0341771955973449</c:v>
                </c:pt>
                <c:pt idx="9">
                  <c:v>-1.0030658011350664</c:v>
                </c:pt>
                <c:pt idx="10">
                  <c:v>-0.99183771025424849</c:v>
                </c:pt>
                <c:pt idx="11">
                  <c:v>-1.0004806698309447</c:v>
                </c:pt>
                <c:pt idx="12">
                  <c:v>-1.0289811401631941</c:v>
                </c:pt>
                <c:pt idx="13">
                  <c:v>-1.0773241598803296</c:v>
                </c:pt>
                <c:pt idx="14">
                  <c:v>-1.1454931966677644</c:v>
                </c:pt>
                <c:pt idx="15">
                  <c:v>-1.2334699823178799</c:v>
                </c:pt>
                <c:pt idx="16">
                  <c:v>-1.3412343304612573</c:v>
                </c:pt>
                <c:pt idx="17">
                  <c:v>-1.4687639351596893</c:v>
                </c:pt>
                <c:pt idx="18">
                  <c:v>-1.6160341483514566</c:v>
                </c:pt>
                <c:pt idx="19">
                  <c:v>-1.7830177339283597</c:v>
                </c:pt>
                <c:pt idx="20">
                  <c:v>-1.9696845959908376</c:v>
                </c:pt>
                <c:pt idx="21">
                  <c:v>-2.1760014785698756</c:v>
                </c:pt>
                <c:pt idx="22">
                  <c:v>-2.4019316338197125</c:v>
                </c:pt>
                <c:pt idx="23">
                  <c:v>-2.6474344553707825</c:v>
                </c:pt>
                <c:pt idx="24">
                  <c:v>-2.9124650731847144</c:v>
                </c:pt>
                <c:pt idx="25">
                  <c:v>-3.1969739058691093</c:v>
                </c:pt>
                <c:pt idx="26">
                  <c:v>-3.5009061659853655</c:v>
                </c:pt>
                <c:pt idx="27">
                  <c:v>-3.8242013134138286</c:v>
                </c:pt>
                <c:pt idx="28">
                  <c:v>-4.1667924513222809</c:v>
                </c:pt>
                <c:pt idx="29">
                  <c:v>-4.5286056587111201</c:v>
                </c:pt>
                <c:pt idx="30">
                  <c:v>-4.9095592528757876</c:v>
                </c:pt>
                <c:pt idx="31">
                  <c:v>-5.3095629744277453</c:v>
                </c:pt>
                <c:pt idx="32">
                  <c:v>-5.7285170867426585</c:v>
                </c:pt>
                <c:pt idx="33">
                  <c:v>-6.1663113808506376</c:v>
                </c:pt>
                <c:pt idx="34">
                  <c:v>-6.6228240758399544</c:v>
                </c:pt>
                <c:pt idx="35">
                  <c:v>-7.097920603803149</c:v>
                </c:pt>
                <c:pt idx="36">
                  <c:v>-7.5914522672024791</c:v>
                </c:pt>
                <c:pt idx="37">
                  <c:v>-8.1032547552587388</c:v>
                </c:pt>
                <c:pt idx="38">
                  <c:v>-8.633146504560905</c:v>
                </c:pt>
                <c:pt idx="39">
                  <c:v>-9.1809268875397994</c:v>
                </c:pt>
                <c:pt idx="40">
                  <c:v>-9.7463742107314779</c:v>
                </c:pt>
                <c:pt idx="41">
                  <c:v>-10.329243502858283</c:v>
                </c:pt>
                <c:pt idx="42">
                  <c:v>-10.929264070658402</c:v>
                </c:pt>
                <c:pt idx="43">
                  <c:v>-11.546136798077534</c:v>
                </c:pt>
                <c:pt idx="44">
                  <c:v>-12.179531161875675</c:v>
                </c:pt>
                <c:pt idx="45">
                  <c:v>-12.829081933872619</c:v>
                </c:pt>
                <c:pt idx="46">
                  <c:v>-13.494385536929244</c:v>
                </c:pt>
                <c:pt idx="47">
                  <c:v>-14.174996018306814</c:v>
                </c:pt>
                <c:pt idx="48">
                  <c:v>-14.870420600229028</c:v>
                </c:pt>
                <c:pt idx="49">
                  <c:v>-15.580114763253075</c:v>
                </c:pt>
                <c:pt idx="50">
                  <c:v>-16.303476813394646</c:v>
                </c:pt>
                <c:pt idx="51">
                  <c:v>-17.039841878801081</c:v>
                </c:pt>
                <c:pt idx="52">
                  <c:v>-17.788475276075193</c:v>
                </c:pt>
                <c:pt idx="53">
                  <c:v>-18.548565180063086</c:v>
                </c:pt>
                <c:pt idx="54">
                  <c:v>-19.319214523969709</c:v>
                </c:pt>
                <c:pt idx="55">
                  <c:v>-20.099432048986525</c:v>
                </c:pt>
                <c:pt idx="56">
                  <c:v>-20.888122414130109</c:v>
                </c:pt>
                <c:pt idx="57">
                  <c:v>-21.684075267613768</c:v>
                </c:pt>
                <c:pt idx="58">
                  <c:v>-22.485953170713209</c:v>
                </c:pt>
                <c:pt idx="59">
                  <c:v>-23.292278253638095</c:v>
                </c:pt>
                <c:pt idx="60">
                  <c:v>-24.101417470270093</c:v>
                </c:pt>
                <c:pt idx="61">
                  <c:v>-24.911566304648449</c:v>
                </c:pt>
                <c:pt idx="62">
                  <c:v>-25.720730766636535</c:v>
                </c:pt>
                <c:pt idx="63">
                  <c:v>-26.526707497133369</c:v>
                </c:pt>
                <c:pt idx="64">
                  <c:v>-27.327061784332372</c:v>
                </c:pt>
                <c:pt idx="65">
                  <c:v>-28.119103271687269</c:v>
                </c:pt>
                <c:pt idx="66">
                  <c:v>-28.899859115214433</c:v>
                </c:pt>
                <c:pt idx="67">
                  <c:v>-29.666044322311947</c:v>
                </c:pt>
                <c:pt idx="68">
                  <c:v>-30.4140289761547</c:v>
                </c:pt>
                <c:pt idx="69">
                  <c:v>-31.139802018650943</c:v>
                </c:pt>
                <c:pt idx="70">
                  <c:v>-31.838931230609294</c:v>
                </c:pt>
                <c:pt idx="71">
                  <c:v>-32.506519009823272</c:v>
                </c:pt>
                <c:pt idx="72">
                  <c:v>-33.13715350585472</c:v>
                </c:pt>
                <c:pt idx="73">
                  <c:v>-33.72485462396947</c:v>
                </c:pt>
                <c:pt idx="74">
                  <c:v>-34.26301435948627</c:v>
                </c:pt>
                <c:pt idx="75">
                  <c:v>-34.744330867232328</c:v>
                </c:pt>
                <c:pt idx="76">
                  <c:v>-35.160735608291724</c:v>
                </c:pt>
                <c:pt idx="77">
                  <c:v>-35.503312847162356</c:v>
                </c:pt>
                <c:pt idx="78">
                  <c:v>-35.762210696114408</c:v>
                </c:pt>
                <c:pt idx="79">
                  <c:v>-35.926542819206425</c:v>
                </c:pt>
                <c:pt idx="80">
                  <c:v>-35.984279815223104</c:v>
                </c:pt>
                <c:pt idx="81">
                  <c:v>-35.922129195821533</c:v>
                </c:pt>
                <c:pt idx="82">
                  <c:v>-35.725402761382803</c:v>
                </c:pt>
                <c:pt idx="83">
                  <c:v>-35.377870051328003</c:v>
                </c:pt>
                <c:pt idx="84">
                  <c:v>-34.861596406717453</c:v>
                </c:pt>
                <c:pt idx="85">
                  <c:v>-34.156764029422796</c:v>
                </c:pt>
                <c:pt idx="86">
                  <c:v>-33.241474252512198</c:v>
                </c:pt>
                <c:pt idx="87">
                  <c:v>-32.091529049025986</c:v>
                </c:pt>
                <c:pt idx="88">
                  <c:v>-30.680189599173726</c:v>
                </c:pt>
                <c:pt idx="89">
                  <c:v>-28.977909507086977</c:v>
                </c:pt>
                <c:pt idx="90">
                  <c:v>-26.952040005331121</c:v>
                </c:pt>
                <c:pt idx="91">
                  <c:v>-24.566504205890901</c:v>
                </c:pt>
                <c:pt idx="92">
                  <c:v>-21.781437147509457</c:v>
                </c:pt>
                <c:pt idx="93">
                  <c:v>-18.552788047997964</c:v>
                </c:pt>
                <c:pt idx="94">
                  <c:v>-14.831880793037765</c:v>
                </c:pt>
                <c:pt idx="95">
                  <c:v>-10.564928276306745</c:v>
                </c:pt>
                <c:pt idx="96">
                  <c:v>-5.6924957453189684</c:v>
                </c:pt>
                <c:pt idx="97">
                  <c:v>-0.1489077985774756</c:v>
                </c:pt>
                <c:pt idx="98">
                  <c:v>6.1384068825718732</c:v>
                </c:pt>
                <c:pt idx="99">
                  <c:v>13.249639605241903</c:v>
                </c:pt>
                <c:pt idx="100">
                  <c:v>21.273401763792286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C-405F-A4AC-6699D586F9A4}"/>
            </c:ext>
          </c:extLst>
        </c:ser>
        <c:ser>
          <c:idx val="3"/>
          <c:order val="3"/>
          <c:tx>
            <c:v>y(RK4)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Sheet1!$N$9:$N$10</c:f>
              <c:numCache>
                <c:formatCode>General</c:formatCode>
                <c:ptCount val="2"/>
                <c:pt idx="0">
                  <c:v>-2</c:v>
                </c:pt>
                <c:pt idx="1">
                  <c:v>-1.8099997916666668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C-405F-A4AC-6699D586F9A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49520"/>
        <c:axId val="431942544"/>
      </c:lineChart>
      <c:catAx>
        <c:axId val="3651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42544"/>
        <c:crosses val="autoZero"/>
        <c:auto val="1"/>
        <c:lblAlgn val="ctr"/>
        <c:lblOffset val="100"/>
        <c:noMultiLvlLbl val="0"/>
      </c:catAx>
      <c:valAx>
        <c:axId val="4319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y(xn)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110</xdr:row>
      <xdr:rowOff>33336</xdr:rowOff>
    </xdr:from>
    <xdr:to>
      <xdr:col>11</xdr:col>
      <xdr:colOff>361950</xdr:colOff>
      <xdr:row>138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37340-89C1-4143-9188-B648B5106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4D6B-9709-42AC-B04E-1C56A9841C15}">
  <dimension ref="A1:U150"/>
  <sheetViews>
    <sheetView tabSelected="1" topLeftCell="B140" workbookViewId="0">
      <selection activeCell="B150" sqref="B150"/>
    </sheetView>
  </sheetViews>
  <sheetFormatPr defaultRowHeight="15" x14ac:dyDescent="0.25"/>
  <cols>
    <col min="2" max="2" width="12.5703125" style="2" bestFit="1" customWidth="1"/>
    <col min="4" max="4" width="11.42578125" customWidth="1"/>
    <col min="8" max="8" width="14.5703125" customWidth="1"/>
    <col min="10" max="10" width="14" customWidth="1"/>
    <col min="11" max="11" width="11" customWidth="1"/>
    <col min="20" max="20" width="14.28515625" customWidth="1"/>
    <col min="21" max="21" width="9.140625" style="3"/>
  </cols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5" spans="1:21" x14ac:dyDescent="0.25">
      <c r="A5" t="s">
        <v>4</v>
      </c>
      <c r="B5" s="2" t="s">
        <v>5</v>
      </c>
      <c r="D5" t="s">
        <v>6</v>
      </c>
      <c r="E5">
        <v>-2</v>
      </c>
      <c r="G5" t="s">
        <v>7</v>
      </c>
      <c r="H5">
        <v>0.1</v>
      </c>
      <c r="J5" t="s">
        <v>13</v>
      </c>
      <c r="K5" s="1" t="s">
        <v>14</v>
      </c>
    </row>
    <row r="7" spans="1:21" x14ac:dyDescent="0.25">
      <c r="A7" t="s">
        <v>3</v>
      </c>
      <c r="G7" t="s">
        <v>15</v>
      </c>
      <c r="M7" t="s">
        <v>17</v>
      </c>
    </row>
    <row r="8" spans="1:21" x14ac:dyDescent="0.25">
      <c r="A8" t="s">
        <v>8</v>
      </c>
      <c r="B8" s="2" t="s">
        <v>9</v>
      </c>
      <c r="C8" t="s">
        <v>12</v>
      </c>
      <c r="D8" t="s">
        <v>10</v>
      </c>
      <c r="E8" t="s">
        <v>11</v>
      </c>
      <c r="G8" t="s">
        <v>8</v>
      </c>
      <c r="H8" s="2" t="s">
        <v>16</v>
      </c>
      <c r="I8" t="s">
        <v>12</v>
      </c>
      <c r="J8" t="s">
        <v>10</v>
      </c>
      <c r="K8" t="s">
        <v>11</v>
      </c>
      <c r="M8" t="s">
        <v>8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12</v>
      </c>
      <c r="T8" t="s">
        <v>10</v>
      </c>
      <c r="U8" s="3" t="s">
        <v>11</v>
      </c>
    </row>
    <row r="9" spans="1:21" x14ac:dyDescent="0.25">
      <c r="A9">
        <v>-2</v>
      </c>
      <c r="B9" s="2">
        <v>-2</v>
      </c>
      <c r="C9">
        <f>-2-A9*2-A9^2</f>
        <v>-2</v>
      </c>
      <c r="D9">
        <f>ABS(C9-B9)</f>
        <v>0</v>
      </c>
      <c r="E9" s="3">
        <f>1-B9/C9</f>
        <v>0</v>
      </c>
      <c r="G9">
        <v>-2</v>
      </c>
      <c r="H9">
        <v>-2</v>
      </c>
      <c r="I9">
        <f>-2-G9*2-G9^2</f>
        <v>-2</v>
      </c>
      <c r="J9">
        <f>ABS(I9-H9)</f>
        <v>0</v>
      </c>
      <c r="K9" s="3">
        <f>1-H9/I9</f>
        <v>0</v>
      </c>
      <c r="M9">
        <v>-2</v>
      </c>
      <c r="N9">
        <v>-2</v>
      </c>
      <c r="O9">
        <f>M9^2+N9</f>
        <v>2</v>
      </c>
      <c r="P9">
        <f>(M9+$H$5/2)^2+(N9+($H$5*O9)/2)</f>
        <v>1.9024999999999999</v>
      </c>
      <c r="Q9">
        <f>(M9+$H$5/2)^2+(N9+($H$5*P9)/2)</f>
        <v>1.8976249999999997</v>
      </c>
      <c r="R9">
        <f>(M9+$H$5)^2+N9+$H$5*Q9</f>
        <v>1.7997624999999999</v>
      </c>
      <c r="S9">
        <v>-2</v>
      </c>
      <c r="T9">
        <f>ABS(S9-N9)</f>
        <v>0</v>
      </c>
      <c r="U9" s="3">
        <f>1-N9/S9</f>
        <v>0</v>
      </c>
    </row>
    <row r="10" spans="1:21" x14ac:dyDescent="0.25">
      <c r="A10">
        <f>A9+$H$5</f>
        <v>-1.9</v>
      </c>
      <c r="B10" s="2">
        <f>B9+$H$5*(A9^2+B9)</f>
        <v>-1.8</v>
      </c>
      <c r="C10">
        <f t="shared" ref="C10:C14" si="0">-2-A10*2-A10^2</f>
        <v>-1.81</v>
      </c>
      <c r="D10">
        <f>ABS(C10-B10)</f>
        <v>1.0000000000000009E-2</v>
      </c>
      <c r="E10" s="3">
        <f t="shared" ref="E10:E73" si="1">1-B10/C10</f>
        <v>5.5248618784530246E-3</v>
      </c>
      <c r="G10">
        <f>G9+$H$5</f>
        <v>-1.9</v>
      </c>
      <c r="H10" s="2">
        <f>H9+($H$5/2)*((G9^2+H9)+(G10^2+H9+$H$5*(G9^2+H9)))</f>
        <v>-1.8094999999999999</v>
      </c>
      <c r="I10">
        <f>-2-G10*2-G10^2</f>
        <v>-1.81</v>
      </c>
      <c r="J10">
        <f t="shared" ref="J10:J73" si="2">ABS(I10-H10)</f>
        <v>5.0000000000016698E-4</v>
      </c>
      <c r="K10" s="3">
        <f t="shared" ref="K10:K73" si="3">1-H10/I10</f>
        <v>2.7624309392271229E-4</v>
      </c>
      <c r="M10">
        <f>M9+$H$5</f>
        <v>-1.9</v>
      </c>
      <c r="N10">
        <f>N9+($H$5/6)*(O9+2*P9+2*Q9+R9)</f>
        <v>-1.8099997916666668</v>
      </c>
      <c r="O10">
        <f t="shared" ref="O10:O73" si="4">M10^2+N10</f>
        <v>1.8000002083333331</v>
      </c>
      <c r="P10">
        <f t="shared" ref="P10:P73" si="5">(M10+$H$5/2)^2+(N10+($H$5*O10)/2)</f>
        <v>1.7025002187499994</v>
      </c>
      <c r="Q10">
        <f t="shared" ref="Q10:Q73" si="6">(M10+$H$5/2)^2+(N10+($H$5*P10)/2)</f>
        <v>1.6976252192708325</v>
      </c>
      <c r="R10">
        <f t="shared" ref="R10:R73" si="7">(M10+$H$5)^2+N10+$H$5*Q10</f>
        <v>1.5997627302604158</v>
      </c>
      <c r="S10">
        <f>-2-M10*2-M10^2</f>
        <v>-1.81</v>
      </c>
      <c r="T10">
        <f t="shared" ref="T10:T73" si="8">ABS(S10-N10)</f>
        <v>2.0833333325143144E-7</v>
      </c>
      <c r="U10" s="3">
        <f t="shared" ref="U10:U73" si="9">1-N10/S10</f>
        <v>1.1510128905545258E-7</v>
      </c>
    </row>
    <row r="11" spans="1:21" x14ac:dyDescent="0.25">
      <c r="A11">
        <f t="shared" ref="A11:A14" si="10">A10+$H$5</f>
        <v>-1.7999999999999998</v>
      </c>
      <c r="B11" s="2">
        <f t="shared" ref="B11:B14" si="11">B10+$H$5*(A10^2+B10)</f>
        <v>-1.619</v>
      </c>
      <c r="C11">
        <f t="shared" si="0"/>
        <v>-1.6399999999999997</v>
      </c>
      <c r="D11">
        <f t="shared" ref="D11:D74" si="12">ABS(C11-B11)</f>
        <v>2.0999999999999686E-2</v>
      </c>
      <c r="E11" s="3">
        <f t="shared" si="1"/>
        <v>1.2804878048780277E-2</v>
      </c>
      <c r="G11">
        <f t="shared" ref="G11:G74" si="13">G10+$H$5</f>
        <v>-1.7999999999999998</v>
      </c>
      <c r="H11" s="2">
        <f>H10+($H$5/2)*((G10^2+H10)+(G11^2+H10+$H$5*(G10^2+H10)))</f>
        <v>-1.6389475</v>
      </c>
      <c r="I11">
        <f t="shared" ref="I11:I73" si="14">-2-G11*2-G11^2</f>
        <v>-1.6399999999999997</v>
      </c>
      <c r="J11">
        <f t="shared" si="2"/>
        <v>1.0524999999996787E-3</v>
      </c>
      <c r="K11" s="3">
        <f t="shared" si="3"/>
        <v>6.4176829268269842E-4</v>
      </c>
      <c r="M11">
        <f t="shared" ref="M11:M74" si="15">M10+$H$5</f>
        <v>-1.7999999999999998</v>
      </c>
      <c r="N11">
        <f t="shared" ref="N11:N74" si="16">N10+($H$5/6)*(O10+2*P10+2*Q10+R10)</f>
        <v>-1.6399995614227434</v>
      </c>
      <c r="O11">
        <f t="shared" si="4"/>
        <v>1.6000004385772559</v>
      </c>
      <c r="P11">
        <f t="shared" si="5"/>
        <v>1.5025004605061185</v>
      </c>
      <c r="Q11">
        <f t="shared" si="6"/>
        <v>1.4976254616025617</v>
      </c>
      <c r="R11">
        <f t="shared" si="7"/>
        <v>1.3997629847375119</v>
      </c>
      <c r="S11">
        <f t="shared" ref="S11:S74" si="17">-2-M11*2-M11^2</f>
        <v>-1.6399999999999997</v>
      </c>
      <c r="T11">
        <f t="shared" si="8"/>
        <v>4.3857725628981825E-7</v>
      </c>
      <c r="U11" s="3">
        <f t="shared" si="9"/>
        <v>2.6742515624178509E-7</v>
      </c>
    </row>
    <row r="12" spans="1:21" x14ac:dyDescent="0.25">
      <c r="A12">
        <f t="shared" si="10"/>
        <v>-1.6999999999999997</v>
      </c>
      <c r="B12" s="2">
        <f t="shared" si="11"/>
        <v>-1.4569000000000001</v>
      </c>
      <c r="C12">
        <f t="shared" si="0"/>
        <v>-1.4899999999999998</v>
      </c>
      <c r="D12">
        <f t="shared" si="12"/>
        <v>3.3099999999999685E-2</v>
      </c>
      <c r="E12" s="3">
        <f t="shared" si="1"/>
        <v>2.2214765100670886E-2</v>
      </c>
      <c r="G12">
        <f t="shared" si="13"/>
        <v>-1.6999999999999997</v>
      </c>
      <c r="H12" s="2">
        <f t="shared" ref="H12:H74" si="18">H11+($H$5/2)*((G11^2+H11)+(G12^2+H11+$H$5*(G11^2+H11)))</f>
        <v>-1.4883369875000001</v>
      </c>
      <c r="I12">
        <f t="shared" si="14"/>
        <v>-1.4899999999999998</v>
      </c>
      <c r="J12">
        <f t="shared" si="2"/>
        <v>1.663012499999672E-3</v>
      </c>
      <c r="K12" s="3">
        <f t="shared" si="3"/>
        <v>1.1161157718118098E-3</v>
      </c>
      <c r="M12">
        <f t="shared" si="15"/>
        <v>-1.6999999999999997</v>
      </c>
      <c r="N12">
        <f t="shared" si="16"/>
        <v>-1.4899993069638746</v>
      </c>
      <c r="O12">
        <f t="shared" si="4"/>
        <v>1.4000006930361246</v>
      </c>
      <c r="P12">
        <f t="shared" si="5"/>
        <v>1.3025007276879303</v>
      </c>
      <c r="Q12">
        <f t="shared" si="6"/>
        <v>1.2976257294205207</v>
      </c>
      <c r="R12">
        <f t="shared" si="7"/>
        <v>1.1997632659781763</v>
      </c>
      <c r="S12">
        <f t="shared" si="17"/>
        <v>-1.4899999999999998</v>
      </c>
      <c r="T12">
        <f t="shared" si="8"/>
        <v>6.930361251544781E-7</v>
      </c>
      <c r="U12" s="3">
        <f t="shared" si="9"/>
        <v>4.6512491624906005E-7</v>
      </c>
    </row>
    <row r="13" spans="1:21" x14ac:dyDescent="0.25">
      <c r="A13">
        <f t="shared" si="10"/>
        <v>-1.5999999999999996</v>
      </c>
      <c r="B13" s="2">
        <f t="shared" si="11"/>
        <v>-1.3135900000000003</v>
      </c>
      <c r="C13">
        <f t="shared" si="0"/>
        <v>-1.3599999999999994</v>
      </c>
      <c r="D13">
        <f t="shared" si="12"/>
        <v>4.6409999999999174E-2</v>
      </c>
      <c r="E13" s="3">
        <f t="shared" si="1"/>
        <v>3.4124999999999406E-2</v>
      </c>
      <c r="G13">
        <f t="shared" si="13"/>
        <v>-1.5999999999999996</v>
      </c>
      <c r="H13" s="2">
        <f t="shared" si="18"/>
        <v>-1.3576623711875002</v>
      </c>
      <c r="I13">
        <f t="shared" si="14"/>
        <v>-1.3599999999999994</v>
      </c>
      <c r="J13">
        <f t="shared" si="2"/>
        <v>2.3376288124992151E-3</v>
      </c>
      <c r="K13" s="3">
        <f t="shared" si="3"/>
        <v>1.718844715072998E-3</v>
      </c>
      <c r="M13">
        <f t="shared" si="15"/>
        <v>-1.5999999999999996</v>
      </c>
      <c r="N13">
        <f t="shared" si="16"/>
        <v>-1.3599990257433545</v>
      </c>
      <c r="O13">
        <f t="shared" si="4"/>
        <v>1.2000009742566442</v>
      </c>
      <c r="P13">
        <f t="shared" si="5"/>
        <v>1.1025010229694767</v>
      </c>
      <c r="Q13">
        <f t="shared" si="6"/>
        <v>1.0976260254051182</v>
      </c>
      <c r="R13">
        <f t="shared" si="7"/>
        <v>0.999763576797156</v>
      </c>
      <c r="S13">
        <f t="shared" si="17"/>
        <v>-1.3599999999999994</v>
      </c>
      <c r="T13">
        <f t="shared" si="8"/>
        <v>9.7425664491446184E-7</v>
      </c>
      <c r="U13" s="3">
        <f t="shared" si="9"/>
        <v>7.1636518006457095E-7</v>
      </c>
    </row>
    <row r="14" spans="1:21" x14ac:dyDescent="0.25">
      <c r="A14">
        <f t="shared" si="10"/>
        <v>-1.4999999999999996</v>
      </c>
      <c r="B14" s="2">
        <f t="shared" si="11"/>
        <v>-1.1889490000000005</v>
      </c>
      <c r="C14">
        <f t="shared" si="0"/>
        <v>-1.2499999999999996</v>
      </c>
      <c r="D14">
        <f t="shared" si="12"/>
        <v>6.1050999999999078E-2</v>
      </c>
      <c r="E14" s="3">
        <f t="shared" si="1"/>
        <v>4.884079999999924E-2</v>
      </c>
      <c r="G14">
        <f t="shared" si="13"/>
        <v>-1.4999999999999996</v>
      </c>
      <c r="H14" s="2">
        <f t="shared" si="18"/>
        <v>-1.2469169201621879</v>
      </c>
      <c r="I14">
        <f t="shared" si="14"/>
        <v>-1.2499999999999996</v>
      </c>
      <c r="J14">
        <f t="shared" si="2"/>
        <v>3.083079837811642E-3</v>
      </c>
      <c r="K14" s="3">
        <f t="shared" si="3"/>
        <v>2.4664638702492914E-3</v>
      </c>
      <c r="M14">
        <f t="shared" si="15"/>
        <v>-1.4999999999999996</v>
      </c>
      <c r="N14">
        <f t="shared" si="16"/>
        <v>-1.2499987149466381</v>
      </c>
      <c r="O14">
        <f t="shared" si="4"/>
        <v>1.0000012850533606</v>
      </c>
      <c r="P14">
        <f t="shared" si="5"/>
        <v>0.90250134930602877</v>
      </c>
      <c r="Q14">
        <f t="shared" si="6"/>
        <v>0.89762635251866207</v>
      </c>
      <c r="R14">
        <f t="shared" si="7"/>
        <v>0.79976392030522658</v>
      </c>
      <c r="S14">
        <f t="shared" si="17"/>
        <v>-1.2499999999999996</v>
      </c>
      <c r="T14">
        <f t="shared" si="8"/>
        <v>1.285053361499422E-6</v>
      </c>
      <c r="U14" s="3">
        <f t="shared" si="9"/>
        <v>1.0280426891995376E-6</v>
      </c>
    </row>
    <row r="15" spans="1:21" x14ac:dyDescent="0.25">
      <c r="A15">
        <f t="shared" ref="A15:A78" si="19">A14+$H$5</f>
        <v>-1.3999999999999995</v>
      </c>
      <c r="B15" s="2">
        <f t="shared" ref="B15:B78" si="20">B14+$H$5*(A14^2+B14)</f>
        <v>-1.0828439000000007</v>
      </c>
      <c r="C15">
        <f t="shared" ref="C15:C78" si="21">-2-A15*2-A15^2</f>
        <v>-1.1599999999999995</v>
      </c>
      <c r="D15">
        <f t="shared" si="12"/>
        <v>7.7156099999998728E-2</v>
      </c>
      <c r="E15" s="3">
        <f t="shared" si="1"/>
        <v>6.6513879310343804E-2</v>
      </c>
      <c r="G15">
        <f t="shared" si="13"/>
        <v>-1.3999999999999995</v>
      </c>
      <c r="H15" s="2">
        <f t="shared" si="18"/>
        <v>-1.1560931967792178</v>
      </c>
      <c r="I15">
        <f t="shared" si="14"/>
        <v>-1.1599999999999995</v>
      </c>
      <c r="J15">
        <f t="shared" si="2"/>
        <v>3.9068032207816294E-3</v>
      </c>
      <c r="K15" s="3">
        <f t="shared" si="3"/>
        <v>3.3679338110186308E-3</v>
      </c>
      <c r="M15">
        <f t="shared" si="15"/>
        <v>-1.3999999999999995</v>
      </c>
      <c r="N15">
        <f t="shared" si="16"/>
        <v>-1.1599983714631719</v>
      </c>
      <c r="O15">
        <f t="shared" si="4"/>
        <v>0.80000162853682655</v>
      </c>
      <c r="P15">
        <f t="shared" si="5"/>
        <v>0.7025017099636679</v>
      </c>
      <c r="Q15">
        <f t="shared" si="6"/>
        <v>0.69762671403501009</v>
      </c>
      <c r="R15">
        <f t="shared" si="7"/>
        <v>0.59976429994032754</v>
      </c>
      <c r="S15">
        <f t="shared" si="17"/>
        <v>-1.1599999999999995</v>
      </c>
      <c r="T15">
        <f t="shared" si="8"/>
        <v>1.628536827613658E-6</v>
      </c>
      <c r="U15" s="3">
        <f t="shared" si="9"/>
        <v>1.4039110582952929E-6</v>
      </c>
    </row>
    <row r="16" spans="1:21" x14ac:dyDescent="0.25">
      <c r="A16">
        <f t="shared" si="19"/>
        <v>-1.2999999999999994</v>
      </c>
      <c r="B16" s="2">
        <f t="shared" si="20"/>
        <v>-0.99512829000000091</v>
      </c>
      <c r="C16">
        <f t="shared" si="21"/>
        <v>-1.0899999999999996</v>
      </c>
      <c r="D16">
        <f t="shared" si="12"/>
        <v>9.4871709999998721E-2</v>
      </c>
      <c r="E16" s="3">
        <f t="shared" si="1"/>
        <v>8.7038266055044722E-2</v>
      </c>
      <c r="G16">
        <f t="shared" si="13"/>
        <v>-1.2999999999999994</v>
      </c>
      <c r="H16" s="2">
        <f t="shared" si="18"/>
        <v>-1.0851829824410359</v>
      </c>
      <c r="I16">
        <f t="shared" si="14"/>
        <v>-1.0899999999999996</v>
      </c>
      <c r="J16">
        <f t="shared" si="2"/>
        <v>4.8170175589636877E-3</v>
      </c>
      <c r="K16" s="3">
        <f t="shared" si="3"/>
        <v>4.4192821641868552E-3</v>
      </c>
      <c r="M16">
        <f t="shared" si="15"/>
        <v>-1.2999999999999994</v>
      </c>
      <c r="N16">
        <f t="shared" si="16"/>
        <v>-1.0899979918552634</v>
      </c>
      <c r="O16">
        <f t="shared" si="4"/>
        <v>0.60000200814473503</v>
      </c>
      <c r="P16">
        <f t="shared" si="5"/>
        <v>0.50250210855197164</v>
      </c>
      <c r="Q16">
        <f t="shared" si="6"/>
        <v>0.49762711357233336</v>
      </c>
      <c r="R16">
        <f t="shared" si="7"/>
        <v>0.39976471950196835</v>
      </c>
      <c r="S16">
        <f t="shared" si="17"/>
        <v>-1.0899999999999996</v>
      </c>
      <c r="T16">
        <f t="shared" si="8"/>
        <v>2.0081447362763072E-6</v>
      </c>
      <c r="U16" s="3">
        <f t="shared" si="9"/>
        <v>1.842334620416608E-6</v>
      </c>
    </row>
    <row r="17" spans="1:21" x14ac:dyDescent="0.25">
      <c r="A17">
        <f t="shared" si="19"/>
        <v>-1.1999999999999993</v>
      </c>
      <c r="B17" s="2">
        <f t="shared" si="20"/>
        <v>-0.92564111900000112</v>
      </c>
      <c r="C17">
        <f t="shared" si="21"/>
        <v>-1.0399999999999998</v>
      </c>
      <c r="D17">
        <f t="shared" si="12"/>
        <v>0.11435888099999869</v>
      </c>
      <c r="E17" s="3">
        <f t="shared" si="1"/>
        <v>0.1099604624999988</v>
      </c>
      <c r="G17">
        <f t="shared" si="13"/>
        <v>-1.1999999999999993</v>
      </c>
      <c r="H17" s="2">
        <f t="shared" si="18"/>
        <v>-1.0341771955973449</v>
      </c>
      <c r="I17">
        <f t="shared" si="14"/>
        <v>-1.0399999999999998</v>
      </c>
      <c r="J17">
        <f t="shared" si="2"/>
        <v>5.8228044026549242E-3</v>
      </c>
      <c r="K17" s="3">
        <f t="shared" si="3"/>
        <v>5.5988503871682305E-3</v>
      </c>
      <c r="M17">
        <f t="shared" si="15"/>
        <v>-1.1999999999999993</v>
      </c>
      <c r="N17">
        <f t="shared" si="16"/>
        <v>-1.0399975723236747</v>
      </c>
      <c r="O17">
        <f t="shared" si="4"/>
        <v>0.40000242767632366</v>
      </c>
      <c r="P17">
        <f t="shared" si="5"/>
        <v>0.30250254906013962</v>
      </c>
      <c r="Q17">
        <f t="shared" si="6"/>
        <v>0.29762755512933059</v>
      </c>
      <c r="R17">
        <f t="shared" si="7"/>
        <v>0.19976518318925651</v>
      </c>
      <c r="S17">
        <f t="shared" si="17"/>
        <v>-1.0399999999999998</v>
      </c>
      <c r="T17">
        <f t="shared" si="8"/>
        <v>2.4276763250785649E-6</v>
      </c>
      <c r="U17" s="3">
        <f t="shared" si="9"/>
        <v>2.3343041587464697E-6</v>
      </c>
    </row>
    <row r="18" spans="1:21" x14ac:dyDescent="0.25">
      <c r="A18">
        <f t="shared" si="19"/>
        <v>-1.0999999999999992</v>
      </c>
      <c r="B18" s="2">
        <f t="shared" si="20"/>
        <v>-0.87420523090000135</v>
      </c>
      <c r="C18">
        <f t="shared" si="21"/>
        <v>-1.0099999999999998</v>
      </c>
      <c r="D18">
        <f t="shared" si="12"/>
        <v>0.13579476909999844</v>
      </c>
      <c r="E18" s="3">
        <f t="shared" si="1"/>
        <v>0.13445026643564206</v>
      </c>
      <c r="G18">
        <f t="shared" si="13"/>
        <v>-1.0999999999999992</v>
      </c>
      <c r="H18" s="2">
        <f t="shared" si="18"/>
        <v>-1.0030658011350664</v>
      </c>
      <c r="I18">
        <f t="shared" si="14"/>
        <v>-1.0099999999999998</v>
      </c>
      <c r="J18">
        <f t="shared" si="2"/>
        <v>6.9341988649334052E-3</v>
      </c>
      <c r="K18" s="3">
        <f t="shared" si="3"/>
        <v>6.8655434306271745E-3</v>
      </c>
      <c r="M18">
        <f t="shared" si="15"/>
        <v>-1.0999999999999992</v>
      </c>
      <c r="N18">
        <f t="shared" si="16"/>
        <v>-1.0099971086695994</v>
      </c>
      <c r="O18">
        <f t="shared" si="4"/>
        <v>0.20000289133039884</v>
      </c>
      <c r="P18">
        <f t="shared" si="5"/>
        <v>0.10250303589691889</v>
      </c>
      <c r="Q18">
        <f t="shared" si="6"/>
        <v>9.7628043125244757E-2</v>
      </c>
      <c r="R18">
        <f t="shared" si="7"/>
        <v>-2.3430435707643034E-4</v>
      </c>
      <c r="S18">
        <f t="shared" si="17"/>
        <v>-1.0099999999999998</v>
      </c>
      <c r="T18">
        <f t="shared" si="8"/>
        <v>2.8913304004341001E-6</v>
      </c>
      <c r="U18" s="3">
        <f t="shared" si="9"/>
        <v>2.8627033668016111E-6</v>
      </c>
    </row>
    <row r="19" spans="1:21" x14ac:dyDescent="0.25">
      <c r="A19">
        <f t="shared" si="19"/>
        <v>-0.99999999999999922</v>
      </c>
      <c r="B19" s="2">
        <f t="shared" si="20"/>
        <v>-0.84062575399000172</v>
      </c>
      <c r="C19">
        <f t="shared" si="21"/>
        <v>-1</v>
      </c>
      <c r="D19">
        <f t="shared" si="12"/>
        <v>0.15937424600999828</v>
      </c>
      <c r="E19" s="3">
        <f t="shared" si="1"/>
        <v>0.15937424600999828</v>
      </c>
      <c r="G19">
        <f t="shared" si="13"/>
        <v>-0.99999999999999922</v>
      </c>
      <c r="H19" s="2">
        <f t="shared" si="18"/>
        <v>-0.99183771025424849</v>
      </c>
      <c r="I19">
        <f t="shared" si="14"/>
        <v>-1</v>
      </c>
      <c r="J19">
        <f t="shared" si="2"/>
        <v>8.1622897457515053E-3</v>
      </c>
      <c r="K19" s="3">
        <f t="shared" si="3"/>
        <v>8.1622897457515053E-3</v>
      </c>
      <c r="M19">
        <f t="shared" si="15"/>
        <v>-0.99999999999999922</v>
      </c>
      <c r="N19">
        <f t="shared" si="16"/>
        <v>-0.99999659625263848</v>
      </c>
      <c r="O19">
        <f t="shared" si="4"/>
        <v>3.4037473599646262E-6</v>
      </c>
      <c r="P19">
        <f t="shared" si="5"/>
        <v>-9.749642606527209E-2</v>
      </c>
      <c r="Q19">
        <f t="shared" si="6"/>
        <v>-0.10237141755590373</v>
      </c>
      <c r="R19">
        <f t="shared" si="7"/>
        <v>-0.20023373800823024</v>
      </c>
      <c r="S19">
        <f t="shared" si="17"/>
        <v>-1</v>
      </c>
      <c r="T19">
        <f t="shared" si="8"/>
        <v>3.4037473615189384E-6</v>
      </c>
      <c r="U19" s="3">
        <f t="shared" si="9"/>
        <v>3.4037473615189384E-6</v>
      </c>
    </row>
    <row r="20" spans="1:21" x14ac:dyDescent="0.25">
      <c r="A20">
        <f t="shared" si="19"/>
        <v>-0.89999999999999925</v>
      </c>
      <c r="B20" s="2">
        <f t="shared" si="20"/>
        <v>-0.82468832938900205</v>
      </c>
      <c r="C20">
        <f t="shared" si="21"/>
        <v>-1.0100000000000002</v>
      </c>
      <c r="D20">
        <f t="shared" si="12"/>
        <v>0.18531167061099818</v>
      </c>
      <c r="E20" s="3">
        <f t="shared" si="1"/>
        <v>0.1834769015950477</v>
      </c>
      <c r="G20">
        <f t="shared" si="13"/>
        <v>-0.89999999999999925</v>
      </c>
      <c r="H20" s="2">
        <f t="shared" si="18"/>
        <v>-1.0004806698309447</v>
      </c>
      <c r="I20">
        <f t="shared" si="14"/>
        <v>-1.0100000000000002</v>
      </c>
      <c r="J20">
        <f t="shared" si="2"/>
        <v>9.5193301690554843E-3</v>
      </c>
      <c r="K20" s="3">
        <f t="shared" si="3"/>
        <v>9.4250793753024587E-3</v>
      </c>
      <c r="M20">
        <f t="shared" si="15"/>
        <v>-0.89999999999999925</v>
      </c>
      <c r="N20">
        <f t="shared" si="16"/>
        <v>-1.0099960299443589</v>
      </c>
      <c r="O20">
        <f t="shared" si="4"/>
        <v>-0.19999602994436028</v>
      </c>
      <c r="P20">
        <f t="shared" si="5"/>
        <v>-0.29749583144157832</v>
      </c>
      <c r="Q20">
        <f t="shared" si="6"/>
        <v>-0.30237082151643913</v>
      </c>
      <c r="R20">
        <f t="shared" si="7"/>
        <v>-0.40023311209600398</v>
      </c>
      <c r="S20">
        <f t="shared" si="17"/>
        <v>-1.0100000000000002</v>
      </c>
      <c r="T20">
        <f t="shared" si="8"/>
        <v>3.9700556413446719E-6</v>
      </c>
      <c r="U20" s="3">
        <f t="shared" si="9"/>
        <v>3.9307481597417038E-6</v>
      </c>
    </row>
    <row r="21" spans="1:21" x14ac:dyDescent="0.25">
      <c r="A21">
        <f t="shared" si="19"/>
        <v>-0.79999999999999927</v>
      </c>
      <c r="B21" s="2">
        <f t="shared" si="20"/>
        <v>-0.82615716232790237</v>
      </c>
      <c r="C21">
        <f t="shared" si="21"/>
        <v>-1.0400000000000003</v>
      </c>
      <c r="D21">
        <f t="shared" si="12"/>
        <v>0.21384283767209789</v>
      </c>
      <c r="E21" s="3">
        <f t="shared" si="1"/>
        <v>0.20561811314624789</v>
      </c>
      <c r="G21">
        <f t="shared" si="13"/>
        <v>-0.79999999999999927</v>
      </c>
      <c r="H21" s="2">
        <f t="shared" si="18"/>
        <v>-1.0289811401631941</v>
      </c>
      <c r="I21">
        <f t="shared" si="14"/>
        <v>-1.0400000000000003</v>
      </c>
      <c r="J21">
        <f t="shared" si="2"/>
        <v>1.1018859836806172E-2</v>
      </c>
      <c r="K21" s="3">
        <f t="shared" si="3"/>
        <v>1.0595057535390584E-2</v>
      </c>
      <c r="M21">
        <f t="shared" si="15"/>
        <v>-0.79999999999999927</v>
      </c>
      <c r="N21">
        <f t="shared" si="16"/>
        <v>-1.0399954040769654</v>
      </c>
      <c r="O21">
        <f t="shared" si="4"/>
        <v>-0.39999540407696665</v>
      </c>
      <c r="P21">
        <f t="shared" si="5"/>
        <v>-0.49749517428081491</v>
      </c>
      <c r="Q21">
        <f t="shared" si="6"/>
        <v>-0.50237016279100732</v>
      </c>
      <c r="R21">
        <f t="shared" si="7"/>
        <v>-0.60023242035606716</v>
      </c>
      <c r="S21">
        <f t="shared" si="17"/>
        <v>-1.0400000000000003</v>
      </c>
      <c r="T21">
        <f t="shared" si="8"/>
        <v>4.5959230348113778E-6</v>
      </c>
      <c r="U21" s="3">
        <f t="shared" si="9"/>
        <v>4.4191567641904683E-6</v>
      </c>
    </row>
    <row r="22" spans="1:21" x14ac:dyDescent="0.25">
      <c r="A22">
        <f t="shared" si="19"/>
        <v>-0.69999999999999929</v>
      </c>
      <c r="B22" s="2">
        <f t="shared" si="20"/>
        <v>-0.84477287856069272</v>
      </c>
      <c r="C22">
        <f t="shared" si="21"/>
        <v>-1.0900000000000003</v>
      </c>
      <c r="D22">
        <f t="shared" si="12"/>
        <v>0.24522712143930758</v>
      </c>
      <c r="E22" s="3">
        <f t="shared" si="1"/>
        <v>0.22497901049477753</v>
      </c>
      <c r="G22">
        <f t="shared" si="13"/>
        <v>-0.69999999999999929</v>
      </c>
      <c r="H22" s="2">
        <f t="shared" si="18"/>
        <v>-1.0773241598803296</v>
      </c>
      <c r="I22">
        <f t="shared" si="14"/>
        <v>-1.0900000000000003</v>
      </c>
      <c r="J22">
        <f t="shared" si="2"/>
        <v>1.2675840119670712E-2</v>
      </c>
      <c r="K22" s="3">
        <f t="shared" si="3"/>
        <v>1.1629211118963978E-2</v>
      </c>
      <c r="M22">
        <f t="shared" si="15"/>
        <v>-0.69999999999999929</v>
      </c>
      <c r="N22">
        <f t="shared" si="16"/>
        <v>-1.0899947123865767</v>
      </c>
      <c r="O22">
        <f t="shared" si="4"/>
        <v>-0.59999471238657776</v>
      </c>
      <c r="P22">
        <f t="shared" si="5"/>
        <v>-0.69749444800590665</v>
      </c>
      <c r="Q22">
        <f t="shared" si="6"/>
        <v>-0.70236943478687319</v>
      </c>
      <c r="R22">
        <f t="shared" si="7"/>
        <v>-0.8002316558652649</v>
      </c>
      <c r="S22">
        <f t="shared" si="17"/>
        <v>-1.0900000000000003</v>
      </c>
      <c r="T22">
        <f t="shared" si="8"/>
        <v>5.2876134235546601E-6</v>
      </c>
      <c r="U22" s="3">
        <f t="shared" si="9"/>
        <v>4.851021489504781E-6</v>
      </c>
    </row>
    <row r="23" spans="1:21" x14ac:dyDescent="0.25">
      <c r="A23">
        <f t="shared" si="19"/>
        <v>-0.59999999999999931</v>
      </c>
      <c r="B23" s="2">
        <f t="shared" si="20"/>
        <v>-0.88025016641676213</v>
      </c>
      <c r="C23">
        <f t="shared" si="21"/>
        <v>-1.1600000000000006</v>
      </c>
      <c r="D23">
        <f t="shared" si="12"/>
        <v>0.27974983358323846</v>
      </c>
      <c r="E23" s="3">
        <f t="shared" si="1"/>
        <v>0.24116364964072268</v>
      </c>
      <c r="G23">
        <f t="shared" si="13"/>
        <v>-0.59999999999999931</v>
      </c>
      <c r="H23" s="2">
        <f t="shared" si="18"/>
        <v>-1.1454931966677644</v>
      </c>
      <c r="I23">
        <f t="shared" si="14"/>
        <v>-1.1600000000000006</v>
      </c>
      <c r="J23">
        <f t="shared" si="2"/>
        <v>1.4506803332236196E-2</v>
      </c>
      <c r="K23" s="3">
        <f t="shared" si="3"/>
        <v>1.25058649415829E-2</v>
      </c>
      <c r="M23">
        <f t="shared" si="15"/>
        <v>-0.59999999999999931</v>
      </c>
      <c r="N23">
        <f t="shared" si="16"/>
        <v>-1.1599939479505335</v>
      </c>
      <c r="O23">
        <f t="shared" si="4"/>
        <v>-0.79999394795053425</v>
      </c>
      <c r="P23">
        <f t="shared" si="5"/>
        <v>-0.89749364534806098</v>
      </c>
      <c r="Q23">
        <f t="shared" si="6"/>
        <v>-0.90236863021793734</v>
      </c>
      <c r="R23">
        <f t="shared" si="7"/>
        <v>-1.0002308109723279</v>
      </c>
      <c r="S23">
        <f t="shared" si="17"/>
        <v>-1.1600000000000006</v>
      </c>
      <c r="T23">
        <f t="shared" si="8"/>
        <v>6.0520494671312264E-6</v>
      </c>
      <c r="U23" s="3">
        <f t="shared" si="9"/>
        <v>5.2172840233621898E-6</v>
      </c>
    </row>
    <row r="24" spans="1:21" x14ac:dyDescent="0.25">
      <c r="A24">
        <f t="shared" si="19"/>
        <v>-0.49999999999999933</v>
      </c>
      <c r="B24" s="2">
        <f t="shared" si="20"/>
        <v>-0.93227518305843837</v>
      </c>
      <c r="C24">
        <f t="shared" si="21"/>
        <v>-1.2500000000000007</v>
      </c>
      <c r="D24">
        <f t="shared" si="12"/>
        <v>0.31772481694156229</v>
      </c>
      <c r="E24" s="3">
        <f t="shared" si="1"/>
        <v>0.25417985355324968</v>
      </c>
      <c r="G24">
        <f t="shared" si="13"/>
        <v>-0.49999999999999933</v>
      </c>
      <c r="H24" s="2">
        <f t="shared" si="18"/>
        <v>-1.2334699823178799</v>
      </c>
      <c r="I24">
        <f t="shared" si="14"/>
        <v>-1.2500000000000007</v>
      </c>
      <c r="J24">
        <f t="shared" si="2"/>
        <v>1.6530017682120812E-2</v>
      </c>
      <c r="K24" s="3">
        <f t="shared" si="3"/>
        <v>1.3224014145696628E-2</v>
      </c>
      <c r="M24">
        <f t="shared" si="15"/>
        <v>-0.49999999999999933</v>
      </c>
      <c r="N24">
        <f t="shared" si="16"/>
        <v>-1.2499931031181144</v>
      </c>
      <c r="O24">
        <f t="shared" si="4"/>
        <v>-0.99999310311811507</v>
      </c>
      <c r="P24">
        <f t="shared" si="5"/>
        <v>-1.0974927582740206</v>
      </c>
      <c r="Q24">
        <f t="shared" si="6"/>
        <v>-1.102367741031816</v>
      </c>
      <c r="R24">
        <f t="shared" si="7"/>
        <v>-1.2002298772212965</v>
      </c>
      <c r="S24">
        <f t="shared" si="17"/>
        <v>-1.2500000000000007</v>
      </c>
      <c r="T24">
        <f t="shared" si="8"/>
        <v>6.8968818862646941E-6</v>
      </c>
      <c r="U24" s="3">
        <f t="shared" si="9"/>
        <v>5.5175055090339598E-6</v>
      </c>
    </row>
    <row r="25" spans="1:21" x14ac:dyDescent="0.25">
      <c r="A25">
        <f t="shared" si="19"/>
        <v>-0.39999999999999936</v>
      </c>
      <c r="B25" s="2">
        <f t="shared" si="20"/>
        <v>-1.0005027013642822</v>
      </c>
      <c r="C25">
        <f t="shared" si="21"/>
        <v>-1.3600000000000008</v>
      </c>
      <c r="D25">
        <f t="shared" si="12"/>
        <v>0.35949729863571855</v>
      </c>
      <c r="E25" s="3">
        <f t="shared" si="1"/>
        <v>0.26433624899685171</v>
      </c>
      <c r="G25">
        <f t="shared" si="13"/>
        <v>-0.39999999999999936</v>
      </c>
      <c r="H25" s="2">
        <f t="shared" si="18"/>
        <v>-1.3412343304612573</v>
      </c>
      <c r="I25">
        <f t="shared" si="14"/>
        <v>-1.3600000000000008</v>
      </c>
      <c r="J25">
        <f t="shared" si="2"/>
        <v>1.8765669538743479E-2</v>
      </c>
      <c r="K25" s="3">
        <f t="shared" si="3"/>
        <v>1.3798286425546702E-2</v>
      </c>
      <c r="M25">
        <f t="shared" si="15"/>
        <v>-0.39999999999999936</v>
      </c>
      <c r="N25">
        <f t="shared" si="16"/>
        <v>-1.3599921694339658</v>
      </c>
      <c r="O25">
        <f t="shared" si="4"/>
        <v>-1.1999921694339664</v>
      </c>
      <c r="P25">
        <f t="shared" si="5"/>
        <v>-1.2974917779056645</v>
      </c>
      <c r="Q25">
        <f t="shared" si="6"/>
        <v>-1.3023667583292495</v>
      </c>
      <c r="R25">
        <f t="shared" si="7"/>
        <v>-1.4002288452668912</v>
      </c>
      <c r="S25">
        <f t="shared" si="17"/>
        <v>-1.3600000000000008</v>
      </c>
      <c r="T25">
        <f t="shared" si="8"/>
        <v>7.8305660349275996E-6</v>
      </c>
      <c r="U25" s="3">
        <f t="shared" si="9"/>
        <v>5.7577691433552403E-6</v>
      </c>
    </row>
    <row r="26" spans="1:21" x14ac:dyDescent="0.25">
      <c r="A26">
        <f t="shared" si="19"/>
        <v>-0.29999999999999938</v>
      </c>
      <c r="B26" s="2">
        <f t="shared" si="20"/>
        <v>-1.0845529715007105</v>
      </c>
      <c r="C26">
        <f t="shared" si="21"/>
        <v>-1.4900000000000009</v>
      </c>
      <c r="D26">
        <f t="shared" si="12"/>
        <v>0.40544702849929037</v>
      </c>
      <c r="E26" s="3">
        <f t="shared" si="1"/>
        <v>0.27211209966395311</v>
      </c>
      <c r="G26">
        <f t="shared" si="13"/>
        <v>-0.29999999999999938</v>
      </c>
      <c r="H26" s="2">
        <f t="shared" si="18"/>
        <v>-1.4687639351596893</v>
      </c>
      <c r="I26">
        <f t="shared" si="14"/>
        <v>-1.4900000000000009</v>
      </c>
      <c r="J26">
        <f t="shared" si="2"/>
        <v>2.1236064840311597E-2</v>
      </c>
      <c r="K26" s="3">
        <f t="shared" si="3"/>
        <v>1.4252392510276213E-2</v>
      </c>
      <c r="M26">
        <f t="shared" si="15"/>
        <v>-0.29999999999999938</v>
      </c>
      <c r="N26">
        <f t="shared" si="16"/>
        <v>-1.4899911375534773</v>
      </c>
      <c r="O26">
        <f t="shared" si="4"/>
        <v>-1.3999911375534777</v>
      </c>
      <c r="P26">
        <f t="shared" si="5"/>
        <v>-1.4974906944311515</v>
      </c>
      <c r="Q26">
        <f t="shared" si="6"/>
        <v>-1.5023656722750351</v>
      </c>
      <c r="R26">
        <f t="shared" si="7"/>
        <v>-1.600227704780981</v>
      </c>
      <c r="S26">
        <f t="shared" si="17"/>
        <v>-1.4900000000000009</v>
      </c>
      <c r="T26">
        <f t="shared" si="8"/>
        <v>8.8624465235387362E-6</v>
      </c>
      <c r="U26" s="3">
        <f t="shared" si="9"/>
        <v>5.9479506869797305E-6</v>
      </c>
    </row>
    <row r="27" spans="1:21" x14ac:dyDescent="0.25">
      <c r="A27">
        <f t="shared" si="19"/>
        <v>-0.19999999999999937</v>
      </c>
      <c r="B27" s="2">
        <f t="shared" si="20"/>
        <v>-1.1840082686507816</v>
      </c>
      <c r="C27">
        <f t="shared" si="21"/>
        <v>-1.640000000000001</v>
      </c>
      <c r="D27">
        <f t="shared" si="12"/>
        <v>0.45599173134921944</v>
      </c>
      <c r="E27" s="3">
        <f t="shared" si="1"/>
        <v>0.2780437386275727</v>
      </c>
      <c r="G27">
        <f t="shared" si="13"/>
        <v>-0.19999999999999937</v>
      </c>
      <c r="H27" s="2">
        <f t="shared" si="18"/>
        <v>-1.6160341483514566</v>
      </c>
      <c r="I27">
        <f t="shared" si="14"/>
        <v>-1.640000000000001</v>
      </c>
      <c r="J27">
        <f t="shared" si="2"/>
        <v>2.3965851648544367E-2</v>
      </c>
      <c r="K27" s="3">
        <f t="shared" si="3"/>
        <v>1.4613324175941633E-2</v>
      </c>
      <c r="M27">
        <f t="shared" si="15"/>
        <v>-0.19999999999999937</v>
      </c>
      <c r="N27">
        <f t="shared" si="16"/>
        <v>-1.6399899971492577</v>
      </c>
      <c r="O27">
        <f t="shared" si="4"/>
        <v>-1.5999899971492579</v>
      </c>
      <c r="P27">
        <f t="shared" si="5"/>
        <v>-1.6974894970067209</v>
      </c>
      <c r="Q27">
        <f t="shared" si="6"/>
        <v>-1.7023644719995941</v>
      </c>
      <c r="R27">
        <f t="shared" si="7"/>
        <v>-1.8002264443492173</v>
      </c>
      <c r="S27">
        <f t="shared" si="17"/>
        <v>-1.640000000000001</v>
      </c>
      <c r="T27">
        <f t="shared" si="8"/>
        <v>1.000285074326257E-5</v>
      </c>
      <c r="U27" s="3">
        <f t="shared" si="9"/>
        <v>6.0992992336750262E-6</v>
      </c>
    </row>
    <row r="28" spans="1:21" x14ac:dyDescent="0.25">
      <c r="A28">
        <f t="shared" si="19"/>
        <v>-9.9999999999999367E-2</v>
      </c>
      <c r="B28" s="2">
        <f t="shared" si="20"/>
        <v>-1.2984090955158598</v>
      </c>
      <c r="C28">
        <f t="shared" si="21"/>
        <v>-1.8100000000000009</v>
      </c>
      <c r="D28">
        <f t="shared" si="12"/>
        <v>0.51159090448414113</v>
      </c>
      <c r="E28" s="3">
        <f t="shared" si="1"/>
        <v>0.28264690855477392</v>
      </c>
      <c r="G28">
        <f t="shared" si="13"/>
        <v>-9.9999999999999367E-2</v>
      </c>
      <c r="H28" s="2">
        <f t="shared" si="18"/>
        <v>-1.7830177339283597</v>
      </c>
      <c r="I28">
        <f t="shared" si="14"/>
        <v>-1.8100000000000009</v>
      </c>
      <c r="J28">
        <f t="shared" si="2"/>
        <v>2.6982266071641225E-2</v>
      </c>
      <c r="K28" s="3">
        <f t="shared" si="3"/>
        <v>1.490732932134875E-2</v>
      </c>
      <c r="M28">
        <f t="shared" si="15"/>
        <v>-9.9999999999999367E-2</v>
      </c>
      <c r="N28">
        <f t="shared" si="16"/>
        <v>-1.8099887368077763</v>
      </c>
      <c r="O28">
        <f t="shared" si="4"/>
        <v>-1.7999887368077765</v>
      </c>
      <c r="P28">
        <f t="shared" si="5"/>
        <v>-1.8974881736481652</v>
      </c>
      <c r="Q28">
        <f t="shared" si="6"/>
        <v>-1.9023631454901846</v>
      </c>
      <c r="R28">
        <f t="shared" si="7"/>
        <v>-2.0002250513567947</v>
      </c>
      <c r="S28">
        <f t="shared" si="17"/>
        <v>-1.8100000000000009</v>
      </c>
      <c r="T28">
        <f t="shared" si="8"/>
        <v>1.1263192224664209E-5</v>
      </c>
      <c r="U28" s="3">
        <f t="shared" si="9"/>
        <v>6.2227581352214401E-6</v>
      </c>
    </row>
    <row r="29" spans="1:21" x14ac:dyDescent="0.25">
      <c r="A29">
        <f t="shared" si="19"/>
        <v>6.3837823915946501E-16</v>
      </c>
      <c r="B29" s="2">
        <f t="shared" si="20"/>
        <v>-1.4272500050674459</v>
      </c>
      <c r="C29">
        <f t="shared" si="21"/>
        <v>-2.0000000000000013</v>
      </c>
      <c r="D29">
        <f t="shared" si="12"/>
        <v>0.57274999493255541</v>
      </c>
      <c r="E29" s="3">
        <f t="shared" si="1"/>
        <v>0.28637499746627748</v>
      </c>
      <c r="G29">
        <f t="shared" si="13"/>
        <v>6.3837823915946501E-16</v>
      </c>
      <c r="H29" s="2">
        <f t="shared" si="18"/>
        <v>-1.9696845959908376</v>
      </c>
      <c r="I29">
        <f t="shared" si="14"/>
        <v>-2.0000000000000013</v>
      </c>
      <c r="J29">
        <f t="shared" si="2"/>
        <v>3.0315404009163771E-2</v>
      </c>
      <c r="K29" s="3">
        <f t="shared" si="3"/>
        <v>1.5157702004581886E-2</v>
      </c>
      <c r="M29">
        <f t="shared" si="15"/>
        <v>6.3837823915946501E-16</v>
      </c>
      <c r="N29">
        <f t="shared" si="16"/>
        <v>-1.9999873439151308</v>
      </c>
      <c r="O29">
        <f t="shared" si="4"/>
        <v>-1.9999873439151308</v>
      </c>
      <c r="P29">
        <f t="shared" si="5"/>
        <v>-2.0974867111108875</v>
      </c>
      <c r="Q29">
        <f t="shared" si="6"/>
        <v>-2.102361679470675</v>
      </c>
      <c r="R29">
        <f t="shared" si="7"/>
        <v>-2.2002235118621982</v>
      </c>
      <c r="S29">
        <f t="shared" si="17"/>
        <v>-2.0000000000000013</v>
      </c>
      <c r="T29">
        <f t="shared" si="8"/>
        <v>1.2656084870554807E-5</v>
      </c>
      <c r="U29" s="3">
        <f t="shared" si="9"/>
        <v>6.3280424352774034E-6</v>
      </c>
    </row>
    <row r="30" spans="1:21" x14ac:dyDescent="0.25">
      <c r="A30">
        <f t="shared" si="19"/>
        <v>0.10000000000000064</v>
      </c>
      <c r="B30" s="2">
        <f t="shared" si="20"/>
        <v>-1.5699750055741906</v>
      </c>
      <c r="C30">
        <f t="shared" si="21"/>
        <v>-2.2100000000000013</v>
      </c>
      <c r="D30">
        <f t="shared" si="12"/>
        <v>0.64002499442581073</v>
      </c>
      <c r="E30" s="3">
        <f t="shared" si="1"/>
        <v>0.28960406987593224</v>
      </c>
      <c r="G30">
        <f t="shared" si="13"/>
        <v>0.10000000000000064</v>
      </c>
      <c r="H30" s="2">
        <f t="shared" si="18"/>
        <v>-2.1760014785698756</v>
      </c>
      <c r="I30">
        <f t="shared" si="14"/>
        <v>-2.2100000000000013</v>
      </c>
      <c r="J30">
        <f t="shared" si="2"/>
        <v>3.3998521430125717E-2</v>
      </c>
      <c r="K30" s="3">
        <f t="shared" si="3"/>
        <v>1.5383946348473176E-2</v>
      </c>
      <c r="M30">
        <f t="shared" si="15"/>
        <v>0.10000000000000064</v>
      </c>
      <c r="N30">
        <f t="shared" si="16"/>
        <v>-2.2099858045308052</v>
      </c>
      <c r="O30">
        <f t="shared" si="4"/>
        <v>-2.1999858045308049</v>
      </c>
      <c r="P30">
        <f t="shared" si="5"/>
        <v>-2.2974850947573451</v>
      </c>
      <c r="Q30">
        <f t="shared" si="6"/>
        <v>-2.3023600592686719</v>
      </c>
      <c r="R30">
        <f t="shared" si="7"/>
        <v>-2.4002218104576722</v>
      </c>
      <c r="S30">
        <f t="shared" si="17"/>
        <v>-2.2100000000000013</v>
      </c>
      <c r="T30">
        <f t="shared" si="8"/>
        <v>1.4195469196121024E-5</v>
      </c>
      <c r="U30" s="3">
        <f t="shared" si="9"/>
        <v>6.4232892290627674E-6</v>
      </c>
    </row>
    <row r="31" spans="1:21" x14ac:dyDescent="0.25">
      <c r="A31">
        <f t="shared" si="19"/>
        <v>0.20000000000000065</v>
      </c>
      <c r="B31" s="2">
        <f t="shared" si="20"/>
        <v>-1.7259725061316096</v>
      </c>
      <c r="C31">
        <f t="shared" si="21"/>
        <v>-2.4400000000000013</v>
      </c>
      <c r="D31">
        <f t="shared" si="12"/>
        <v>0.7140274938683917</v>
      </c>
      <c r="E31" s="3">
        <f t="shared" si="1"/>
        <v>0.29263421879852103</v>
      </c>
      <c r="G31">
        <f t="shared" si="13"/>
        <v>0.20000000000000065</v>
      </c>
      <c r="H31" s="2">
        <f t="shared" si="18"/>
        <v>-2.4019316338197125</v>
      </c>
      <c r="I31">
        <f t="shared" si="14"/>
        <v>-2.4400000000000013</v>
      </c>
      <c r="J31">
        <f t="shared" si="2"/>
        <v>3.8068366180288749E-2</v>
      </c>
      <c r="K31" s="3">
        <f t="shared" si="3"/>
        <v>1.5601789418151157E-2</v>
      </c>
      <c r="M31">
        <f t="shared" si="15"/>
        <v>0.20000000000000065</v>
      </c>
      <c r="N31">
        <f t="shared" si="16"/>
        <v>-2.4399841032481469</v>
      </c>
      <c r="O31">
        <f t="shared" si="4"/>
        <v>-2.3999841032481468</v>
      </c>
      <c r="P31">
        <f t="shared" si="5"/>
        <v>-2.4974833084105539</v>
      </c>
      <c r="Q31">
        <f t="shared" si="6"/>
        <v>-2.5023582686686741</v>
      </c>
      <c r="R31">
        <f t="shared" si="7"/>
        <v>-2.600219930115014</v>
      </c>
      <c r="S31">
        <f t="shared" si="17"/>
        <v>-2.4400000000000013</v>
      </c>
      <c r="T31">
        <f t="shared" si="8"/>
        <v>1.5896751854427293E-5</v>
      </c>
      <c r="U31" s="3">
        <f t="shared" si="9"/>
        <v>6.5150622353682408E-6</v>
      </c>
    </row>
    <row r="32" spans="1:21" x14ac:dyDescent="0.25">
      <c r="A32">
        <f t="shared" si="19"/>
        <v>0.30000000000000066</v>
      </c>
      <c r="B32" s="2">
        <f t="shared" si="20"/>
        <v>-1.8945697567447706</v>
      </c>
      <c r="C32">
        <f t="shared" si="21"/>
        <v>-2.6900000000000017</v>
      </c>
      <c r="D32">
        <f t="shared" si="12"/>
        <v>0.79543024325523115</v>
      </c>
      <c r="E32" s="3">
        <f t="shared" si="1"/>
        <v>0.29569897518781807</v>
      </c>
      <c r="G32">
        <f t="shared" si="13"/>
        <v>0.30000000000000066</v>
      </c>
      <c r="H32" s="2">
        <f t="shared" si="18"/>
        <v>-2.6474344553707825</v>
      </c>
      <c r="I32">
        <f t="shared" si="14"/>
        <v>-2.6900000000000017</v>
      </c>
      <c r="J32">
        <f t="shared" si="2"/>
        <v>4.2565544629219243E-2</v>
      </c>
      <c r="K32" s="3">
        <f t="shared" si="3"/>
        <v>1.5823622538743254E-2</v>
      </c>
      <c r="M32">
        <f t="shared" si="15"/>
        <v>0.30000000000000066</v>
      </c>
      <c r="N32">
        <f t="shared" si="16"/>
        <v>-2.6899822230401735</v>
      </c>
      <c r="O32">
        <f t="shared" si="4"/>
        <v>-2.5999822230401732</v>
      </c>
      <c r="P32">
        <f t="shared" si="5"/>
        <v>-2.6974813341921817</v>
      </c>
      <c r="Q32">
        <f t="shared" si="6"/>
        <v>-2.7023562897497819</v>
      </c>
      <c r="R32">
        <f t="shared" si="7"/>
        <v>-2.8002178520151513</v>
      </c>
      <c r="S32">
        <f t="shared" si="17"/>
        <v>-2.6900000000000017</v>
      </c>
      <c r="T32">
        <f t="shared" si="8"/>
        <v>1.7776959828186278E-5</v>
      </c>
      <c r="U32" s="3">
        <f t="shared" si="9"/>
        <v>6.6085352521394469E-6</v>
      </c>
    </row>
    <row r="33" spans="1:21" x14ac:dyDescent="0.25">
      <c r="A33">
        <f t="shared" si="19"/>
        <v>0.40000000000000069</v>
      </c>
      <c r="B33" s="2">
        <f t="shared" si="20"/>
        <v>-2.0750267324192477</v>
      </c>
      <c r="C33">
        <f t="shared" si="21"/>
        <v>-2.9600000000000022</v>
      </c>
      <c r="D33">
        <f t="shared" si="12"/>
        <v>0.88497326758075445</v>
      </c>
      <c r="E33" s="3">
        <f t="shared" si="1"/>
        <v>0.29897745526376818</v>
      </c>
      <c r="G33">
        <f t="shared" si="13"/>
        <v>0.40000000000000069</v>
      </c>
      <c r="H33" s="2">
        <f t="shared" si="18"/>
        <v>-2.9124650731847144</v>
      </c>
      <c r="I33">
        <f t="shared" si="14"/>
        <v>-2.9600000000000022</v>
      </c>
      <c r="J33">
        <f t="shared" si="2"/>
        <v>4.7534926815287815E-2</v>
      </c>
      <c r="K33" s="3">
        <f t="shared" si="3"/>
        <v>1.6059096897056646E-2</v>
      </c>
      <c r="M33">
        <f t="shared" si="15"/>
        <v>0.40000000000000069</v>
      </c>
      <c r="N33">
        <f t="shared" si="16"/>
        <v>-2.959980145089161</v>
      </c>
      <c r="O33">
        <f t="shared" si="4"/>
        <v>-2.7999801450891604</v>
      </c>
      <c r="P33">
        <f t="shared" si="5"/>
        <v>-2.8974791523436183</v>
      </c>
      <c r="Q33">
        <f t="shared" si="6"/>
        <v>-2.9023541027063411</v>
      </c>
      <c r="R33">
        <f t="shared" si="7"/>
        <v>-3.000215555359794</v>
      </c>
      <c r="S33">
        <f t="shared" si="17"/>
        <v>-2.9600000000000022</v>
      </c>
      <c r="T33">
        <f t="shared" si="8"/>
        <v>1.9854910841221596E-5</v>
      </c>
      <c r="U33" s="3">
        <f t="shared" si="9"/>
        <v>6.7077401491033584E-6</v>
      </c>
    </row>
    <row r="34" spans="1:21" x14ac:dyDescent="0.25">
      <c r="A34">
        <f t="shared" si="19"/>
        <v>0.50000000000000067</v>
      </c>
      <c r="B34" s="2">
        <f t="shared" si="20"/>
        <v>-2.2665294056611724</v>
      </c>
      <c r="C34">
        <f t="shared" si="21"/>
        <v>-3.2500000000000018</v>
      </c>
      <c r="D34">
        <f t="shared" si="12"/>
        <v>0.98347059433882933</v>
      </c>
      <c r="E34" s="3">
        <f t="shared" si="1"/>
        <v>0.30260633671963966</v>
      </c>
      <c r="G34">
        <f t="shared" si="13"/>
        <v>0.50000000000000067</v>
      </c>
      <c r="H34" s="2">
        <f t="shared" si="18"/>
        <v>-3.1969739058691093</v>
      </c>
      <c r="I34">
        <f t="shared" si="14"/>
        <v>-3.2500000000000018</v>
      </c>
      <c r="J34">
        <f t="shared" si="2"/>
        <v>5.3026094130892432E-2</v>
      </c>
      <c r="K34" s="3">
        <f t="shared" si="3"/>
        <v>1.6315721271043859E-2</v>
      </c>
      <c r="M34">
        <f t="shared" si="15"/>
        <v>0.50000000000000067</v>
      </c>
      <c r="N34">
        <f t="shared" si="16"/>
        <v>-3.2499778485983088</v>
      </c>
      <c r="O34">
        <f t="shared" si="4"/>
        <v>-2.9999778485983084</v>
      </c>
      <c r="P34">
        <f t="shared" si="5"/>
        <v>-3.0974767410282236</v>
      </c>
      <c r="Q34">
        <f t="shared" si="6"/>
        <v>-3.1023516856497193</v>
      </c>
      <c r="R34">
        <f t="shared" si="7"/>
        <v>-3.2002130171632799</v>
      </c>
      <c r="S34">
        <f t="shared" si="17"/>
        <v>-3.2500000000000018</v>
      </c>
      <c r="T34">
        <f t="shared" si="8"/>
        <v>2.2151401692926953E-5</v>
      </c>
      <c r="U34" s="3">
        <f t="shared" si="9"/>
        <v>6.8158159055586864E-6</v>
      </c>
    </row>
    <row r="35" spans="1:21" x14ac:dyDescent="0.25">
      <c r="A35">
        <f t="shared" si="19"/>
        <v>0.60000000000000064</v>
      </c>
      <c r="B35" s="2">
        <f t="shared" si="20"/>
        <v>-2.4681823462272896</v>
      </c>
      <c r="C35">
        <f t="shared" si="21"/>
        <v>-3.5600000000000018</v>
      </c>
      <c r="D35">
        <f t="shared" si="12"/>
        <v>1.0918176537727122</v>
      </c>
      <c r="E35" s="3">
        <f t="shared" si="1"/>
        <v>0.30669035218334595</v>
      </c>
      <c r="G35">
        <f t="shared" si="13"/>
        <v>0.60000000000000064</v>
      </c>
      <c r="H35" s="2">
        <f t="shared" si="18"/>
        <v>-3.5009061659853655</v>
      </c>
      <c r="I35">
        <f t="shared" si="14"/>
        <v>-3.5600000000000018</v>
      </c>
      <c r="J35">
        <f t="shared" si="2"/>
        <v>5.9093834014636304E-2</v>
      </c>
      <c r="K35" s="3">
        <f t="shared" si="3"/>
        <v>1.6599391577145073E-2</v>
      </c>
      <c r="M35">
        <f t="shared" si="15"/>
        <v>0.60000000000000064</v>
      </c>
      <c r="N35">
        <f t="shared" si="16"/>
        <v>-3.5599753105836003</v>
      </c>
      <c r="O35">
        <f t="shared" si="4"/>
        <v>-3.1999753105835995</v>
      </c>
      <c r="P35">
        <f t="shared" si="5"/>
        <v>-3.2974740761127794</v>
      </c>
      <c r="Q35">
        <f t="shared" si="6"/>
        <v>-3.3023490143892387</v>
      </c>
      <c r="R35">
        <f t="shared" si="7"/>
        <v>-3.400210212022523</v>
      </c>
      <c r="S35">
        <f t="shared" si="17"/>
        <v>-3.5600000000000018</v>
      </c>
      <c r="T35">
        <f t="shared" si="8"/>
        <v>2.4689416401546538E-5</v>
      </c>
      <c r="U35" s="3">
        <f t="shared" si="9"/>
        <v>6.9352293262658904E-6</v>
      </c>
    </row>
    <row r="36" spans="1:21" x14ac:dyDescent="0.25">
      <c r="A36">
        <f t="shared" si="19"/>
        <v>0.70000000000000062</v>
      </c>
      <c r="B36" s="2">
        <f t="shared" si="20"/>
        <v>-2.6790005808500186</v>
      </c>
      <c r="C36">
        <f t="shared" si="21"/>
        <v>-3.8900000000000023</v>
      </c>
      <c r="D36">
        <f t="shared" si="12"/>
        <v>1.2109994191499838</v>
      </c>
      <c r="E36" s="3">
        <f t="shared" si="1"/>
        <v>0.31131090466580535</v>
      </c>
      <c r="G36">
        <f t="shared" si="13"/>
        <v>0.70000000000000062</v>
      </c>
      <c r="H36" s="2">
        <f t="shared" si="18"/>
        <v>-3.8242013134138286</v>
      </c>
      <c r="I36">
        <f t="shared" si="14"/>
        <v>-3.8900000000000023</v>
      </c>
      <c r="J36">
        <f t="shared" si="2"/>
        <v>6.5798686586173716E-2</v>
      </c>
      <c r="K36" s="3">
        <f t="shared" si="3"/>
        <v>1.6914829456599945E-2</v>
      </c>
      <c r="M36">
        <f t="shared" si="15"/>
        <v>0.70000000000000062</v>
      </c>
      <c r="N36">
        <f t="shared" si="16"/>
        <v>-3.8899725056437697</v>
      </c>
      <c r="O36">
        <f t="shared" si="4"/>
        <v>-3.3999725056437686</v>
      </c>
      <c r="P36">
        <f t="shared" si="5"/>
        <v>-3.4974711309259572</v>
      </c>
      <c r="Q36">
        <f t="shared" si="6"/>
        <v>-3.5023460621900666</v>
      </c>
      <c r="R36">
        <f t="shared" si="7"/>
        <v>-3.6002071118627752</v>
      </c>
      <c r="S36">
        <f t="shared" si="17"/>
        <v>-3.8900000000000023</v>
      </c>
      <c r="T36">
        <f t="shared" si="8"/>
        <v>2.7494356232615758E-5</v>
      </c>
      <c r="U36" s="3">
        <f t="shared" si="9"/>
        <v>7.0679579003973814E-6</v>
      </c>
    </row>
    <row r="37" spans="1:21" x14ac:dyDescent="0.25">
      <c r="A37">
        <f t="shared" si="19"/>
        <v>0.8000000000000006</v>
      </c>
      <c r="B37" s="2">
        <f t="shared" si="20"/>
        <v>-2.8979006389350204</v>
      </c>
      <c r="C37">
        <f t="shared" si="21"/>
        <v>-4.240000000000002</v>
      </c>
      <c r="D37">
        <f t="shared" si="12"/>
        <v>1.3420993610649816</v>
      </c>
      <c r="E37" s="3">
        <f t="shared" si="1"/>
        <v>0.31653286817570303</v>
      </c>
      <c r="G37">
        <f t="shared" si="13"/>
        <v>0.8000000000000006</v>
      </c>
      <c r="H37" s="2">
        <f t="shared" si="18"/>
        <v>-4.1667924513222809</v>
      </c>
      <c r="I37">
        <f t="shared" si="14"/>
        <v>-4.240000000000002</v>
      </c>
      <c r="J37">
        <f t="shared" si="2"/>
        <v>7.3207548677721057E-2</v>
      </c>
      <c r="K37" s="3">
        <f t="shared" si="3"/>
        <v>1.7265931291915337E-2</v>
      </c>
      <c r="M37">
        <f t="shared" si="15"/>
        <v>0.8000000000000006</v>
      </c>
      <c r="N37">
        <f t="shared" si="16"/>
        <v>-4.2399694057060797</v>
      </c>
      <c r="O37">
        <f t="shared" si="4"/>
        <v>-3.5999694057060787</v>
      </c>
      <c r="P37">
        <f t="shared" si="5"/>
        <v>-3.697467875991383</v>
      </c>
      <c r="Q37">
        <f t="shared" si="6"/>
        <v>-3.7023427995056482</v>
      </c>
      <c r="R37">
        <f t="shared" si="7"/>
        <v>-3.8002036856566437</v>
      </c>
      <c r="S37">
        <f t="shared" si="17"/>
        <v>-4.240000000000002</v>
      </c>
      <c r="T37">
        <f t="shared" si="8"/>
        <v>3.059429392227031E-5</v>
      </c>
      <c r="U37" s="3">
        <f t="shared" si="9"/>
        <v>7.2156353589925004E-6</v>
      </c>
    </row>
    <row r="38" spans="1:21" x14ac:dyDescent="0.25">
      <c r="A38">
        <f t="shared" si="19"/>
        <v>0.90000000000000058</v>
      </c>
      <c r="B38" s="2">
        <f t="shared" si="20"/>
        <v>-3.1236907028285223</v>
      </c>
      <c r="C38">
        <f t="shared" si="21"/>
        <v>-4.6100000000000021</v>
      </c>
      <c r="D38">
        <f t="shared" si="12"/>
        <v>1.4863092971714797</v>
      </c>
      <c r="E38" s="3">
        <f t="shared" si="1"/>
        <v>0.32240982585064626</v>
      </c>
      <c r="G38">
        <f t="shared" si="13"/>
        <v>0.90000000000000058</v>
      </c>
      <c r="H38" s="2">
        <f t="shared" si="18"/>
        <v>-4.5286056587111201</v>
      </c>
      <c r="I38">
        <f t="shared" si="14"/>
        <v>-4.6100000000000021</v>
      </c>
      <c r="J38">
        <f t="shared" si="2"/>
        <v>8.1394341288882011E-2</v>
      </c>
      <c r="K38" s="3">
        <f t="shared" si="3"/>
        <v>1.7656039325137041E-2</v>
      </c>
      <c r="M38">
        <f t="shared" si="15"/>
        <v>0.90000000000000058</v>
      </c>
      <c r="N38">
        <f t="shared" si="16"/>
        <v>-4.6099659797453594</v>
      </c>
      <c r="O38">
        <f t="shared" si="4"/>
        <v>-3.7999659797453584</v>
      </c>
      <c r="P38">
        <f t="shared" si="5"/>
        <v>-3.8974642787326261</v>
      </c>
      <c r="Q38">
        <f t="shared" si="6"/>
        <v>-3.9023391936819896</v>
      </c>
      <c r="R38">
        <f t="shared" si="7"/>
        <v>-4.0001998991135572</v>
      </c>
      <c r="S38">
        <f t="shared" si="17"/>
        <v>-4.6100000000000021</v>
      </c>
      <c r="T38">
        <f t="shared" si="8"/>
        <v>3.4020254642719294E-5</v>
      </c>
      <c r="U38" s="3">
        <f t="shared" si="9"/>
        <v>7.3796647814816652E-6</v>
      </c>
    </row>
    <row r="39" spans="1:21" x14ac:dyDescent="0.25">
      <c r="A39">
        <f t="shared" si="19"/>
        <v>1.0000000000000007</v>
      </c>
      <c r="B39" s="2">
        <f t="shared" si="20"/>
        <v>-3.3550597731113747</v>
      </c>
      <c r="C39">
        <f t="shared" si="21"/>
        <v>-5.0000000000000036</v>
      </c>
      <c r="D39">
        <f t="shared" si="12"/>
        <v>1.6449402268886288</v>
      </c>
      <c r="E39" s="3">
        <f t="shared" si="1"/>
        <v>0.32898804537772552</v>
      </c>
      <c r="G39">
        <f t="shared" si="13"/>
        <v>1.0000000000000007</v>
      </c>
      <c r="H39" s="2">
        <f t="shared" si="18"/>
        <v>-4.9095592528757876</v>
      </c>
      <c r="I39">
        <f t="shared" si="14"/>
        <v>-5.0000000000000036</v>
      </c>
      <c r="J39">
        <f t="shared" si="2"/>
        <v>9.0440747124215903E-2</v>
      </c>
      <c r="K39" s="3">
        <f t="shared" si="3"/>
        <v>1.8088149424843158E-2</v>
      </c>
      <c r="M39">
        <f t="shared" si="15"/>
        <v>1.0000000000000007</v>
      </c>
      <c r="N39">
        <f t="shared" si="16"/>
        <v>-4.999962193473495</v>
      </c>
      <c r="O39">
        <f t="shared" si="4"/>
        <v>-3.9999621934734937</v>
      </c>
      <c r="P39">
        <f t="shared" si="5"/>
        <v>-4.0974603031471677</v>
      </c>
      <c r="Q39">
        <f t="shared" si="6"/>
        <v>-4.1023352086308513</v>
      </c>
      <c r="R39">
        <f t="shared" si="7"/>
        <v>-4.2001957143365782</v>
      </c>
      <c r="S39">
        <f t="shared" si="17"/>
        <v>-5.0000000000000036</v>
      </c>
      <c r="T39">
        <f t="shared" si="8"/>
        <v>3.7806526508532556E-5</v>
      </c>
      <c r="U39" s="3">
        <f t="shared" si="9"/>
        <v>7.5613053016621024E-6</v>
      </c>
    </row>
    <row r="40" spans="1:21" x14ac:dyDescent="0.25">
      <c r="A40">
        <f t="shared" si="19"/>
        <v>1.1000000000000008</v>
      </c>
      <c r="B40" s="2">
        <f t="shared" si="20"/>
        <v>-3.5905657504225119</v>
      </c>
      <c r="C40">
        <f t="shared" si="21"/>
        <v>-5.4100000000000028</v>
      </c>
      <c r="D40">
        <f t="shared" si="12"/>
        <v>1.8194342495774909</v>
      </c>
      <c r="E40" s="3">
        <f t="shared" si="1"/>
        <v>0.33630947311968395</v>
      </c>
      <c r="G40">
        <f t="shared" si="13"/>
        <v>1.1000000000000008</v>
      </c>
      <c r="H40" s="2">
        <f t="shared" si="18"/>
        <v>-5.3095629744277453</v>
      </c>
      <c r="I40">
        <f t="shared" si="14"/>
        <v>-5.4100000000000028</v>
      </c>
      <c r="J40">
        <f t="shared" si="2"/>
        <v>0.10043702557225753</v>
      </c>
      <c r="K40" s="3">
        <f t="shared" si="3"/>
        <v>1.8565069421859093E-2</v>
      </c>
      <c r="M40">
        <f t="shared" si="15"/>
        <v>1.1000000000000008</v>
      </c>
      <c r="N40">
        <f t="shared" si="16"/>
        <v>-5.4099580089962638</v>
      </c>
      <c r="O40">
        <f t="shared" si="4"/>
        <v>-4.199958008996262</v>
      </c>
      <c r="P40">
        <f t="shared" si="5"/>
        <v>-4.2974559094460751</v>
      </c>
      <c r="Q40">
        <f t="shared" si="6"/>
        <v>-4.302330804468566</v>
      </c>
      <c r="R40">
        <f t="shared" si="7"/>
        <v>-4.4001910894431182</v>
      </c>
      <c r="S40">
        <f t="shared" si="17"/>
        <v>-5.4100000000000028</v>
      </c>
      <c r="T40">
        <f t="shared" si="8"/>
        <v>4.1991003739028088E-5</v>
      </c>
      <c r="U40" s="3">
        <f t="shared" si="9"/>
        <v>7.7617382142625146E-6</v>
      </c>
    </row>
    <row r="41" spans="1:21" x14ac:dyDescent="0.25">
      <c r="A41">
        <f t="shared" si="19"/>
        <v>1.2000000000000008</v>
      </c>
      <c r="B41" s="2">
        <f t="shared" si="20"/>
        <v>-3.8286223254647629</v>
      </c>
      <c r="C41">
        <f t="shared" si="21"/>
        <v>-5.8400000000000043</v>
      </c>
      <c r="D41">
        <f t="shared" si="12"/>
        <v>2.0113776745352414</v>
      </c>
      <c r="E41" s="3">
        <f t="shared" si="1"/>
        <v>0.34441398536562329</v>
      </c>
      <c r="G41">
        <f t="shared" si="13"/>
        <v>1.2000000000000008</v>
      </c>
      <c r="H41" s="2">
        <f t="shared" si="18"/>
        <v>-5.7285170867426585</v>
      </c>
      <c r="I41">
        <f t="shared" si="14"/>
        <v>-5.8400000000000043</v>
      </c>
      <c r="J41">
        <f t="shared" si="2"/>
        <v>0.11148291325734583</v>
      </c>
      <c r="K41" s="3">
        <f t="shared" si="3"/>
        <v>1.9089539941326339E-2</v>
      </c>
      <c r="M41">
        <f t="shared" si="15"/>
        <v>1.2000000000000008</v>
      </c>
      <c r="N41">
        <f t="shared" si="16"/>
        <v>-5.8399533844340752</v>
      </c>
      <c r="O41">
        <f t="shared" si="4"/>
        <v>-4.399953384434073</v>
      </c>
      <c r="P41">
        <f t="shared" si="5"/>
        <v>-4.4974510536557766</v>
      </c>
      <c r="Q41">
        <f t="shared" si="6"/>
        <v>-4.5023259371168614</v>
      </c>
      <c r="R41">
        <f t="shared" si="7"/>
        <v>-4.6001859781457588</v>
      </c>
      <c r="S41">
        <f t="shared" si="17"/>
        <v>-5.8400000000000043</v>
      </c>
      <c r="T41">
        <f t="shared" si="8"/>
        <v>4.6615565929108982E-5</v>
      </c>
      <c r="U41" s="3">
        <f t="shared" si="9"/>
        <v>7.9821174535643635E-6</v>
      </c>
    </row>
    <row r="42" spans="1:21" x14ac:dyDescent="0.25">
      <c r="A42">
        <f t="shared" si="19"/>
        <v>1.3000000000000009</v>
      </c>
      <c r="B42" s="2">
        <f t="shared" si="20"/>
        <v>-4.0674845580112393</v>
      </c>
      <c r="C42">
        <f t="shared" si="21"/>
        <v>-6.2900000000000036</v>
      </c>
      <c r="D42">
        <f t="shared" si="12"/>
        <v>2.2225154419887643</v>
      </c>
      <c r="E42" s="3">
        <f t="shared" si="1"/>
        <v>0.35334108775656015</v>
      </c>
      <c r="G42">
        <f t="shared" si="13"/>
        <v>1.3000000000000009</v>
      </c>
      <c r="H42" s="2">
        <f t="shared" si="18"/>
        <v>-6.1663113808506376</v>
      </c>
      <c r="I42">
        <f t="shared" si="14"/>
        <v>-6.2900000000000036</v>
      </c>
      <c r="J42">
        <f t="shared" si="2"/>
        <v>0.12368861914936602</v>
      </c>
      <c r="K42" s="3">
        <f t="shared" si="3"/>
        <v>1.9664327368738577E-2</v>
      </c>
      <c r="M42">
        <f t="shared" si="15"/>
        <v>1.3000000000000009</v>
      </c>
      <c r="N42">
        <f t="shared" si="16"/>
        <v>-6.2899482735028274</v>
      </c>
      <c r="O42">
        <f t="shared" si="4"/>
        <v>-4.5999482735028252</v>
      </c>
      <c r="P42">
        <f t="shared" si="5"/>
        <v>-4.6974456871779662</v>
      </c>
      <c r="Q42">
        <f t="shared" si="6"/>
        <v>-4.7023205578617233</v>
      </c>
      <c r="R42">
        <f t="shared" si="7"/>
        <v>-4.8001803292889971</v>
      </c>
      <c r="S42">
        <f t="shared" si="17"/>
        <v>-6.2900000000000036</v>
      </c>
      <c r="T42">
        <f t="shared" si="8"/>
        <v>5.17264971762188E-5</v>
      </c>
      <c r="U42" s="3">
        <f t="shared" si="9"/>
        <v>8.2236084540943111E-6</v>
      </c>
    </row>
    <row r="43" spans="1:21" x14ac:dyDescent="0.25">
      <c r="A43">
        <f t="shared" si="19"/>
        <v>1.400000000000001</v>
      </c>
      <c r="B43" s="2">
        <f t="shared" si="20"/>
        <v>-4.3052330138123631</v>
      </c>
      <c r="C43">
        <f t="shared" si="21"/>
        <v>-6.7600000000000051</v>
      </c>
      <c r="D43">
        <f t="shared" si="12"/>
        <v>2.454766986187642</v>
      </c>
      <c r="E43" s="3">
        <f t="shared" si="1"/>
        <v>0.36313121097450296</v>
      </c>
      <c r="G43">
        <f t="shared" si="13"/>
        <v>1.400000000000001</v>
      </c>
      <c r="H43" s="2">
        <f t="shared" si="18"/>
        <v>-6.6228240758399544</v>
      </c>
      <c r="I43">
        <f t="shared" si="14"/>
        <v>-6.7600000000000051</v>
      </c>
      <c r="J43">
        <f t="shared" si="2"/>
        <v>0.13717592416005076</v>
      </c>
      <c r="K43" s="3">
        <f t="shared" si="3"/>
        <v>2.0292296473380267E-2</v>
      </c>
      <c r="M43">
        <f t="shared" si="15"/>
        <v>1.400000000000001</v>
      </c>
      <c r="N43">
        <f t="shared" si="16"/>
        <v>-6.7599426250506811</v>
      </c>
      <c r="O43">
        <f t="shared" si="4"/>
        <v>-4.7999426250506785</v>
      </c>
      <c r="P43">
        <f t="shared" si="5"/>
        <v>-4.8974397563032124</v>
      </c>
      <c r="Q43">
        <f t="shared" si="6"/>
        <v>-4.9023146128658386</v>
      </c>
      <c r="R43">
        <f t="shared" si="7"/>
        <v>-5.0001740863372612</v>
      </c>
      <c r="S43">
        <f t="shared" si="17"/>
        <v>-6.7600000000000051</v>
      </c>
      <c r="T43">
        <f t="shared" si="8"/>
        <v>5.7374949324007218E-5</v>
      </c>
      <c r="U43" s="3">
        <f t="shared" si="9"/>
        <v>8.4874185390937384E-6</v>
      </c>
    </row>
    <row r="44" spans="1:21" x14ac:dyDescent="0.25">
      <c r="A44">
        <f t="shared" si="19"/>
        <v>1.5000000000000011</v>
      </c>
      <c r="B44" s="2">
        <f t="shared" si="20"/>
        <v>-4.5397563151935989</v>
      </c>
      <c r="C44">
        <f t="shared" si="21"/>
        <v>-7.2500000000000053</v>
      </c>
      <c r="D44">
        <f t="shared" si="12"/>
        <v>2.7102436848064064</v>
      </c>
      <c r="E44" s="3">
        <f t="shared" si="1"/>
        <v>0.37382671514571097</v>
      </c>
      <c r="G44">
        <f t="shared" si="13"/>
        <v>1.5000000000000011</v>
      </c>
      <c r="H44" s="2">
        <f t="shared" si="18"/>
        <v>-7.097920603803149</v>
      </c>
      <c r="I44">
        <f t="shared" si="14"/>
        <v>-7.2500000000000053</v>
      </c>
      <c r="J44">
        <f t="shared" si="2"/>
        <v>0.15207939619685629</v>
      </c>
      <c r="K44" s="3">
        <f t="shared" si="3"/>
        <v>2.0976468440945695E-2</v>
      </c>
      <c r="M44">
        <f t="shared" si="15"/>
        <v>1.5000000000000011</v>
      </c>
      <c r="N44">
        <f t="shared" si="16"/>
        <v>-7.2499363825461147</v>
      </c>
      <c r="O44">
        <f t="shared" si="4"/>
        <v>-4.9999363825461112</v>
      </c>
      <c r="P44">
        <f t="shared" si="5"/>
        <v>-5.0974332016734172</v>
      </c>
      <c r="Q44">
        <f t="shared" si="6"/>
        <v>-5.1023080426297822</v>
      </c>
      <c r="R44">
        <f t="shared" si="7"/>
        <v>-5.2001671868090886</v>
      </c>
      <c r="S44">
        <f t="shared" si="17"/>
        <v>-7.2500000000000053</v>
      </c>
      <c r="T44">
        <f t="shared" si="8"/>
        <v>6.3617453890607578E-5</v>
      </c>
      <c r="U44" s="3">
        <f t="shared" si="9"/>
        <v>8.7748212262983571E-6</v>
      </c>
    </row>
    <row r="45" spans="1:21" x14ac:dyDescent="0.25">
      <c r="A45">
        <f t="shared" si="19"/>
        <v>1.6000000000000012</v>
      </c>
      <c r="B45" s="2">
        <f t="shared" si="20"/>
        <v>-4.7687319467129585</v>
      </c>
      <c r="C45">
        <f t="shared" si="21"/>
        <v>-7.7600000000000069</v>
      </c>
      <c r="D45">
        <f t="shared" si="12"/>
        <v>2.9912680532870484</v>
      </c>
      <c r="E45" s="3">
        <f t="shared" si="1"/>
        <v>0.38547268727925843</v>
      </c>
      <c r="G45">
        <f t="shared" si="13"/>
        <v>1.6000000000000012</v>
      </c>
      <c r="H45" s="2">
        <f t="shared" si="18"/>
        <v>-7.5914522672024791</v>
      </c>
      <c r="I45">
        <f t="shared" si="14"/>
        <v>-7.7600000000000069</v>
      </c>
      <c r="J45">
        <f t="shared" si="2"/>
        <v>0.16854773279752777</v>
      </c>
      <c r="K45" s="3">
        <f t="shared" si="3"/>
        <v>2.1720068659475178E-2</v>
      </c>
      <c r="M45">
        <f t="shared" si="15"/>
        <v>1.6000000000000012</v>
      </c>
      <c r="N45">
        <f t="shared" si="16"/>
        <v>-7.7599294835121411</v>
      </c>
      <c r="O45">
        <f t="shared" si="4"/>
        <v>-5.199929483512137</v>
      </c>
      <c r="P45">
        <f t="shared" si="5"/>
        <v>-5.2974259576877447</v>
      </c>
      <c r="Q45">
        <f t="shared" si="6"/>
        <v>-5.3023007813965251</v>
      </c>
      <c r="R45">
        <f t="shared" si="7"/>
        <v>-5.4001595616517886</v>
      </c>
      <c r="S45">
        <f t="shared" si="17"/>
        <v>-7.7600000000000069</v>
      </c>
      <c r="T45">
        <f t="shared" si="8"/>
        <v>7.0516487865823763E-5</v>
      </c>
      <c r="U45" s="3">
        <f t="shared" si="9"/>
        <v>9.0871762713495841E-6</v>
      </c>
    </row>
    <row r="46" spans="1:21" x14ac:dyDescent="0.25">
      <c r="A46">
        <f t="shared" si="19"/>
        <v>1.7000000000000013</v>
      </c>
      <c r="B46" s="2">
        <f t="shared" si="20"/>
        <v>-4.9896051413842537</v>
      </c>
      <c r="C46">
        <f t="shared" si="21"/>
        <v>-8.2900000000000063</v>
      </c>
      <c r="D46">
        <f t="shared" si="12"/>
        <v>3.3003948586157525</v>
      </c>
      <c r="E46" s="3">
        <f t="shared" si="1"/>
        <v>0.39811759452542217</v>
      </c>
      <c r="G46">
        <f t="shared" si="13"/>
        <v>1.7000000000000013</v>
      </c>
      <c r="H46" s="2">
        <f t="shared" si="18"/>
        <v>-8.1032547552587388</v>
      </c>
      <c r="I46">
        <f t="shared" si="14"/>
        <v>-8.2900000000000063</v>
      </c>
      <c r="J46">
        <f t="shared" si="2"/>
        <v>0.18674524474126741</v>
      </c>
      <c r="K46" s="3">
        <f t="shared" si="3"/>
        <v>2.2526567520056329E-2</v>
      </c>
      <c r="M46">
        <f t="shared" si="15"/>
        <v>1.7000000000000013</v>
      </c>
      <c r="N46">
        <f t="shared" si="16"/>
        <v>-8.2899218589010157</v>
      </c>
      <c r="O46">
        <f t="shared" si="4"/>
        <v>-5.3999218589010116</v>
      </c>
      <c r="P46">
        <f t="shared" si="5"/>
        <v>-5.4974179518460611</v>
      </c>
      <c r="Q46">
        <f t="shared" si="6"/>
        <v>-5.502292756493314</v>
      </c>
      <c r="R46">
        <f t="shared" si="7"/>
        <v>-5.6001511345503419</v>
      </c>
      <c r="S46">
        <f t="shared" si="17"/>
        <v>-8.2900000000000063</v>
      </c>
      <c r="T46">
        <f t="shared" si="8"/>
        <v>7.8141098990514024E-5</v>
      </c>
      <c r="U46" s="3">
        <f t="shared" si="9"/>
        <v>9.4259468021995474E-6</v>
      </c>
    </row>
    <row r="47" spans="1:21" x14ac:dyDescent="0.25">
      <c r="A47">
        <f t="shared" si="19"/>
        <v>1.8000000000000014</v>
      </c>
      <c r="B47" s="2">
        <f t="shared" si="20"/>
        <v>-5.1995656555226786</v>
      </c>
      <c r="C47">
        <f t="shared" si="21"/>
        <v>-8.8400000000000087</v>
      </c>
      <c r="D47">
        <f t="shared" si="12"/>
        <v>3.6404343444773302</v>
      </c>
      <c r="E47" s="3">
        <f t="shared" si="1"/>
        <v>0.4118138398730008</v>
      </c>
      <c r="G47">
        <f t="shared" si="13"/>
        <v>1.8000000000000014</v>
      </c>
      <c r="H47" s="2">
        <f t="shared" si="18"/>
        <v>-8.633146504560905</v>
      </c>
      <c r="I47">
        <f t="shared" si="14"/>
        <v>-8.8400000000000087</v>
      </c>
      <c r="J47">
        <f t="shared" si="2"/>
        <v>0.2068534954391037</v>
      </c>
      <c r="K47" s="3">
        <f t="shared" si="3"/>
        <v>2.339971667863161E-2</v>
      </c>
      <c r="M47">
        <f t="shared" si="15"/>
        <v>1.8000000000000014</v>
      </c>
      <c r="N47">
        <f t="shared" si="16"/>
        <v>-8.8399134324031845</v>
      </c>
      <c r="O47">
        <f t="shared" si="4"/>
        <v>-5.599913432403179</v>
      </c>
      <c r="P47">
        <f t="shared" si="5"/>
        <v>-5.6974091040233379</v>
      </c>
      <c r="Q47">
        <f t="shared" si="6"/>
        <v>-5.7022838876043469</v>
      </c>
      <c r="R47">
        <f t="shared" si="7"/>
        <v>-5.8001418211636135</v>
      </c>
      <c r="S47">
        <f t="shared" si="17"/>
        <v>-8.8400000000000087</v>
      </c>
      <c r="T47">
        <f t="shared" si="8"/>
        <v>8.6567596824238535E-5</v>
      </c>
      <c r="U47" s="3">
        <f t="shared" si="9"/>
        <v>9.7927145729093112E-6</v>
      </c>
    </row>
    <row r="48" spans="1:21" x14ac:dyDescent="0.25">
      <c r="A48">
        <f t="shared" si="19"/>
        <v>1.9000000000000015</v>
      </c>
      <c r="B48" s="2">
        <f t="shared" si="20"/>
        <v>-5.3955222210749456</v>
      </c>
      <c r="C48">
        <f t="shared" si="21"/>
        <v>-9.4100000000000072</v>
      </c>
      <c r="D48">
        <f t="shared" si="12"/>
        <v>4.0144777789250616</v>
      </c>
      <c r="E48" s="3">
        <f t="shared" si="1"/>
        <v>0.42661825493358752</v>
      </c>
      <c r="G48">
        <f t="shared" si="13"/>
        <v>1.9000000000000015</v>
      </c>
      <c r="H48" s="2">
        <f t="shared" si="18"/>
        <v>-9.1809268875397994</v>
      </c>
      <c r="I48">
        <f t="shared" si="14"/>
        <v>-9.4100000000000072</v>
      </c>
      <c r="J48">
        <f t="shared" si="2"/>
        <v>0.22907311246020789</v>
      </c>
      <c r="K48" s="3">
        <f t="shared" si="3"/>
        <v>2.4343582620638404E-2</v>
      </c>
      <c r="M48">
        <f t="shared" si="15"/>
        <v>1.9000000000000015</v>
      </c>
      <c r="N48">
        <f t="shared" si="16"/>
        <v>-9.4099041196835547</v>
      </c>
      <c r="O48">
        <f t="shared" si="4"/>
        <v>-5.799904119683549</v>
      </c>
      <c r="P48">
        <f t="shared" si="5"/>
        <v>-5.8973993256677257</v>
      </c>
      <c r="Q48">
        <f t="shared" si="6"/>
        <v>-5.9022740859669351</v>
      </c>
      <c r="R48">
        <f t="shared" si="7"/>
        <v>-6.0001315282802432</v>
      </c>
      <c r="S48">
        <f t="shared" si="17"/>
        <v>-9.4100000000000072</v>
      </c>
      <c r="T48">
        <f t="shared" si="8"/>
        <v>9.5880316452578995E-5</v>
      </c>
      <c r="U48" s="3">
        <f t="shared" si="9"/>
        <v>1.0189194097010024E-5</v>
      </c>
    </row>
    <row r="49" spans="1:21" x14ac:dyDescent="0.25">
      <c r="A49">
        <f t="shared" si="19"/>
        <v>2.0000000000000013</v>
      </c>
      <c r="B49" s="2">
        <f t="shared" si="20"/>
        <v>-5.5740744431824396</v>
      </c>
      <c r="C49">
        <f t="shared" si="21"/>
        <v>-10.000000000000007</v>
      </c>
      <c r="D49">
        <f t="shared" si="12"/>
        <v>4.4259255568175675</v>
      </c>
      <c r="E49" s="3">
        <f t="shared" si="1"/>
        <v>0.44259255568175648</v>
      </c>
      <c r="G49">
        <f t="shared" si="13"/>
        <v>2.0000000000000013</v>
      </c>
      <c r="H49" s="2">
        <f t="shared" si="18"/>
        <v>-9.7463742107314779</v>
      </c>
      <c r="I49">
        <f t="shared" si="14"/>
        <v>-10.000000000000007</v>
      </c>
      <c r="J49">
        <f t="shared" si="2"/>
        <v>0.25362578926852919</v>
      </c>
      <c r="K49" s="3">
        <f t="shared" si="3"/>
        <v>2.5362578926852897E-2</v>
      </c>
      <c r="M49">
        <f t="shared" si="15"/>
        <v>2.0000000000000013</v>
      </c>
      <c r="N49">
        <f t="shared" si="16"/>
        <v>-9.9998938275374396</v>
      </c>
      <c r="O49">
        <f t="shared" si="4"/>
        <v>-5.9998938275374343</v>
      </c>
      <c r="P49">
        <f t="shared" si="5"/>
        <v>-6.0973885189143067</v>
      </c>
      <c r="Q49">
        <f t="shared" si="6"/>
        <v>-6.1022632534831507</v>
      </c>
      <c r="R49">
        <f t="shared" si="7"/>
        <v>-6.2001201528857486</v>
      </c>
      <c r="S49">
        <f t="shared" si="17"/>
        <v>-10.000000000000007</v>
      </c>
      <c r="T49">
        <f t="shared" si="8"/>
        <v>1.0617246256749979E-4</v>
      </c>
      <c r="U49" s="3">
        <f t="shared" si="9"/>
        <v>1.0617246256727775E-5</v>
      </c>
    </row>
    <row r="50" spans="1:21" x14ac:dyDescent="0.25">
      <c r="A50">
        <f t="shared" si="19"/>
        <v>2.1000000000000014</v>
      </c>
      <c r="B50" s="2">
        <f t="shared" si="20"/>
        <v>-5.7314818875006832</v>
      </c>
      <c r="C50">
        <f t="shared" si="21"/>
        <v>-10.61000000000001</v>
      </c>
      <c r="D50">
        <f t="shared" si="12"/>
        <v>4.8785181124993269</v>
      </c>
      <c r="E50" s="3">
        <f t="shared" si="1"/>
        <v>0.4598037806314158</v>
      </c>
      <c r="G50">
        <f t="shared" si="13"/>
        <v>2.1000000000000014</v>
      </c>
      <c r="H50" s="2">
        <f t="shared" si="18"/>
        <v>-10.329243502858283</v>
      </c>
      <c r="I50">
        <f t="shared" si="14"/>
        <v>-10.61000000000001</v>
      </c>
      <c r="J50">
        <f t="shared" si="2"/>
        <v>0.28075649714172712</v>
      </c>
      <c r="K50" s="3">
        <f t="shared" si="3"/>
        <v>2.6461498316845078E-2</v>
      </c>
      <c r="M50">
        <f t="shared" si="15"/>
        <v>2.1000000000000014</v>
      </c>
      <c r="N50">
        <f t="shared" si="16"/>
        <v>-10.609882452957741</v>
      </c>
      <c r="O50">
        <f t="shared" si="4"/>
        <v>-6.199882452957735</v>
      </c>
      <c r="P50">
        <f t="shared" si="5"/>
        <v>-6.2973765756056226</v>
      </c>
      <c r="Q50">
        <f t="shared" si="6"/>
        <v>-6.302251281738017</v>
      </c>
      <c r="R50">
        <f t="shared" si="7"/>
        <v>-6.400107581131536</v>
      </c>
      <c r="S50">
        <f t="shared" si="17"/>
        <v>-10.61000000000001</v>
      </c>
      <c r="T50">
        <f t="shared" si="8"/>
        <v>1.1754704226873969E-4</v>
      </c>
      <c r="U50" s="3">
        <f t="shared" si="9"/>
        <v>1.1078891825500037E-5</v>
      </c>
    </row>
    <row r="51" spans="1:21" x14ac:dyDescent="0.25">
      <c r="A51">
        <f t="shared" si="19"/>
        <v>2.2000000000000015</v>
      </c>
      <c r="B51" s="2">
        <f t="shared" si="20"/>
        <v>-5.8636300762507512</v>
      </c>
      <c r="C51">
        <f t="shared" si="21"/>
        <v>-11.240000000000009</v>
      </c>
      <c r="D51">
        <f t="shared" si="12"/>
        <v>5.3763699237492579</v>
      </c>
      <c r="E51" s="3">
        <f t="shared" si="1"/>
        <v>0.47832472631221112</v>
      </c>
      <c r="G51">
        <f t="shared" si="13"/>
        <v>2.2000000000000015</v>
      </c>
      <c r="H51" s="2">
        <f t="shared" si="18"/>
        <v>-10.929264070658402</v>
      </c>
      <c r="I51">
        <f t="shared" si="14"/>
        <v>-11.240000000000009</v>
      </c>
      <c r="J51">
        <f t="shared" si="2"/>
        <v>0.31073592934160743</v>
      </c>
      <c r="K51" s="3">
        <f t="shared" si="3"/>
        <v>2.7645545315089559E-2</v>
      </c>
      <c r="M51">
        <f t="shared" si="15"/>
        <v>2.2000000000000015</v>
      </c>
      <c r="N51">
        <f t="shared" si="16"/>
        <v>-11.239869882104017</v>
      </c>
      <c r="O51">
        <f t="shared" si="4"/>
        <v>-6.3998698821040101</v>
      </c>
      <c r="P51">
        <f t="shared" si="5"/>
        <v>-6.4973633762092122</v>
      </c>
      <c r="Q51">
        <f t="shared" si="6"/>
        <v>-6.5022380509144719</v>
      </c>
      <c r="R51">
        <f t="shared" si="7"/>
        <v>-6.6000936871954572</v>
      </c>
      <c r="S51">
        <f t="shared" si="17"/>
        <v>-11.240000000000009</v>
      </c>
      <c r="T51">
        <f t="shared" si="8"/>
        <v>1.3011789599204349E-4</v>
      </c>
      <c r="U51" s="3">
        <f t="shared" si="9"/>
        <v>1.1576325266160481E-5</v>
      </c>
    </row>
    <row r="52" spans="1:21" x14ac:dyDescent="0.25">
      <c r="A52">
        <f t="shared" si="19"/>
        <v>2.3000000000000016</v>
      </c>
      <c r="B52" s="2">
        <f t="shared" si="20"/>
        <v>-5.9659930838758255</v>
      </c>
      <c r="C52">
        <f t="shared" si="21"/>
        <v>-11.890000000000011</v>
      </c>
      <c r="D52">
        <f t="shared" si="12"/>
        <v>5.9240069161241857</v>
      </c>
      <c r="E52" s="3">
        <f t="shared" si="1"/>
        <v>0.49823439160001515</v>
      </c>
      <c r="G52">
        <f t="shared" si="13"/>
        <v>2.3000000000000016</v>
      </c>
      <c r="H52" s="2">
        <f t="shared" si="18"/>
        <v>-11.546136798077534</v>
      </c>
      <c r="I52">
        <f t="shared" si="14"/>
        <v>-11.890000000000011</v>
      </c>
      <c r="J52">
        <f t="shared" si="2"/>
        <v>0.34386320192247766</v>
      </c>
      <c r="K52" s="3">
        <f t="shared" si="3"/>
        <v>2.8920370220561598E-2</v>
      </c>
      <c r="M52">
        <f t="shared" si="15"/>
        <v>2.3000000000000016</v>
      </c>
      <c r="N52">
        <f t="shared" si="16"/>
        <v>-11.889855989163131</v>
      </c>
      <c r="O52">
        <f t="shared" si="4"/>
        <v>-6.5998559891631237</v>
      </c>
      <c r="P52">
        <f t="shared" si="5"/>
        <v>-6.6973487886212792</v>
      </c>
      <c r="Q52">
        <f t="shared" si="6"/>
        <v>-6.7022234285941886</v>
      </c>
      <c r="R52">
        <f t="shared" si="7"/>
        <v>-6.800078332022542</v>
      </c>
      <c r="S52">
        <f t="shared" si="17"/>
        <v>-11.890000000000011</v>
      </c>
      <c r="T52">
        <f t="shared" si="8"/>
        <v>1.4401083688042604E-4</v>
      </c>
      <c r="U52" s="3">
        <f t="shared" si="9"/>
        <v>1.2111929090008466E-5</v>
      </c>
    </row>
    <row r="53" spans="1:21" x14ac:dyDescent="0.25">
      <c r="A53">
        <f t="shared" si="19"/>
        <v>2.4000000000000017</v>
      </c>
      <c r="B53" s="2">
        <f t="shared" si="20"/>
        <v>-6.0335923922634072</v>
      </c>
      <c r="C53">
        <f t="shared" si="21"/>
        <v>-12.560000000000011</v>
      </c>
      <c r="D53">
        <f t="shared" si="12"/>
        <v>6.526407607736604</v>
      </c>
      <c r="E53" s="3">
        <f t="shared" si="1"/>
        <v>0.519618440106417</v>
      </c>
      <c r="G53">
        <f t="shared" si="13"/>
        <v>2.4000000000000017</v>
      </c>
      <c r="H53" s="2">
        <f t="shared" si="18"/>
        <v>-12.179531161875675</v>
      </c>
      <c r="I53">
        <f t="shared" si="14"/>
        <v>-12.560000000000011</v>
      </c>
      <c r="J53">
        <f t="shared" si="2"/>
        <v>0.38046883812433663</v>
      </c>
      <c r="K53" s="3">
        <f t="shared" si="3"/>
        <v>3.0292104946205156E-2</v>
      </c>
      <c r="M53">
        <f t="shared" si="15"/>
        <v>2.4000000000000017</v>
      </c>
      <c r="N53">
        <f t="shared" si="16"/>
        <v>-12.559840635090074</v>
      </c>
      <c r="O53">
        <f t="shared" si="4"/>
        <v>-6.7998406350900664</v>
      </c>
      <c r="P53">
        <f t="shared" si="5"/>
        <v>-6.8973326668445702</v>
      </c>
      <c r="Q53">
        <f t="shared" si="6"/>
        <v>-6.9022072684322948</v>
      </c>
      <c r="R53">
        <f t="shared" si="7"/>
        <v>-7.0000613619332945</v>
      </c>
      <c r="S53">
        <f t="shared" si="17"/>
        <v>-12.560000000000011</v>
      </c>
      <c r="T53">
        <f t="shared" si="8"/>
        <v>1.5936490993695429E-4</v>
      </c>
      <c r="U53" s="3">
        <f t="shared" si="9"/>
        <v>1.268828900768959E-5</v>
      </c>
    </row>
    <row r="54" spans="1:21" x14ac:dyDescent="0.25">
      <c r="A54">
        <f t="shared" si="19"/>
        <v>2.5000000000000018</v>
      </c>
      <c r="B54" s="2">
        <f t="shared" si="20"/>
        <v>-6.0609516314897469</v>
      </c>
      <c r="C54">
        <f t="shared" si="21"/>
        <v>-13.250000000000012</v>
      </c>
      <c r="D54">
        <f t="shared" si="12"/>
        <v>7.1890483685102655</v>
      </c>
      <c r="E54" s="3">
        <f t="shared" si="1"/>
        <v>0.5425696881894535</v>
      </c>
      <c r="G54">
        <f t="shared" si="13"/>
        <v>2.5000000000000018</v>
      </c>
      <c r="H54" s="2">
        <f t="shared" si="18"/>
        <v>-12.829081933872619</v>
      </c>
      <c r="I54">
        <f t="shared" si="14"/>
        <v>-13.250000000000012</v>
      </c>
      <c r="J54">
        <f t="shared" si="2"/>
        <v>0.42091806612739369</v>
      </c>
      <c r="K54" s="3">
        <f t="shared" si="3"/>
        <v>3.1767401217161706E-2</v>
      </c>
      <c r="M54">
        <f t="shared" si="15"/>
        <v>2.5000000000000018</v>
      </c>
      <c r="N54">
        <f t="shared" si="16"/>
        <v>-13.24982366621636</v>
      </c>
      <c r="O54">
        <f t="shared" si="4"/>
        <v>-6.9998236662163507</v>
      </c>
      <c r="P54">
        <f t="shared" si="5"/>
        <v>-7.0973148495271694</v>
      </c>
      <c r="Q54">
        <f t="shared" si="6"/>
        <v>-7.1021894086927091</v>
      </c>
      <c r="R54">
        <f t="shared" si="7"/>
        <v>-7.2000426070856207</v>
      </c>
      <c r="S54">
        <f t="shared" si="17"/>
        <v>-13.250000000000012</v>
      </c>
      <c r="T54">
        <f t="shared" si="8"/>
        <v>1.7633378365289332E-4</v>
      </c>
      <c r="U54" s="3">
        <f t="shared" si="9"/>
        <v>1.3308210087048522E-5</v>
      </c>
    </row>
    <row r="55" spans="1:21" x14ac:dyDescent="0.25">
      <c r="A55">
        <f t="shared" si="19"/>
        <v>2.6000000000000019</v>
      </c>
      <c r="B55" s="2">
        <f t="shared" si="20"/>
        <v>-6.0420467946387211</v>
      </c>
      <c r="C55">
        <f t="shared" si="21"/>
        <v>-13.960000000000013</v>
      </c>
      <c r="D55">
        <f t="shared" si="12"/>
        <v>7.9179532053612922</v>
      </c>
      <c r="E55" s="3">
        <f t="shared" si="1"/>
        <v>0.56718862502587997</v>
      </c>
      <c r="G55">
        <f t="shared" si="13"/>
        <v>2.6000000000000019</v>
      </c>
      <c r="H55" s="2">
        <f t="shared" si="18"/>
        <v>-13.494385536929244</v>
      </c>
      <c r="I55">
        <f t="shared" si="14"/>
        <v>-13.960000000000013</v>
      </c>
      <c r="J55">
        <f t="shared" si="2"/>
        <v>0.4656144630707697</v>
      </c>
      <c r="K55" s="3">
        <f t="shared" si="3"/>
        <v>3.3353471566674009E-2</v>
      </c>
      <c r="M55">
        <f t="shared" si="15"/>
        <v>2.6000000000000019</v>
      </c>
      <c r="N55">
        <f t="shared" si="16"/>
        <v>-13.959804912712055</v>
      </c>
      <c r="O55">
        <f t="shared" si="4"/>
        <v>-7.1998049127120458</v>
      </c>
      <c r="P55">
        <f t="shared" si="5"/>
        <v>-7.2972951583476489</v>
      </c>
      <c r="Q55">
        <f t="shared" si="6"/>
        <v>-7.3021696706294295</v>
      </c>
      <c r="R55">
        <f t="shared" si="7"/>
        <v>-7.4000218797749877</v>
      </c>
      <c r="S55">
        <f t="shared" si="17"/>
        <v>-13.960000000000013</v>
      </c>
      <c r="T55">
        <f t="shared" si="8"/>
        <v>1.9508728795791797E-4</v>
      </c>
      <c r="U55" s="3">
        <f t="shared" si="9"/>
        <v>1.3974734094368557E-5</v>
      </c>
    </row>
    <row r="56" spans="1:21" x14ac:dyDescent="0.25">
      <c r="A56">
        <f t="shared" si="19"/>
        <v>2.700000000000002</v>
      </c>
      <c r="B56" s="2">
        <f t="shared" si="20"/>
        <v>-5.970251474102592</v>
      </c>
      <c r="C56">
        <f t="shared" si="21"/>
        <v>-14.690000000000015</v>
      </c>
      <c r="D56">
        <f t="shared" si="12"/>
        <v>8.7197485258974226</v>
      </c>
      <c r="E56" s="3">
        <f t="shared" si="1"/>
        <v>0.59358397044910927</v>
      </c>
      <c r="G56">
        <f t="shared" si="13"/>
        <v>2.700000000000002</v>
      </c>
      <c r="H56" s="2">
        <f t="shared" si="18"/>
        <v>-14.174996018306814</v>
      </c>
      <c r="I56">
        <f t="shared" si="14"/>
        <v>-14.690000000000015</v>
      </c>
      <c r="J56">
        <f t="shared" si="2"/>
        <v>0.5150039816932015</v>
      </c>
      <c r="K56" s="3">
        <f t="shared" si="3"/>
        <v>3.5058133539360159E-2</v>
      </c>
      <c r="M56">
        <f t="shared" si="15"/>
        <v>2.700000000000002</v>
      </c>
      <c r="N56">
        <f t="shared" si="16"/>
        <v>-14.689784186886076</v>
      </c>
      <c r="O56">
        <f t="shared" si="4"/>
        <v>-7.3997841868860652</v>
      </c>
      <c r="P56">
        <f t="shared" si="5"/>
        <v>-7.4972733962303701</v>
      </c>
      <c r="Q56">
        <f t="shared" si="6"/>
        <v>-7.5021478566975839</v>
      </c>
      <c r="R56">
        <f t="shared" si="7"/>
        <v>-7.5999989725558228</v>
      </c>
      <c r="S56">
        <f t="shared" si="17"/>
        <v>-14.690000000000015</v>
      </c>
      <c r="T56">
        <f t="shared" si="8"/>
        <v>2.1581311393958913E-4</v>
      </c>
      <c r="U56" s="3">
        <f t="shared" si="9"/>
        <v>1.4691158198743004E-5</v>
      </c>
    </row>
    <row r="57" spans="1:21" x14ac:dyDescent="0.25">
      <c r="A57">
        <f t="shared" si="19"/>
        <v>2.800000000000002</v>
      </c>
      <c r="B57" s="2">
        <f t="shared" si="20"/>
        <v>-5.8382766215128505</v>
      </c>
      <c r="C57">
        <f t="shared" si="21"/>
        <v>-15.440000000000015</v>
      </c>
      <c r="D57">
        <f t="shared" si="12"/>
        <v>9.601723378487165</v>
      </c>
      <c r="E57" s="3">
        <f t="shared" si="1"/>
        <v>0.62187327580875351</v>
      </c>
      <c r="G57">
        <f t="shared" si="13"/>
        <v>2.800000000000002</v>
      </c>
      <c r="H57" s="2">
        <f t="shared" si="18"/>
        <v>-14.870420600229028</v>
      </c>
      <c r="I57">
        <f t="shared" si="14"/>
        <v>-15.440000000000015</v>
      </c>
      <c r="J57">
        <f t="shared" si="2"/>
        <v>0.56957939977098704</v>
      </c>
      <c r="K57" s="3">
        <f t="shared" si="3"/>
        <v>3.6889857498120904E-2</v>
      </c>
      <c r="M57">
        <f t="shared" si="15"/>
        <v>2.800000000000002</v>
      </c>
      <c r="N57">
        <f t="shared" si="16"/>
        <v>-15.439761281307705</v>
      </c>
      <c r="O57">
        <f t="shared" si="4"/>
        <v>-7.5997612813076936</v>
      </c>
      <c r="P57">
        <f t="shared" si="5"/>
        <v>-7.6972493453730788</v>
      </c>
      <c r="Q57">
        <f t="shared" si="6"/>
        <v>-7.7021237485763479</v>
      </c>
      <c r="R57">
        <f t="shared" si="7"/>
        <v>-7.799973656165327</v>
      </c>
      <c r="S57">
        <f t="shared" si="17"/>
        <v>-15.440000000000015</v>
      </c>
      <c r="T57">
        <f t="shared" si="8"/>
        <v>2.3871869231051335E-4</v>
      </c>
      <c r="U57" s="3">
        <f t="shared" si="9"/>
        <v>1.5461055201448914E-5</v>
      </c>
    </row>
    <row r="58" spans="1:21" x14ac:dyDescent="0.25">
      <c r="A58">
        <f t="shared" si="19"/>
        <v>2.9000000000000021</v>
      </c>
      <c r="B58" s="2">
        <f t="shared" si="20"/>
        <v>-5.6381042836641342</v>
      </c>
      <c r="C58">
        <f t="shared" si="21"/>
        <v>-16.210000000000015</v>
      </c>
      <c r="D58">
        <f t="shared" si="12"/>
        <v>10.571895716335881</v>
      </c>
      <c r="E58" s="3">
        <f t="shared" si="1"/>
        <v>0.65218357287698159</v>
      </c>
      <c r="G58">
        <f t="shared" si="13"/>
        <v>2.9000000000000021</v>
      </c>
      <c r="H58" s="2">
        <f t="shared" si="18"/>
        <v>-15.580114763253075</v>
      </c>
      <c r="I58">
        <f t="shared" si="14"/>
        <v>-16.210000000000015</v>
      </c>
      <c r="J58">
        <f t="shared" si="2"/>
        <v>0.62988523674694008</v>
      </c>
      <c r="K58" s="3">
        <f t="shared" si="3"/>
        <v>3.8857818429792634E-2</v>
      </c>
      <c r="M58">
        <f t="shared" si="15"/>
        <v>2.9000000000000021</v>
      </c>
      <c r="N58">
        <f t="shared" si="16"/>
        <v>-16.20973596673057</v>
      </c>
      <c r="O58">
        <f t="shared" si="4"/>
        <v>-7.799735966730557</v>
      </c>
      <c r="P58">
        <f t="shared" si="5"/>
        <v>-7.8972227650670845</v>
      </c>
      <c r="Q58">
        <f t="shared" si="6"/>
        <v>-7.9020971049839126</v>
      </c>
      <c r="R58">
        <f t="shared" si="7"/>
        <v>-7.999945677228947</v>
      </c>
      <c r="S58">
        <f t="shared" si="17"/>
        <v>-16.210000000000015</v>
      </c>
      <c r="T58">
        <f t="shared" si="8"/>
        <v>2.6403326944546279E-4</v>
      </c>
      <c r="U58" s="3">
        <f t="shared" si="9"/>
        <v>1.6288295462407731E-5</v>
      </c>
    </row>
    <row r="59" spans="1:21" x14ac:dyDescent="0.25">
      <c r="A59">
        <f t="shared" si="19"/>
        <v>3.0000000000000022</v>
      </c>
      <c r="B59" s="2">
        <f t="shared" si="20"/>
        <v>-5.3609147120305467</v>
      </c>
      <c r="C59">
        <f t="shared" si="21"/>
        <v>-17.000000000000018</v>
      </c>
      <c r="D59">
        <f t="shared" si="12"/>
        <v>11.639085287969472</v>
      </c>
      <c r="E59" s="3">
        <f t="shared" si="1"/>
        <v>0.68465207576290932</v>
      </c>
      <c r="G59">
        <f t="shared" si="13"/>
        <v>3.0000000000000022</v>
      </c>
      <c r="H59" s="2">
        <f t="shared" si="18"/>
        <v>-16.303476813394646</v>
      </c>
      <c r="I59">
        <f t="shared" si="14"/>
        <v>-17.000000000000018</v>
      </c>
      <c r="J59">
        <f t="shared" si="2"/>
        <v>0.69652318660537205</v>
      </c>
      <c r="K59" s="3">
        <f t="shared" si="3"/>
        <v>4.0971952153257107E-2</v>
      </c>
      <c r="M59">
        <f t="shared" si="15"/>
        <v>3.0000000000000022</v>
      </c>
      <c r="N59">
        <f t="shared" si="16"/>
        <v>-16.99970798979826</v>
      </c>
      <c r="O59">
        <f t="shared" si="4"/>
        <v>-7.9997079897982459</v>
      </c>
      <c r="P59">
        <f t="shared" si="5"/>
        <v>-8.0971933892881616</v>
      </c>
      <c r="Q59">
        <f t="shared" si="6"/>
        <v>-8.102067659262655</v>
      </c>
      <c r="R59">
        <f t="shared" si="7"/>
        <v>-8.199914755724512</v>
      </c>
      <c r="S59">
        <f t="shared" si="17"/>
        <v>-17.000000000000018</v>
      </c>
      <c r="T59">
        <f t="shared" si="8"/>
        <v>2.9201020175761983E-4</v>
      </c>
      <c r="U59" s="3">
        <f t="shared" si="9"/>
        <v>1.7177070691598573E-5</v>
      </c>
    </row>
    <row r="60" spans="1:21" x14ac:dyDescent="0.25">
      <c r="A60">
        <f t="shared" si="19"/>
        <v>3.1000000000000023</v>
      </c>
      <c r="B60" s="2">
        <f t="shared" si="20"/>
        <v>-4.9970061832335997</v>
      </c>
      <c r="C60">
        <f t="shared" si="21"/>
        <v>-17.810000000000016</v>
      </c>
      <c r="D60">
        <f t="shared" si="12"/>
        <v>12.812993816766417</v>
      </c>
      <c r="E60" s="3">
        <f t="shared" si="1"/>
        <v>0.71942694086279646</v>
      </c>
      <c r="G60">
        <f t="shared" si="13"/>
        <v>3.1000000000000023</v>
      </c>
      <c r="H60" s="2">
        <f t="shared" si="18"/>
        <v>-17.039841878801081</v>
      </c>
      <c r="I60">
        <f t="shared" si="14"/>
        <v>-17.810000000000016</v>
      </c>
      <c r="J60">
        <f t="shared" si="2"/>
        <v>0.77015812119893567</v>
      </c>
      <c r="K60" s="3">
        <f t="shared" si="3"/>
        <v>4.3243016350305141E-2</v>
      </c>
      <c r="M60">
        <f t="shared" si="15"/>
        <v>3.1000000000000023</v>
      </c>
      <c r="N60">
        <f t="shared" si="16"/>
        <v>-17.809677070508666</v>
      </c>
      <c r="O60">
        <f t="shared" si="4"/>
        <v>-8.1996770705086526</v>
      </c>
      <c r="P60">
        <f t="shared" si="5"/>
        <v>-8.2971609240340847</v>
      </c>
      <c r="Q60">
        <f t="shared" si="6"/>
        <v>-8.302035116710357</v>
      </c>
      <c r="R60">
        <f t="shared" si="7"/>
        <v>-8.3998805821796854</v>
      </c>
      <c r="S60">
        <f t="shared" si="17"/>
        <v>-17.810000000000016</v>
      </c>
      <c r="T60">
        <f t="shared" si="8"/>
        <v>3.2292949135026561E-4</v>
      </c>
      <c r="U60" s="3">
        <f t="shared" si="9"/>
        <v>1.8131919783836992E-5</v>
      </c>
    </row>
    <row r="61" spans="1:21" x14ac:dyDescent="0.25">
      <c r="A61">
        <f t="shared" si="19"/>
        <v>3.2000000000000024</v>
      </c>
      <c r="B61" s="2">
        <f t="shared" si="20"/>
        <v>-4.5357068015569579</v>
      </c>
      <c r="C61">
        <f t="shared" si="21"/>
        <v>-18.640000000000022</v>
      </c>
      <c r="D61">
        <f t="shared" si="12"/>
        <v>14.104293198443063</v>
      </c>
      <c r="E61" s="3">
        <f t="shared" si="1"/>
        <v>0.75666809004522784</v>
      </c>
      <c r="G61">
        <f t="shared" si="13"/>
        <v>3.2000000000000024</v>
      </c>
      <c r="H61" s="2">
        <f t="shared" si="18"/>
        <v>-17.788475276075193</v>
      </c>
      <c r="I61">
        <f t="shared" si="14"/>
        <v>-18.640000000000022</v>
      </c>
      <c r="J61">
        <f t="shared" si="2"/>
        <v>0.85152472392482892</v>
      </c>
      <c r="K61" s="3">
        <f t="shared" si="3"/>
        <v>4.5682656862919946E-2</v>
      </c>
      <c r="M61">
        <f t="shared" si="15"/>
        <v>3.2000000000000024</v>
      </c>
      <c r="N61">
        <f t="shared" si="16"/>
        <v>-18.639642899411619</v>
      </c>
      <c r="O61">
        <f t="shared" si="4"/>
        <v>-8.399642899411603</v>
      </c>
      <c r="P61">
        <f t="shared" si="5"/>
        <v>-8.4971250443821837</v>
      </c>
      <c r="Q61">
        <f t="shared" si="6"/>
        <v>-8.501999151630713</v>
      </c>
      <c r="R61">
        <f t="shared" si="7"/>
        <v>-8.5998428145746733</v>
      </c>
      <c r="S61">
        <f t="shared" si="17"/>
        <v>-18.640000000000022</v>
      </c>
      <c r="T61">
        <f t="shared" si="8"/>
        <v>3.5710058840265901E-4</v>
      </c>
      <c r="U61" s="3">
        <f t="shared" si="9"/>
        <v>1.9157756888543709E-5</v>
      </c>
    </row>
    <row r="62" spans="1:21" x14ac:dyDescent="0.25">
      <c r="A62">
        <f t="shared" si="19"/>
        <v>3.3000000000000025</v>
      </c>
      <c r="B62" s="2">
        <f t="shared" si="20"/>
        <v>-3.9652774817126519</v>
      </c>
      <c r="C62">
        <f t="shared" si="21"/>
        <v>-19.490000000000023</v>
      </c>
      <c r="D62">
        <f t="shared" si="12"/>
        <v>15.524722518287371</v>
      </c>
      <c r="E62" s="3">
        <f t="shared" si="1"/>
        <v>0.79654810252885344</v>
      </c>
      <c r="G62">
        <f t="shared" si="13"/>
        <v>3.3000000000000025</v>
      </c>
      <c r="H62" s="2">
        <f t="shared" si="18"/>
        <v>-18.548565180063086</v>
      </c>
      <c r="I62">
        <f t="shared" si="14"/>
        <v>-19.490000000000023</v>
      </c>
      <c r="J62">
        <f t="shared" si="2"/>
        <v>0.94143481993693712</v>
      </c>
      <c r="K62" s="3">
        <f t="shared" si="3"/>
        <v>4.8303479729960852E-2</v>
      </c>
      <c r="M62">
        <f t="shared" si="15"/>
        <v>3.3000000000000025</v>
      </c>
      <c r="N62">
        <f t="shared" si="16"/>
        <v>-19.48960513451182</v>
      </c>
      <c r="O62">
        <f t="shared" si="4"/>
        <v>-8.599605134511803</v>
      </c>
      <c r="P62">
        <f t="shared" si="5"/>
        <v>-8.6970853912373922</v>
      </c>
      <c r="Q62">
        <f t="shared" si="6"/>
        <v>-8.7019594040736745</v>
      </c>
      <c r="R62">
        <f t="shared" si="7"/>
        <v>-8.7998010749191682</v>
      </c>
      <c r="S62">
        <f t="shared" si="17"/>
        <v>-19.490000000000023</v>
      </c>
      <c r="T62">
        <f t="shared" si="8"/>
        <v>3.948654882037772E-4</v>
      </c>
      <c r="U62" s="3">
        <f t="shared" si="9"/>
        <v>2.0259901908903366E-5</v>
      </c>
    </row>
    <row r="63" spans="1:21" x14ac:dyDescent="0.25">
      <c r="A63">
        <f t="shared" si="19"/>
        <v>3.4000000000000026</v>
      </c>
      <c r="B63" s="2">
        <f t="shared" si="20"/>
        <v>-3.2728052298839154</v>
      </c>
      <c r="C63">
        <f t="shared" si="21"/>
        <v>-20.360000000000021</v>
      </c>
      <c r="D63">
        <f t="shared" si="12"/>
        <v>17.087194770116106</v>
      </c>
      <c r="E63" s="3">
        <f t="shared" si="1"/>
        <v>0.83925318124342274</v>
      </c>
      <c r="G63">
        <f t="shared" si="13"/>
        <v>3.4000000000000026</v>
      </c>
      <c r="H63" s="2">
        <f t="shared" si="18"/>
        <v>-19.319214523969709</v>
      </c>
      <c r="I63">
        <f t="shared" si="14"/>
        <v>-20.360000000000021</v>
      </c>
      <c r="J63">
        <f t="shared" si="2"/>
        <v>1.0407854760303117</v>
      </c>
      <c r="K63" s="3">
        <f t="shared" si="3"/>
        <v>5.1119129471036917E-2</v>
      </c>
      <c r="M63">
        <f t="shared" si="15"/>
        <v>3.4000000000000026</v>
      </c>
      <c r="N63">
        <f t="shared" si="16"/>
        <v>-20.359563397846038</v>
      </c>
      <c r="O63">
        <f t="shared" si="4"/>
        <v>-8.7995633978460202</v>
      </c>
      <c r="P63">
        <f t="shared" si="5"/>
        <v>-8.8970415677383219</v>
      </c>
      <c r="Q63">
        <f t="shared" si="6"/>
        <v>-8.9019154762329382</v>
      </c>
      <c r="R63">
        <f t="shared" si="7"/>
        <v>-8.9997549454693146</v>
      </c>
      <c r="S63">
        <f t="shared" si="17"/>
        <v>-20.360000000000021</v>
      </c>
      <c r="T63">
        <f t="shared" si="8"/>
        <v>4.3660215398233504E-4</v>
      </c>
      <c r="U63" s="3">
        <f t="shared" si="9"/>
        <v>2.1444113653346086E-5</v>
      </c>
    </row>
    <row r="64" spans="1:21" x14ac:dyDescent="0.25">
      <c r="A64">
        <f t="shared" si="19"/>
        <v>3.5000000000000027</v>
      </c>
      <c r="B64" s="2">
        <f t="shared" si="20"/>
        <v>-2.4440857528723052</v>
      </c>
      <c r="C64">
        <f t="shared" si="21"/>
        <v>-21.250000000000021</v>
      </c>
      <c r="D64">
        <f t="shared" si="12"/>
        <v>18.805914247127717</v>
      </c>
      <c r="E64" s="3">
        <f t="shared" si="1"/>
        <v>0.88498419986483279</v>
      </c>
      <c r="G64">
        <f t="shared" si="13"/>
        <v>3.5000000000000027</v>
      </c>
      <c r="H64" s="2">
        <f t="shared" si="18"/>
        <v>-20.099432048986525</v>
      </c>
      <c r="I64">
        <f t="shared" si="14"/>
        <v>-21.250000000000021</v>
      </c>
      <c r="J64">
        <f t="shared" si="2"/>
        <v>1.1505679510134961</v>
      </c>
      <c r="K64" s="3">
        <f t="shared" si="3"/>
        <v>5.4144374165340903E-2</v>
      </c>
      <c r="M64">
        <f t="shared" si="15"/>
        <v>3.5000000000000027</v>
      </c>
      <c r="N64">
        <f t="shared" si="16"/>
        <v>-21.249517271700334</v>
      </c>
      <c r="O64">
        <f t="shared" si="4"/>
        <v>-8.9995172717003165</v>
      </c>
      <c r="P64">
        <f t="shared" si="5"/>
        <v>-9.0969931352853344</v>
      </c>
      <c r="Q64">
        <f t="shared" si="6"/>
        <v>-9.1018669284645846</v>
      </c>
      <c r="R64">
        <f t="shared" si="7"/>
        <v>-9.1997039645467726</v>
      </c>
      <c r="S64">
        <f t="shared" si="17"/>
        <v>-21.250000000000021</v>
      </c>
      <c r="T64">
        <f t="shared" si="8"/>
        <v>4.827282996870963E-4</v>
      </c>
      <c r="U64" s="3">
        <f t="shared" si="9"/>
        <v>2.2716625867613693E-5</v>
      </c>
    </row>
    <row r="65" spans="1:21" x14ac:dyDescent="0.25">
      <c r="A65">
        <f t="shared" si="19"/>
        <v>3.6000000000000028</v>
      </c>
      <c r="B65" s="2">
        <f t="shared" si="20"/>
        <v>-1.4634943281595338</v>
      </c>
      <c r="C65">
        <f t="shared" si="21"/>
        <v>-22.160000000000025</v>
      </c>
      <c r="D65">
        <f t="shared" si="12"/>
        <v>20.696505671840491</v>
      </c>
      <c r="E65" s="3">
        <f t="shared" si="1"/>
        <v>0.93395783717691638</v>
      </c>
      <c r="G65">
        <f t="shared" si="13"/>
        <v>3.6000000000000028</v>
      </c>
      <c r="H65" s="2">
        <f t="shared" si="18"/>
        <v>-20.888122414130109</v>
      </c>
      <c r="I65">
        <f t="shared" si="14"/>
        <v>-22.160000000000025</v>
      </c>
      <c r="J65">
        <f t="shared" si="2"/>
        <v>1.2718775858699161</v>
      </c>
      <c r="K65" s="3">
        <f t="shared" si="3"/>
        <v>5.7395197918317487E-2</v>
      </c>
      <c r="M65">
        <f t="shared" si="15"/>
        <v>3.6000000000000028</v>
      </c>
      <c r="N65">
        <f t="shared" si="16"/>
        <v>-22.15946629442945</v>
      </c>
      <c r="O65">
        <f t="shared" si="4"/>
        <v>-9.1994662944294294</v>
      </c>
      <c r="P65">
        <f t="shared" si="5"/>
        <v>-9.2969396091509005</v>
      </c>
      <c r="Q65">
        <f t="shared" si="6"/>
        <v>-9.3018132748869746</v>
      </c>
      <c r="R65">
        <f t="shared" si="7"/>
        <v>-9.3996476219181258</v>
      </c>
      <c r="S65">
        <f t="shared" si="17"/>
        <v>-22.160000000000025</v>
      </c>
      <c r="T65">
        <f t="shared" si="8"/>
        <v>5.3370557057519363E-4</v>
      </c>
      <c r="U65" s="3">
        <f t="shared" si="9"/>
        <v>2.4084186397765883E-5</v>
      </c>
    </row>
    <row r="66" spans="1:21" x14ac:dyDescent="0.25">
      <c r="A66">
        <f t="shared" si="19"/>
        <v>3.7000000000000028</v>
      </c>
      <c r="B66" s="2">
        <f t="shared" si="20"/>
        <v>-0.31384376097548516</v>
      </c>
      <c r="C66">
        <f t="shared" si="21"/>
        <v>-23.090000000000025</v>
      </c>
      <c r="D66">
        <f t="shared" si="12"/>
        <v>22.776156239024541</v>
      </c>
      <c r="E66" s="3">
        <f t="shared" si="1"/>
        <v>0.98640780593436617</v>
      </c>
      <c r="G66">
        <f t="shared" si="13"/>
        <v>3.7000000000000028</v>
      </c>
      <c r="H66" s="2">
        <f t="shared" si="18"/>
        <v>-21.684075267613768</v>
      </c>
      <c r="I66">
        <f t="shared" si="14"/>
        <v>-23.090000000000025</v>
      </c>
      <c r="J66">
        <f t="shared" si="2"/>
        <v>1.4059247323862571</v>
      </c>
      <c r="K66" s="3">
        <f t="shared" si="3"/>
        <v>6.0888901359300807E-2</v>
      </c>
      <c r="M66">
        <f t="shared" si="15"/>
        <v>3.7000000000000028</v>
      </c>
      <c r="N66">
        <f t="shared" si="16"/>
        <v>-23.089409955836505</v>
      </c>
      <c r="O66">
        <f t="shared" si="4"/>
        <v>-9.3994099558364841</v>
      </c>
      <c r="P66">
        <f t="shared" si="5"/>
        <v>-9.4968804536283091</v>
      </c>
      <c r="Q66">
        <f t="shared" si="6"/>
        <v>-9.5017539785179022</v>
      </c>
      <c r="R66">
        <f t="shared" si="7"/>
        <v>-9.5995853536882727</v>
      </c>
      <c r="S66">
        <f t="shared" si="17"/>
        <v>-23.090000000000025</v>
      </c>
      <c r="T66">
        <f t="shared" si="8"/>
        <v>5.9004416351982059E-4</v>
      </c>
      <c r="U66" s="3">
        <f t="shared" si="9"/>
        <v>2.5554099762681304E-5</v>
      </c>
    </row>
    <row r="67" spans="1:21" x14ac:dyDescent="0.25">
      <c r="A67">
        <f t="shared" si="19"/>
        <v>3.8000000000000029</v>
      </c>
      <c r="B67" s="2">
        <f t="shared" si="20"/>
        <v>1.0237718629269685</v>
      </c>
      <c r="C67">
        <f t="shared" si="21"/>
        <v>-24.040000000000028</v>
      </c>
      <c r="D67">
        <f t="shared" si="12"/>
        <v>25.063771862926995</v>
      </c>
      <c r="E67" s="3">
        <f t="shared" si="1"/>
        <v>1.042586183981987</v>
      </c>
      <c r="G67">
        <f t="shared" si="13"/>
        <v>3.8000000000000029</v>
      </c>
      <c r="H67" s="2">
        <f t="shared" si="18"/>
        <v>-22.485953170713209</v>
      </c>
      <c r="I67">
        <f t="shared" si="14"/>
        <v>-24.040000000000028</v>
      </c>
      <c r="J67">
        <f t="shared" si="2"/>
        <v>1.5540468292868184</v>
      </c>
      <c r="K67" s="3">
        <f t="shared" si="3"/>
        <v>6.4644210868835983E-2</v>
      </c>
      <c r="M67">
        <f t="shared" si="15"/>
        <v>3.8000000000000029</v>
      </c>
      <c r="N67">
        <f t="shared" si="16"/>
        <v>-24.039347692066791</v>
      </c>
      <c r="O67">
        <f t="shared" si="4"/>
        <v>-9.5993476920667682</v>
      </c>
      <c r="P67">
        <f t="shared" si="5"/>
        <v>-9.6968150766701076</v>
      </c>
      <c r="Q67">
        <f t="shared" si="6"/>
        <v>-9.7016884459002757</v>
      </c>
      <c r="R67">
        <f t="shared" si="7"/>
        <v>-9.7995165366567942</v>
      </c>
      <c r="S67">
        <f t="shared" si="17"/>
        <v>-24.040000000000028</v>
      </c>
      <c r="T67">
        <f t="shared" si="8"/>
        <v>6.5230793323678427E-4</v>
      </c>
      <c r="U67" s="3">
        <f t="shared" si="9"/>
        <v>2.7134273429152422E-5</v>
      </c>
    </row>
    <row r="68" spans="1:21" x14ac:dyDescent="0.25">
      <c r="A68">
        <f t="shared" si="19"/>
        <v>3.900000000000003</v>
      </c>
      <c r="B68" s="2">
        <f t="shared" si="20"/>
        <v>2.5701490492196677</v>
      </c>
      <c r="C68">
        <f t="shared" si="21"/>
        <v>-25.01000000000003</v>
      </c>
      <c r="D68">
        <f t="shared" si="12"/>
        <v>27.580149049219699</v>
      </c>
      <c r="E68" s="3">
        <f t="shared" si="1"/>
        <v>1.1027648560263761</v>
      </c>
      <c r="G68">
        <f t="shared" si="13"/>
        <v>3.900000000000003</v>
      </c>
      <c r="H68" s="2">
        <f t="shared" si="18"/>
        <v>-23.292278253638095</v>
      </c>
      <c r="I68">
        <f t="shared" si="14"/>
        <v>-25.01000000000003</v>
      </c>
      <c r="J68">
        <f t="shared" si="2"/>
        <v>1.717721746361935</v>
      </c>
      <c r="K68" s="3">
        <f t="shared" si="3"/>
        <v>6.868139729555911E-2</v>
      </c>
      <c r="M68">
        <f t="shared" si="15"/>
        <v>3.900000000000003</v>
      </c>
      <c r="N68">
        <f t="shared" si="16"/>
        <v>-25.00927887996453</v>
      </c>
      <c r="O68">
        <f t="shared" si="4"/>
        <v>-9.7992788799645059</v>
      </c>
      <c r="P68">
        <f t="shared" si="5"/>
        <v>-9.8967428239627342</v>
      </c>
      <c r="Q68">
        <f t="shared" si="6"/>
        <v>-9.9016160211626438</v>
      </c>
      <c r="R68">
        <f t="shared" si="7"/>
        <v>-9.9994404820807734</v>
      </c>
      <c r="S68">
        <f t="shared" si="17"/>
        <v>-25.01000000000003</v>
      </c>
      <c r="T68">
        <f t="shared" si="8"/>
        <v>7.2112003550017789E-4</v>
      </c>
      <c r="U68" s="3">
        <f t="shared" si="9"/>
        <v>2.8833268112760102E-5</v>
      </c>
    </row>
    <row r="69" spans="1:21" x14ac:dyDescent="0.25">
      <c r="A69">
        <f t="shared" si="19"/>
        <v>4.0000000000000027</v>
      </c>
      <c r="B69" s="2">
        <f t="shared" si="20"/>
        <v>4.3481639541416364</v>
      </c>
      <c r="C69">
        <f t="shared" si="21"/>
        <v>-26.000000000000028</v>
      </c>
      <c r="D69">
        <f t="shared" si="12"/>
        <v>30.348163954141665</v>
      </c>
      <c r="E69" s="3">
        <f t="shared" si="1"/>
        <v>1.1672370751592935</v>
      </c>
      <c r="G69">
        <f t="shared" si="13"/>
        <v>4.0000000000000027</v>
      </c>
      <c r="H69" s="2">
        <f t="shared" si="18"/>
        <v>-24.101417470270093</v>
      </c>
      <c r="I69">
        <f t="shared" si="14"/>
        <v>-26.000000000000028</v>
      </c>
      <c r="J69">
        <f t="shared" si="2"/>
        <v>1.8985825297299357</v>
      </c>
      <c r="K69" s="3">
        <f t="shared" si="3"/>
        <v>7.3022404989612877E-2</v>
      </c>
      <c r="M69">
        <f t="shared" si="15"/>
        <v>4.0000000000000027</v>
      </c>
      <c r="N69">
        <f t="shared" si="16"/>
        <v>-25.999202830836129</v>
      </c>
      <c r="O69">
        <f t="shared" si="4"/>
        <v>-9.9992028308361078</v>
      </c>
      <c r="P69">
        <f t="shared" si="5"/>
        <v>-10.096662972377914</v>
      </c>
      <c r="Q69">
        <f t="shared" si="6"/>
        <v>-10.101535979455004</v>
      </c>
      <c r="R69">
        <f t="shared" si="7"/>
        <v>-10.199356428781609</v>
      </c>
      <c r="S69">
        <f t="shared" si="17"/>
        <v>-26.000000000000028</v>
      </c>
      <c r="T69">
        <f t="shared" si="8"/>
        <v>7.9716916389926951E-4</v>
      </c>
      <c r="U69" s="3">
        <f t="shared" si="9"/>
        <v>3.0660352457689832E-5</v>
      </c>
    </row>
    <row r="70" spans="1:21" x14ac:dyDescent="0.25">
      <c r="A70">
        <f t="shared" si="19"/>
        <v>4.1000000000000023</v>
      </c>
      <c r="B70" s="2">
        <f t="shared" si="20"/>
        <v>6.3829803495558028</v>
      </c>
      <c r="C70">
        <f t="shared" si="21"/>
        <v>-27.010000000000026</v>
      </c>
      <c r="D70">
        <f t="shared" si="12"/>
        <v>33.392980349555828</v>
      </c>
      <c r="E70" s="3">
        <f t="shared" si="1"/>
        <v>1.2363191540005849</v>
      </c>
      <c r="G70">
        <f t="shared" si="13"/>
        <v>4.1000000000000023</v>
      </c>
      <c r="H70" s="2">
        <f t="shared" si="18"/>
        <v>-24.911566304648449</v>
      </c>
      <c r="I70">
        <f t="shared" si="14"/>
        <v>-27.010000000000026</v>
      </c>
      <c r="J70">
        <f t="shared" si="2"/>
        <v>2.0984336953515772</v>
      </c>
      <c r="K70" s="3">
        <f t="shared" si="3"/>
        <v>7.7690992053001673E-2</v>
      </c>
      <c r="M70">
        <f t="shared" si="15"/>
        <v>4.1000000000000023</v>
      </c>
      <c r="N70">
        <f t="shared" si="16"/>
        <v>-27.009118783557522</v>
      </c>
      <c r="O70">
        <f t="shared" si="4"/>
        <v>-10.199118783557502</v>
      </c>
      <c r="P70">
        <f t="shared" si="5"/>
        <v>-10.296574722735379</v>
      </c>
      <c r="Q70">
        <f t="shared" si="6"/>
        <v>-10.301447519694271</v>
      </c>
      <c r="R70">
        <f t="shared" si="7"/>
        <v>-10.399263535526934</v>
      </c>
      <c r="S70">
        <f t="shared" si="17"/>
        <v>-27.010000000000026</v>
      </c>
      <c r="T70">
        <f t="shared" si="8"/>
        <v>8.8121644250449549E-4</v>
      </c>
      <c r="U70" s="3">
        <f t="shared" si="9"/>
        <v>3.2625562477073267E-5</v>
      </c>
    </row>
    <row r="71" spans="1:21" x14ac:dyDescent="0.25">
      <c r="A71">
        <f t="shared" si="19"/>
        <v>4.200000000000002</v>
      </c>
      <c r="B71" s="2">
        <f t="shared" si="20"/>
        <v>8.702278384511386</v>
      </c>
      <c r="C71">
        <f t="shared" si="21"/>
        <v>-28.04000000000002</v>
      </c>
      <c r="D71">
        <f t="shared" si="12"/>
        <v>36.742278384511408</v>
      </c>
      <c r="E71" s="3">
        <f t="shared" si="1"/>
        <v>1.310352296166597</v>
      </c>
      <c r="G71">
        <f t="shared" si="13"/>
        <v>4.200000000000002</v>
      </c>
      <c r="H71" s="2">
        <f t="shared" si="18"/>
        <v>-25.720730766636535</v>
      </c>
      <c r="I71">
        <f t="shared" si="14"/>
        <v>-28.04000000000002</v>
      </c>
      <c r="J71">
        <f t="shared" si="2"/>
        <v>2.3192692333634852</v>
      </c>
      <c r="K71" s="3">
        <f t="shared" si="3"/>
        <v>8.2712882787570718E-2</v>
      </c>
      <c r="M71">
        <f t="shared" si="15"/>
        <v>4.200000000000002</v>
      </c>
      <c r="N71">
        <f t="shared" si="16"/>
        <v>-28.039025896956584</v>
      </c>
      <c r="O71">
        <f t="shared" si="4"/>
        <v>-10.399025896956569</v>
      </c>
      <c r="P71">
        <f t="shared" si="5"/>
        <v>-10.496477191804399</v>
      </c>
      <c r="Q71">
        <f t="shared" si="6"/>
        <v>-10.501349756546791</v>
      </c>
      <c r="R71">
        <f t="shared" si="7"/>
        <v>-10.59916087261125</v>
      </c>
      <c r="S71">
        <f t="shared" si="17"/>
        <v>-28.04000000000002</v>
      </c>
      <c r="T71">
        <f t="shared" si="8"/>
        <v>9.7410304343625853E-4</v>
      </c>
      <c r="U71" s="3">
        <f t="shared" si="9"/>
        <v>3.473976617107688E-5</v>
      </c>
    </row>
    <row r="72" spans="1:21" x14ac:dyDescent="0.25">
      <c r="A72">
        <f t="shared" si="19"/>
        <v>4.3000000000000016</v>
      </c>
      <c r="B72" s="2">
        <f t="shared" si="20"/>
        <v>11.336506222962527</v>
      </c>
      <c r="C72">
        <f t="shared" si="21"/>
        <v>-29.090000000000018</v>
      </c>
      <c r="D72">
        <f t="shared" si="12"/>
        <v>40.426506222962544</v>
      </c>
      <c r="E72" s="3">
        <f t="shared" si="1"/>
        <v>1.3897045796824516</v>
      </c>
      <c r="G72">
        <f t="shared" si="13"/>
        <v>4.3000000000000016</v>
      </c>
      <c r="H72" s="2">
        <f t="shared" si="18"/>
        <v>-26.526707497133369</v>
      </c>
      <c r="I72">
        <f t="shared" si="14"/>
        <v>-29.090000000000018</v>
      </c>
      <c r="J72">
        <f t="shared" si="2"/>
        <v>2.5632925028666484</v>
      </c>
      <c r="K72" s="3">
        <f t="shared" si="3"/>
        <v>8.8115933408960068E-2</v>
      </c>
      <c r="M72">
        <f t="shared" si="15"/>
        <v>4.3000000000000016</v>
      </c>
      <c r="N72">
        <f t="shared" si="16"/>
        <v>-29.088923241394422</v>
      </c>
      <c r="O72">
        <f t="shared" si="4"/>
        <v>-10.598923241394409</v>
      </c>
      <c r="P72">
        <f t="shared" si="5"/>
        <v>-10.696369403464129</v>
      </c>
      <c r="Q72">
        <f t="shared" si="6"/>
        <v>-10.701241711567615</v>
      </c>
      <c r="R72">
        <f t="shared" si="7"/>
        <v>-10.799047412551174</v>
      </c>
      <c r="S72">
        <f t="shared" si="17"/>
        <v>-29.090000000000018</v>
      </c>
      <c r="T72">
        <f t="shared" si="8"/>
        <v>1.0767586055955292E-3</v>
      </c>
      <c r="U72" s="3">
        <f t="shared" si="9"/>
        <v>3.7014733777818165E-5</v>
      </c>
    </row>
    <row r="73" spans="1:21" x14ac:dyDescent="0.25">
      <c r="A73">
        <f t="shared" si="19"/>
        <v>4.4000000000000012</v>
      </c>
      <c r="B73" s="2">
        <f t="shared" si="20"/>
        <v>14.319156845258782</v>
      </c>
      <c r="C73">
        <f t="shared" si="21"/>
        <v>-30.160000000000011</v>
      </c>
      <c r="D73">
        <f t="shared" si="12"/>
        <v>44.479156845258792</v>
      </c>
      <c r="E73" s="3">
        <f t="shared" si="1"/>
        <v>1.4747731049488984</v>
      </c>
      <c r="G73">
        <f t="shared" si="13"/>
        <v>4.4000000000000012</v>
      </c>
      <c r="H73" s="2">
        <f t="shared" si="18"/>
        <v>-27.327061784332372</v>
      </c>
      <c r="I73">
        <f t="shared" si="14"/>
        <v>-30.160000000000011</v>
      </c>
      <c r="J73">
        <f t="shared" si="2"/>
        <v>2.8329382156676388</v>
      </c>
      <c r="K73" s="3">
        <f t="shared" si="3"/>
        <v>9.3930312190571574E-2</v>
      </c>
      <c r="M73">
        <f t="shared" si="15"/>
        <v>4.4000000000000012</v>
      </c>
      <c r="N73">
        <f t="shared" si="16"/>
        <v>-30.158809789461241</v>
      </c>
      <c r="O73">
        <f t="shared" si="4"/>
        <v>-10.798809789461231</v>
      </c>
      <c r="P73">
        <f t="shared" si="5"/>
        <v>-10.896250278934293</v>
      </c>
      <c r="Q73">
        <f t="shared" si="6"/>
        <v>-10.901122303407945</v>
      </c>
      <c r="R73">
        <f t="shared" si="7"/>
        <v>-10.998922019802029</v>
      </c>
      <c r="S73">
        <f t="shared" si="17"/>
        <v>-30.160000000000011</v>
      </c>
      <c r="T73">
        <f t="shared" si="8"/>
        <v>1.1902105387697759E-3</v>
      </c>
      <c r="U73" s="3">
        <f t="shared" si="9"/>
        <v>3.9463214150159409E-5</v>
      </c>
    </row>
    <row r="74" spans="1:21" x14ac:dyDescent="0.25">
      <c r="A74">
        <f t="shared" si="19"/>
        <v>4.5000000000000009</v>
      </c>
      <c r="B74" s="2">
        <f t="shared" si="20"/>
        <v>17.687072529784661</v>
      </c>
      <c r="C74">
        <f t="shared" si="21"/>
        <v>-31.250000000000007</v>
      </c>
      <c r="D74">
        <f t="shared" si="12"/>
        <v>48.937072529784672</v>
      </c>
      <c r="E74" s="3">
        <f t="shared" ref="E74:E109" si="22">1-B74/C74</f>
        <v>1.5659863209531091</v>
      </c>
      <c r="G74">
        <f t="shared" si="13"/>
        <v>4.5000000000000009</v>
      </c>
      <c r="H74" s="2">
        <f t="shared" si="18"/>
        <v>-28.119103271687269</v>
      </c>
      <c r="I74">
        <f t="shared" ref="I74:I109" si="23">-2-G74*2-G74^2</f>
        <v>-31.250000000000007</v>
      </c>
      <c r="J74">
        <f t="shared" ref="J74:J109" si="24">ABS(I74-H74)</f>
        <v>3.130896728312738</v>
      </c>
      <c r="K74" s="3">
        <f t="shared" ref="K74:K109" si="25">1-H74/I74</f>
        <v>0.1001886953060076</v>
      </c>
      <c r="M74">
        <f t="shared" si="15"/>
        <v>4.5000000000000009</v>
      </c>
      <c r="N74">
        <f t="shared" si="16"/>
        <v>-31.248684405693702</v>
      </c>
      <c r="O74">
        <f t="shared" ref="O74:O109" si="26">M74^2+N74</f>
        <v>-10.998684405693695</v>
      </c>
      <c r="P74">
        <f t="shared" ref="P74:P109" si="27">(M74+$H$5/2)^2+(N74+($H$5*O74)/2)</f>
        <v>-11.096118625978377</v>
      </c>
      <c r="Q74">
        <f t="shared" ref="Q74:Q109" si="28">(M74+$H$5/2)^2+(N74+($H$5*P74)/2)</f>
        <v>-11.100990336992613</v>
      </c>
      <c r="R74">
        <f t="shared" ref="R74:R109" si="29">(M74+$H$5)^2+N74+$H$5*Q74</f>
        <v>-11.19878343939296</v>
      </c>
      <c r="S74">
        <f t="shared" si="17"/>
        <v>-31.250000000000007</v>
      </c>
      <c r="T74">
        <f t="shared" ref="T74:T109" si="30">ABS(S74-N74)</f>
        <v>1.3155943063054565E-3</v>
      </c>
      <c r="U74" s="3">
        <f t="shared" ref="U74:U109" si="31">1-N74/S74</f>
        <v>4.2099017801722205E-5</v>
      </c>
    </row>
    <row r="75" spans="1:21" x14ac:dyDescent="0.25">
      <c r="A75">
        <f t="shared" si="19"/>
        <v>4.6000000000000005</v>
      </c>
      <c r="B75" s="2">
        <f t="shared" si="20"/>
        <v>21.480779782763129</v>
      </c>
      <c r="C75">
        <f t="shared" si="21"/>
        <v>-32.360000000000007</v>
      </c>
      <c r="D75">
        <f t="shared" ref="D75:D109" si="32">ABS(C75-B75)</f>
        <v>53.840779782763136</v>
      </c>
      <c r="E75" s="3">
        <f t="shared" si="22"/>
        <v>1.663806544584769</v>
      </c>
      <c r="G75">
        <f t="shared" ref="G75:G109" si="33">G74+$H$5</f>
        <v>4.6000000000000005</v>
      </c>
      <c r="H75" s="2">
        <f t="shared" ref="H75:H109" si="34">H74+($H$5/2)*((G74^2+H74)+(G75^2+H74+$H$5*(G74^2+H74)))</f>
        <v>-28.899859115214433</v>
      </c>
      <c r="I75">
        <f t="shared" si="23"/>
        <v>-32.360000000000007</v>
      </c>
      <c r="J75">
        <f t="shared" si="24"/>
        <v>3.4601408847855737</v>
      </c>
      <c r="K75" s="3">
        <f t="shared" si="25"/>
        <v>0.10692647975233538</v>
      </c>
      <c r="M75">
        <f t="shared" ref="M75:M109" si="35">M74+$H$5</f>
        <v>4.6000000000000005</v>
      </c>
      <c r="N75">
        <f t="shared" ref="N75:N109" si="36">N74+($H$5/6)*(O74+2*P74+2*Q74+R74)</f>
        <v>-32.358545835210847</v>
      </c>
      <c r="O75">
        <f t="shared" si="26"/>
        <v>-11.198545835210844</v>
      </c>
      <c r="P75">
        <f t="shared" si="27"/>
        <v>-11.29597312697139</v>
      </c>
      <c r="Q75">
        <f t="shared" si="28"/>
        <v>-11.300844491559417</v>
      </c>
      <c r="R75">
        <f t="shared" si="29"/>
        <v>-11.398630284366785</v>
      </c>
      <c r="S75">
        <f t="shared" ref="S75:S109" si="37">-2-M75*2-M75^2</f>
        <v>-32.360000000000007</v>
      </c>
      <c r="T75">
        <f t="shared" si="30"/>
        <v>1.4541647891590515E-3</v>
      </c>
      <c r="U75" s="3">
        <f t="shared" si="31"/>
        <v>4.4937107205211824E-5</v>
      </c>
    </row>
    <row r="76" spans="1:21" x14ac:dyDescent="0.25">
      <c r="A76">
        <f t="shared" si="19"/>
        <v>4.7</v>
      </c>
      <c r="B76" s="2">
        <f t="shared" si="20"/>
        <v>25.744857761039441</v>
      </c>
      <c r="C76">
        <f t="shared" si="21"/>
        <v>-33.49</v>
      </c>
      <c r="D76">
        <f t="shared" si="32"/>
        <v>59.234857761039443</v>
      </c>
      <c r="E76" s="3">
        <f t="shared" si="22"/>
        <v>1.7687326891919808</v>
      </c>
      <c r="G76">
        <f t="shared" si="33"/>
        <v>4.7</v>
      </c>
      <c r="H76" s="2">
        <f t="shared" si="34"/>
        <v>-29.666044322311947</v>
      </c>
      <c r="I76">
        <f t="shared" si="23"/>
        <v>-33.49</v>
      </c>
      <c r="J76">
        <f t="shared" si="24"/>
        <v>3.8239556776880548</v>
      </c>
      <c r="K76" s="3">
        <f t="shared" si="25"/>
        <v>0.11418201486079593</v>
      </c>
      <c r="M76">
        <f t="shared" si="35"/>
        <v>4.7</v>
      </c>
      <c r="N76">
        <f t="shared" si="36"/>
        <v>-33.488392691154836</v>
      </c>
      <c r="O76">
        <f t="shared" si="26"/>
        <v>-11.398392691154832</v>
      </c>
      <c r="P76">
        <f t="shared" si="27"/>
        <v>-11.495812325712578</v>
      </c>
      <c r="Q76">
        <f t="shared" si="28"/>
        <v>-11.500683307440468</v>
      </c>
      <c r="R76">
        <f t="shared" si="29"/>
        <v>-11.598461021898883</v>
      </c>
      <c r="S76">
        <f t="shared" si="37"/>
        <v>-33.49</v>
      </c>
      <c r="T76">
        <f t="shared" si="30"/>
        <v>1.6073088451662443E-3</v>
      </c>
      <c r="U76" s="3">
        <f t="shared" si="31"/>
        <v>4.7993694988535118E-5</v>
      </c>
    </row>
    <row r="77" spans="1:21" x14ac:dyDescent="0.25">
      <c r="A77">
        <f t="shared" si="19"/>
        <v>4.8</v>
      </c>
      <c r="B77" s="2">
        <f t="shared" si="20"/>
        <v>30.528343537143385</v>
      </c>
      <c r="C77">
        <f t="shared" si="21"/>
        <v>-34.64</v>
      </c>
      <c r="D77">
        <f t="shared" si="32"/>
        <v>65.168343537143386</v>
      </c>
      <c r="E77" s="3">
        <f t="shared" si="22"/>
        <v>1.8813032198944395</v>
      </c>
      <c r="G77">
        <f t="shared" si="33"/>
        <v>4.8</v>
      </c>
      <c r="H77" s="2">
        <f t="shared" si="34"/>
        <v>-30.4140289761547</v>
      </c>
      <c r="I77">
        <f t="shared" si="23"/>
        <v>-34.64</v>
      </c>
      <c r="J77">
        <f t="shared" si="24"/>
        <v>4.2259710238453003</v>
      </c>
      <c r="K77" s="3">
        <f t="shared" si="25"/>
        <v>0.12199685403710447</v>
      </c>
      <c r="M77">
        <f t="shared" si="35"/>
        <v>4.8</v>
      </c>
      <c r="N77">
        <f t="shared" si="36"/>
        <v>-34.638223440810833</v>
      </c>
      <c r="O77">
        <f t="shared" si="26"/>
        <v>-11.598223440810834</v>
      </c>
      <c r="P77">
        <f t="shared" si="27"/>
        <v>-11.695634612851375</v>
      </c>
      <c r="Q77">
        <f t="shared" si="28"/>
        <v>-11.700505171453404</v>
      </c>
      <c r="R77">
        <f t="shared" si="29"/>
        <v>-11.798273957956178</v>
      </c>
      <c r="S77">
        <f t="shared" si="37"/>
        <v>-34.64</v>
      </c>
      <c r="T77">
        <f t="shared" si="30"/>
        <v>1.7765591891674148E-3</v>
      </c>
      <c r="U77" s="3">
        <f t="shared" si="31"/>
        <v>5.1286350726487129E-5</v>
      </c>
    </row>
    <row r="78" spans="1:21" x14ac:dyDescent="0.25">
      <c r="A78">
        <f t="shared" si="19"/>
        <v>4.8999999999999995</v>
      </c>
      <c r="B78" s="2">
        <f t="shared" si="20"/>
        <v>35.885177890857726</v>
      </c>
      <c r="C78">
        <f t="shared" si="21"/>
        <v>-35.809999999999995</v>
      </c>
      <c r="D78">
        <f t="shared" si="32"/>
        <v>71.695177890857721</v>
      </c>
      <c r="E78" s="3">
        <f t="shared" si="22"/>
        <v>2.0020993546734918</v>
      </c>
      <c r="G78">
        <f t="shared" si="33"/>
        <v>4.8999999999999995</v>
      </c>
      <c r="H78" s="2">
        <f t="shared" si="34"/>
        <v>-31.139802018650943</v>
      </c>
      <c r="I78">
        <f t="shared" si="23"/>
        <v>-35.809999999999995</v>
      </c>
      <c r="J78">
        <f t="shared" si="24"/>
        <v>4.6701979813490517</v>
      </c>
      <c r="K78" s="3">
        <f t="shared" si="25"/>
        <v>0.13041602852133627</v>
      </c>
      <c r="M78">
        <f t="shared" si="35"/>
        <v>4.8999999999999995</v>
      </c>
      <c r="N78">
        <f t="shared" si="36"/>
        <v>-35.808036390267112</v>
      </c>
      <c r="O78">
        <f t="shared" si="26"/>
        <v>-11.798036390267118</v>
      </c>
      <c r="P78">
        <f t="shared" si="27"/>
        <v>-11.895438209780476</v>
      </c>
      <c r="Q78">
        <f t="shared" si="28"/>
        <v>-11.900308300756141</v>
      </c>
      <c r="R78">
        <f t="shared" si="29"/>
        <v>-11.998067220342733</v>
      </c>
      <c r="S78">
        <f t="shared" si="37"/>
        <v>-35.809999999999995</v>
      </c>
      <c r="T78">
        <f t="shared" si="30"/>
        <v>1.9636097328827873E-3</v>
      </c>
      <c r="U78" s="3">
        <f t="shared" si="31"/>
        <v>5.4834117086954848E-5</v>
      </c>
    </row>
    <row r="79" spans="1:21" x14ac:dyDescent="0.25">
      <c r="A79">
        <f t="shared" ref="A79:A109" si="38">A78+$H$5</f>
        <v>4.9999999999999991</v>
      </c>
      <c r="B79" s="2">
        <f t="shared" ref="B79:B109" si="39">B78+$H$5*(A78^2+B78)</f>
        <v>41.8746956799435</v>
      </c>
      <c r="C79">
        <f t="shared" ref="C79:C109" si="40">-2-A79*2-A79^2</f>
        <v>-36.999999999999993</v>
      </c>
      <c r="D79">
        <f t="shared" si="32"/>
        <v>78.8746956799435</v>
      </c>
      <c r="E79" s="3">
        <f t="shared" si="22"/>
        <v>2.1317485318903651</v>
      </c>
      <c r="G79">
        <f t="shared" si="33"/>
        <v>4.9999999999999991</v>
      </c>
      <c r="H79" s="2">
        <f t="shared" si="34"/>
        <v>-31.838931230609294</v>
      </c>
      <c r="I79">
        <f t="shared" si="23"/>
        <v>-36.999999999999993</v>
      </c>
      <c r="J79">
        <f t="shared" si="24"/>
        <v>5.1610687693906989</v>
      </c>
      <c r="K79" s="3">
        <f t="shared" si="25"/>
        <v>0.13948834511866759</v>
      </c>
      <c r="M79">
        <f t="shared" si="35"/>
        <v>4.9999999999999991</v>
      </c>
      <c r="N79">
        <f t="shared" si="36"/>
        <v>-36.997829667461829</v>
      </c>
      <c r="O79">
        <f t="shared" si="26"/>
        <v>-11.997829667461836</v>
      </c>
      <c r="P79">
        <f t="shared" si="27"/>
        <v>-12.095221150834931</v>
      </c>
      <c r="Q79">
        <f t="shared" si="28"/>
        <v>-12.100090725003582</v>
      </c>
      <c r="R79">
        <f t="shared" si="29"/>
        <v>-12.197838739962201</v>
      </c>
      <c r="S79">
        <f t="shared" si="37"/>
        <v>-36.999999999999993</v>
      </c>
      <c r="T79">
        <f t="shared" si="30"/>
        <v>2.1703325381636773E-3</v>
      </c>
      <c r="U79" s="3">
        <f t="shared" si="31"/>
        <v>5.8657636166636884E-5</v>
      </c>
    </row>
    <row r="80" spans="1:21" x14ac:dyDescent="0.25">
      <c r="A80">
        <f t="shared" si="38"/>
        <v>5.0999999999999988</v>
      </c>
      <c r="B80" s="2">
        <f t="shared" si="39"/>
        <v>48.562165247937848</v>
      </c>
      <c r="C80">
        <f t="shared" si="40"/>
        <v>-38.209999999999987</v>
      </c>
      <c r="D80">
        <f t="shared" si="32"/>
        <v>86.772165247937835</v>
      </c>
      <c r="E80" s="3">
        <f t="shared" si="22"/>
        <v>2.2709281666563168</v>
      </c>
      <c r="G80">
        <f t="shared" si="33"/>
        <v>5.0999999999999988</v>
      </c>
      <c r="H80" s="2">
        <f t="shared" si="34"/>
        <v>-32.506519009823272</v>
      </c>
      <c r="I80">
        <f t="shared" si="23"/>
        <v>-38.209999999999987</v>
      </c>
      <c r="J80">
        <f t="shared" si="24"/>
        <v>5.7034809901767147</v>
      </c>
      <c r="K80" s="3">
        <f t="shared" si="25"/>
        <v>0.14926671002817893</v>
      </c>
      <c r="M80">
        <f t="shared" si="35"/>
        <v>5.0999999999999988</v>
      </c>
      <c r="N80">
        <f t="shared" si="36"/>
        <v>-38.207601203446849</v>
      </c>
      <c r="O80">
        <f t="shared" si="26"/>
        <v>-12.197601203446862</v>
      </c>
      <c r="P80">
        <f t="shared" si="27"/>
        <v>-12.294981263619206</v>
      </c>
      <c r="Q80">
        <f t="shared" si="28"/>
        <v>-12.299850266627821</v>
      </c>
      <c r="R80">
        <f t="shared" si="29"/>
        <v>-12.397586230109646</v>
      </c>
      <c r="S80">
        <f t="shared" si="37"/>
        <v>-38.209999999999987</v>
      </c>
      <c r="T80">
        <f t="shared" si="30"/>
        <v>2.3987965531375721E-3</v>
      </c>
      <c r="U80" s="3">
        <f t="shared" si="31"/>
        <v>6.2779286918002164E-5</v>
      </c>
    </row>
    <row r="81" spans="1:21" x14ac:dyDescent="0.25">
      <c r="A81">
        <f t="shared" si="38"/>
        <v>5.1999999999999984</v>
      </c>
      <c r="B81" s="2">
        <f t="shared" si="39"/>
        <v>56.019381772731634</v>
      </c>
      <c r="C81">
        <f t="shared" si="40"/>
        <v>-39.439999999999984</v>
      </c>
      <c r="D81">
        <f t="shared" si="32"/>
        <v>95.459381772731618</v>
      </c>
      <c r="E81" s="3">
        <f t="shared" si="22"/>
        <v>2.4203697204039467</v>
      </c>
      <c r="G81">
        <f t="shared" si="33"/>
        <v>5.1999999999999984</v>
      </c>
      <c r="H81" s="2">
        <f t="shared" si="34"/>
        <v>-33.13715350585472</v>
      </c>
      <c r="I81">
        <f t="shared" si="23"/>
        <v>-39.439999999999984</v>
      </c>
      <c r="J81">
        <f t="shared" si="24"/>
        <v>6.302846494145264</v>
      </c>
      <c r="K81" s="3">
        <f t="shared" si="25"/>
        <v>0.15980848108887591</v>
      </c>
      <c r="M81">
        <f t="shared" si="35"/>
        <v>5.1999999999999984</v>
      </c>
      <c r="N81">
        <f t="shared" si="36"/>
        <v>-39.437348711681025</v>
      </c>
      <c r="O81">
        <f t="shared" si="26"/>
        <v>-12.39734871168104</v>
      </c>
      <c r="P81">
        <f t="shared" si="27"/>
        <v>-12.494716147265098</v>
      </c>
      <c r="Q81">
        <f t="shared" si="28"/>
        <v>-12.499584519044301</v>
      </c>
      <c r="R81">
        <f t="shared" si="29"/>
        <v>-12.597307163585477</v>
      </c>
      <c r="S81">
        <f t="shared" si="37"/>
        <v>-39.439999999999984</v>
      </c>
      <c r="T81">
        <f t="shared" si="30"/>
        <v>2.6512883189582226E-3</v>
      </c>
      <c r="U81" s="3">
        <f t="shared" si="31"/>
        <v>6.7223334659138878E-5</v>
      </c>
    </row>
    <row r="82" spans="1:21" x14ac:dyDescent="0.25">
      <c r="A82">
        <f t="shared" si="38"/>
        <v>5.299999999999998</v>
      </c>
      <c r="B82" s="2">
        <f t="shared" si="39"/>
        <v>64.325319950004797</v>
      </c>
      <c r="C82">
        <f t="shared" si="40"/>
        <v>-40.689999999999976</v>
      </c>
      <c r="D82">
        <f t="shared" si="32"/>
        <v>105.01531995000477</v>
      </c>
      <c r="E82" s="3">
        <f t="shared" si="22"/>
        <v>2.5808631101008808</v>
      </c>
      <c r="G82">
        <f t="shared" si="33"/>
        <v>5.299999999999998</v>
      </c>
      <c r="H82" s="2">
        <f t="shared" si="34"/>
        <v>-33.72485462396947</v>
      </c>
      <c r="I82">
        <f t="shared" si="23"/>
        <v>-40.689999999999976</v>
      </c>
      <c r="J82">
        <f t="shared" si="24"/>
        <v>6.965145376030506</v>
      </c>
      <c r="K82" s="3">
        <f t="shared" si="25"/>
        <v>0.17117585097150434</v>
      </c>
      <c r="M82">
        <f t="shared" si="35"/>
        <v>5.299999999999998</v>
      </c>
      <c r="N82">
        <f t="shared" si="36"/>
        <v>-40.687069665145778</v>
      </c>
      <c r="O82">
        <f t="shared" si="26"/>
        <v>-12.597069665145799</v>
      </c>
      <c r="P82">
        <f t="shared" si="27"/>
        <v>-12.694423148403093</v>
      </c>
      <c r="Q82">
        <f t="shared" si="28"/>
        <v>-12.699290822565953</v>
      </c>
      <c r="R82">
        <f t="shared" si="29"/>
        <v>-12.796998747402398</v>
      </c>
      <c r="S82">
        <f t="shared" si="37"/>
        <v>-40.689999999999976</v>
      </c>
      <c r="T82">
        <f t="shared" si="30"/>
        <v>2.9303348541986907E-3</v>
      </c>
      <c r="U82" s="3">
        <f t="shared" si="31"/>
        <v>7.2016093737969911E-5</v>
      </c>
    </row>
    <row r="83" spans="1:21" x14ac:dyDescent="0.25">
      <c r="A83">
        <f t="shared" si="38"/>
        <v>5.3999999999999977</v>
      </c>
      <c r="B83" s="2">
        <f t="shared" si="39"/>
        <v>73.566851945005268</v>
      </c>
      <c r="C83">
        <f t="shared" si="40"/>
        <v>-41.959999999999972</v>
      </c>
      <c r="D83">
        <f t="shared" si="32"/>
        <v>115.52685194500523</v>
      </c>
      <c r="E83" s="3">
        <f t="shared" si="22"/>
        <v>2.7532614858199551</v>
      </c>
      <c r="G83">
        <f t="shared" si="33"/>
        <v>5.3999999999999977</v>
      </c>
      <c r="H83" s="2">
        <f t="shared" si="34"/>
        <v>-34.26301435948627</v>
      </c>
      <c r="I83">
        <f t="shared" si="23"/>
        <v>-41.959999999999972</v>
      </c>
      <c r="J83">
        <f t="shared" si="24"/>
        <v>7.6969856405137023</v>
      </c>
      <c r="K83" s="3">
        <f t="shared" si="25"/>
        <v>0.18343626407325331</v>
      </c>
      <c r="M83">
        <f t="shared" si="35"/>
        <v>5.3999999999999977</v>
      </c>
      <c r="N83">
        <f t="shared" si="36"/>
        <v>-41.956761271053885</v>
      </c>
      <c r="O83">
        <f t="shared" si="26"/>
        <v>-12.79676127105391</v>
      </c>
      <c r="P83">
        <f t="shared" si="27"/>
        <v>-12.894099334606608</v>
      </c>
      <c r="Q83">
        <f t="shared" si="28"/>
        <v>-12.898966237784244</v>
      </c>
      <c r="R83">
        <f t="shared" si="29"/>
        <v>-12.996657894832339</v>
      </c>
      <c r="S83">
        <f t="shared" si="37"/>
        <v>-41.959999999999972</v>
      </c>
      <c r="T83">
        <f t="shared" si="30"/>
        <v>3.2387289460871216E-3</v>
      </c>
      <c r="U83" s="3">
        <f t="shared" si="31"/>
        <v>7.7186104530224675E-5</v>
      </c>
    </row>
    <row r="84" spans="1:21" x14ac:dyDescent="0.25">
      <c r="A84">
        <f t="shared" si="38"/>
        <v>5.4999999999999973</v>
      </c>
      <c r="B84" s="2">
        <f t="shared" si="39"/>
        <v>83.839537139505794</v>
      </c>
      <c r="C84">
        <f t="shared" si="40"/>
        <v>-43.249999999999964</v>
      </c>
      <c r="D84">
        <f t="shared" si="32"/>
        <v>127.08953713950575</v>
      </c>
      <c r="E84" s="3">
        <f t="shared" si="22"/>
        <v>2.9384864078498465</v>
      </c>
      <c r="G84">
        <f t="shared" si="33"/>
        <v>5.4999999999999973</v>
      </c>
      <c r="H84" s="2">
        <f t="shared" si="34"/>
        <v>-34.744330867232328</v>
      </c>
      <c r="I84">
        <f t="shared" si="23"/>
        <v>-43.249999999999964</v>
      </c>
      <c r="J84">
        <f t="shared" si="24"/>
        <v>8.5056691327676361</v>
      </c>
      <c r="K84" s="3">
        <f t="shared" si="25"/>
        <v>0.19666287012179517</v>
      </c>
      <c r="M84">
        <f t="shared" si="35"/>
        <v>5.4999999999999973</v>
      </c>
      <c r="N84">
        <f t="shared" si="36"/>
        <v>-43.246420442898348</v>
      </c>
      <c r="O84">
        <f t="shared" si="26"/>
        <v>-12.996420442898376</v>
      </c>
      <c r="P84">
        <f t="shared" si="27"/>
        <v>-13.093741465043298</v>
      </c>
      <c r="Q84">
        <f t="shared" si="28"/>
        <v>-13.09860751615054</v>
      </c>
      <c r="R84">
        <f t="shared" si="29"/>
        <v>-13.196281194513436</v>
      </c>
      <c r="S84">
        <f t="shared" si="37"/>
        <v>-43.249999999999964</v>
      </c>
      <c r="T84">
        <f t="shared" si="30"/>
        <v>3.579557101616615E-3</v>
      </c>
      <c r="U84" s="3">
        <f t="shared" si="31"/>
        <v>8.2764326048923031E-5</v>
      </c>
    </row>
    <row r="85" spans="1:21" x14ac:dyDescent="0.25">
      <c r="A85">
        <f t="shared" si="38"/>
        <v>5.599999999999997</v>
      </c>
      <c r="B85" s="2">
        <f t="shared" si="39"/>
        <v>95.248490853456374</v>
      </c>
      <c r="C85">
        <f t="shared" si="40"/>
        <v>-44.55999999999996</v>
      </c>
      <c r="D85">
        <f t="shared" si="32"/>
        <v>139.80849085345633</v>
      </c>
      <c r="E85" s="3">
        <f t="shared" si="22"/>
        <v>3.1375334572140141</v>
      </c>
      <c r="G85">
        <f t="shared" si="33"/>
        <v>5.599999999999997</v>
      </c>
      <c r="H85" s="2">
        <f t="shared" si="34"/>
        <v>-35.160735608291724</v>
      </c>
      <c r="I85">
        <f t="shared" si="23"/>
        <v>-44.55999999999996</v>
      </c>
      <c r="J85">
        <f t="shared" si="24"/>
        <v>9.3992643917082361</v>
      </c>
      <c r="K85" s="3">
        <f t="shared" si="25"/>
        <v>0.21093501776724066</v>
      </c>
      <c r="M85">
        <f t="shared" si="35"/>
        <v>5.599999999999997</v>
      </c>
      <c r="N85">
        <f t="shared" si="36"/>
        <v>-44.556043769561676</v>
      </c>
      <c r="O85">
        <f t="shared" si="26"/>
        <v>-13.196043769561708</v>
      </c>
      <c r="P85">
        <f t="shared" si="27"/>
        <v>-13.293345958039794</v>
      </c>
      <c r="Q85">
        <f t="shared" si="28"/>
        <v>-13.298211067463704</v>
      </c>
      <c r="R85">
        <f t="shared" si="29"/>
        <v>-13.395864876308087</v>
      </c>
      <c r="S85">
        <f t="shared" si="37"/>
        <v>-44.55999999999996</v>
      </c>
      <c r="T85">
        <f t="shared" si="30"/>
        <v>3.9562304382840807E-3</v>
      </c>
      <c r="U85" s="3">
        <f t="shared" si="31"/>
        <v>8.8784345562920031E-5</v>
      </c>
    </row>
    <row r="86" spans="1:21" x14ac:dyDescent="0.25">
      <c r="A86">
        <f t="shared" si="38"/>
        <v>5.6999999999999966</v>
      </c>
      <c r="B86" s="2">
        <f t="shared" si="39"/>
        <v>107.90933993880201</v>
      </c>
      <c r="C86">
        <f t="shared" si="40"/>
        <v>-45.889999999999951</v>
      </c>
      <c r="D86">
        <f t="shared" si="32"/>
        <v>153.79933993880195</v>
      </c>
      <c r="E86" s="3">
        <f t="shared" si="22"/>
        <v>3.3514783163827002</v>
      </c>
      <c r="G86">
        <f t="shared" si="33"/>
        <v>5.6999999999999966</v>
      </c>
      <c r="H86" s="2">
        <f t="shared" si="34"/>
        <v>-35.503312847162356</v>
      </c>
      <c r="I86">
        <f t="shared" si="23"/>
        <v>-45.889999999999951</v>
      </c>
      <c r="J86">
        <f t="shared" si="24"/>
        <v>10.386687152837595</v>
      </c>
      <c r="K86" s="3">
        <f t="shared" si="25"/>
        <v>0.22633879173758131</v>
      </c>
      <c r="M86">
        <f t="shared" si="35"/>
        <v>5.6999999999999966</v>
      </c>
      <c r="N86">
        <f t="shared" si="36"/>
        <v>-45.885627481176286</v>
      </c>
      <c r="O86">
        <f t="shared" si="26"/>
        <v>-13.395627481176327</v>
      </c>
      <c r="P86">
        <f t="shared" si="27"/>
        <v>-13.492908855235143</v>
      </c>
      <c r="Q86">
        <f t="shared" si="28"/>
        <v>-13.497772923938086</v>
      </c>
      <c r="R86">
        <f t="shared" si="29"/>
        <v>-13.595404773570136</v>
      </c>
      <c r="S86">
        <f t="shared" si="37"/>
        <v>-45.889999999999951</v>
      </c>
      <c r="T86">
        <f t="shared" si="30"/>
        <v>4.3725188236649615E-3</v>
      </c>
      <c r="U86" s="3">
        <f t="shared" si="31"/>
        <v>9.528260674795952E-5</v>
      </c>
    </row>
    <row r="87" spans="1:21" x14ac:dyDescent="0.25">
      <c r="A87">
        <f t="shared" si="38"/>
        <v>5.7999999999999963</v>
      </c>
      <c r="B87" s="2">
        <f t="shared" si="39"/>
        <v>121.9492739326822</v>
      </c>
      <c r="C87">
        <f t="shared" si="40"/>
        <v>-47.239999999999952</v>
      </c>
      <c r="D87">
        <f t="shared" si="32"/>
        <v>169.18927393268217</v>
      </c>
      <c r="E87" s="3">
        <f t="shared" si="22"/>
        <v>3.5814833601329874</v>
      </c>
      <c r="G87">
        <f t="shared" si="33"/>
        <v>5.7999999999999963</v>
      </c>
      <c r="H87" s="2">
        <f t="shared" si="34"/>
        <v>-35.762210696114408</v>
      </c>
      <c r="I87">
        <f t="shared" si="23"/>
        <v>-47.239999999999952</v>
      </c>
      <c r="J87">
        <f t="shared" si="24"/>
        <v>11.477789303885544</v>
      </c>
      <c r="K87" s="3">
        <f t="shared" si="25"/>
        <v>0.24296759745735719</v>
      </c>
      <c r="M87">
        <f t="shared" si="35"/>
        <v>5.7999999999999963</v>
      </c>
      <c r="N87">
        <f t="shared" si="36"/>
        <v>-47.235167411394499</v>
      </c>
      <c r="O87">
        <f t="shared" si="26"/>
        <v>-13.595167411394542</v>
      </c>
      <c r="P87">
        <f t="shared" si="27"/>
        <v>-13.692425781964275</v>
      </c>
      <c r="Q87">
        <f t="shared" si="28"/>
        <v>-13.697288700492763</v>
      </c>
      <c r="R87">
        <f t="shared" si="29"/>
        <v>-13.794896281443823</v>
      </c>
      <c r="S87">
        <f t="shared" si="37"/>
        <v>-47.239999999999952</v>
      </c>
      <c r="T87">
        <f t="shared" si="30"/>
        <v>4.83258860545277E-3</v>
      </c>
      <c r="U87" s="3">
        <f t="shared" si="31"/>
        <v>1.0229865803246252E-4</v>
      </c>
    </row>
    <row r="88" spans="1:21" x14ac:dyDescent="0.25">
      <c r="A88">
        <f t="shared" si="38"/>
        <v>5.8999999999999959</v>
      </c>
      <c r="B88" s="2">
        <f t="shared" si="39"/>
        <v>137.50820132595041</v>
      </c>
      <c r="C88">
        <f t="shared" si="40"/>
        <v>-48.609999999999943</v>
      </c>
      <c r="D88">
        <f t="shared" si="32"/>
        <v>186.11820132595034</v>
      </c>
      <c r="E88" s="3">
        <f t="shared" si="22"/>
        <v>3.8288047999578394</v>
      </c>
      <c r="G88">
        <f t="shared" si="33"/>
        <v>5.8999999999999959</v>
      </c>
      <c r="H88" s="2">
        <f t="shared" si="34"/>
        <v>-35.926542819206425</v>
      </c>
      <c r="I88">
        <f t="shared" si="23"/>
        <v>-48.609999999999943</v>
      </c>
      <c r="J88">
        <f t="shared" si="24"/>
        <v>12.683457180793518</v>
      </c>
      <c r="K88" s="3">
        <f t="shared" si="25"/>
        <v>0.26092279738312141</v>
      </c>
      <c r="M88">
        <f t="shared" si="35"/>
        <v>5.8999999999999959</v>
      </c>
      <c r="N88">
        <f t="shared" si="36"/>
        <v>-48.604658955690375</v>
      </c>
      <c r="O88">
        <f t="shared" si="26"/>
        <v>-13.794658955690423</v>
      </c>
      <c r="P88">
        <f t="shared" si="27"/>
        <v>-13.891891903474949</v>
      </c>
      <c r="Q88">
        <f t="shared" si="28"/>
        <v>-13.896753550864176</v>
      </c>
      <c r="R88">
        <f t="shared" si="29"/>
        <v>-13.99433431077685</v>
      </c>
      <c r="S88">
        <f t="shared" si="37"/>
        <v>-48.609999999999943</v>
      </c>
      <c r="T88">
        <f t="shared" si="30"/>
        <v>5.3410443095671667E-3</v>
      </c>
      <c r="U88" s="3">
        <f t="shared" si="31"/>
        <v>1.0987542294937924E-4</v>
      </c>
    </row>
    <row r="89" spans="1:21" x14ac:dyDescent="0.25">
      <c r="A89">
        <f t="shared" si="38"/>
        <v>5.9999999999999956</v>
      </c>
      <c r="B89" s="2">
        <f t="shared" si="39"/>
        <v>154.74002145854544</v>
      </c>
      <c r="C89">
        <f t="shared" si="40"/>
        <v>-49.999999999999936</v>
      </c>
      <c r="D89">
        <f t="shared" si="32"/>
        <v>204.74002145854539</v>
      </c>
      <c r="E89" s="3">
        <f t="shared" si="22"/>
        <v>4.0948004291709132</v>
      </c>
      <c r="G89">
        <f t="shared" si="33"/>
        <v>5.9999999999999956</v>
      </c>
      <c r="H89" s="2">
        <f t="shared" si="34"/>
        <v>-35.984279815223104</v>
      </c>
      <c r="I89">
        <f t="shared" si="23"/>
        <v>-49.999999999999936</v>
      </c>
      <c r="J89">
        <f t="shared" si="24"/>
        <v>14.015720184776832</v>
      </c>
      <c r="K89" s="3">
        <f t="shared" si="25"/>
        <v>0.28031440369553695</v>
      </c>
      <c r="M89">
        <f t="shared" si="35"/>
        <v>5.9999999999999956</v>
      </c>
      <c r="N89">
        <f t="shared" si="36"/>
        <v>-49.994097025276133</v>
      </c>
      <c r="O89">
        <f t="shared" si="26"/>
        <v>-13.99409702527619</v>
      </c>
      <c r="P89">
        <f t="shared" si="27"/>
        <v>-14.091301876540001</v>
      </c>
      <c r="Q89">
        <f t="shared" si="28"/>
        <v>-14.096162119103191</v>
      </c>
      <c r="R89">
        <f t="shared" si="29"/>
        <v>-14.193713237186508</v>
      </c>
      <c r="S89">
        <f t="shared" si="37"/>
        <v>-49.999999999999936</v>
      </c>
      <c r="T89">
        <f t="shared" si="30"/>
        <v>5.9029747238028563E-3</v>
      </c>
      <c r="U89" s="3">
        <f t="shared" si="31"/>
        <v>1.1805949447607489E-4</v>
      </c>
    </row>
    <row r="90" spans="1:21" x14ac:dyDescent="0.25">
      <c r="A90">
        <f t="shared" si="38"/>
        <v>6.0999999999999952</v>
      </c>
      <c r="B90" s="2">
        <f t="shared" si="39"/>
        <v>173.81402360439998</v>
      </c>
      <c r="C90">
        <f t="shared" si="40"/>
        <v>-51.409999999999933</v>
      </c>
      <c r="D90">
        <f t="shared" si="32"/>
        <v>225.22402360439992</v>
      </c>
      <c r="E90" s="3">
        <f t="shared" si="22"/>
        <v>4.3809380199260879</v>
      </c>
      <c r="G90">
        <f t="shared" si="33"/>
        <v>6.0999999999999952</v>
      </c>
      <c r="H90" s="2">
        <f t="shared" si="34"/>
        <v>-35.922129195821533</v>
      </c>
      <c r="I90">
        <f t="shared" si="23"/>
        <v>-51.409999999999933</v>
      </c>
      <c r="J90">
        <f t="shared" si="24"/>
        <v>15.487870804178399</v>
      </c>
      <c r="K90" s="3">
        <f t="shared" si="25"/>
        <v>0.30126183240961724</v>
      </c>
      <c r="M90">
        <f t="shared" si="35"/>
        <v>6.0999999999999952</v>
      </c>
      <c r="N90">
        <f t="shared" si="36"/>
        <v>-51.403475996171949</v>
      </c>
      <c r="O90">
        <f t="shared" si="26"/>
        <v>-14.193475996172005</v>
      </c>
      <c r="P90">
        <f t="shared" si="27"/>
        <v>-14.290649795980606</v>
      </c>
      <c r="Q90">
        <f t="shared" si="28"/>
        <v>-14.295508485971041</v>
      </c>
      <c r="R90">
        <f t="shared" si="29"/>
        <v>-14.393026844769119</v>
      </c>
      <c r="S90">
        <f t="shared" si="37"/>
        <v>-51.409999999999933</v>
      </c>
      <c r="T90">
        <f t="shared" si="30"/>
        <v>6.5240038279839041E-3</v>
      </c>
      <c r="U90" s="3">
        <f t="shared" si="31"/>
        <v>1.2690145551419452E-4</v>
      </c>
    </row>
    <row r="91" spans="1:21" x14ac:dyDescent="0.25">
      <c r="A91">
        <f t="shared" si="38"/>
        <v>6.1999999999999948</v>
      </c>
      <c r="B91" s="2">
        <f t="shared" si="39"/>
        <v>194.91642596483996</v>
      </c>
      <c r="C91">
        <f t="shared" si="40"/>
        <v>-52.839999999999925</v>
      </c>
      <c r="D91">
        <f t="shared" si="32"/>
        <v>247.75642596483988</v>
      </c>
      <c r="E91" s="3">
        <f t="shared" si="22"/>
        <v>4.6888044277978853</v>
      </c>
      <c r="G91">
        <f t="shared" si="33"/>
        <v>6.1999999999999948</v>
      </c>
      <c r="H91" s="2">
        <f t="shared" si="34"/>
        <v>-35.725402761382803</v>
      </c>
      <c r="I91">
        <f t="shared" si="23"/>
        <v>-52.839999999999925</v>
      </c>
      <c r="J91">
        <f t="shared" si="24"/>
        <v>17.114597238617122</v>
      </c>
      <c r="K91" s="3">
        <f t="shared" si="25"/>
        <v>0.32389472442500278</v>
      </c>
      <c r="M91">
        <f t="shared" si="35"/>
        <v>6.1999999999999948</v>
      </c>
      <c r="N91">
        <f t="shared" si="36"/>
        <v>-52.832789652919359</v>
      </c>
      <c r="O91">
        <f t="shared" si="26"/>
        <v>-14.392789652919426</v>
      </c>
      <c r="P91">
        <f t="shared" si="27"/>
        <v>-14.489929135565397</v>
      </c>
      <c r="Q91">
        <f t="shared" si="28"/>
        <v>-14.494786109697692</v>
      </c>
      <c r="R91">
        <f t="shared" si="29"/>
        <v>-14.592268263889196</v>
      </c>
      <c r="S91">
        <f t="shared" si="37"/>
        <v>-52.839999999999925</v>
      </c>
      <c r="T91">
        <f t="shared" si="30"/>
        <v>7.2103470805657821E-3</v>
      </c>
      <c r="U91" s="3">
        <f t="shared" si="31"/>
        <v>1.3645622786839784E-4</v>
      </c>
    </row>
    <row r="92" spans="1:21" x14ac:dyDescent="0.25">
      <c r="A92">
        <f t="shared" si="38"/>
        <v>6.2999999999999945</v>
      </c>
      <c r="B92" s="2">
        <f t="shared" si="39"/>
        <v>218.25206856132394</v>
      </c>
      <c r="C92">
        <f t="shared" si="40"/>
        <v>-54.289999999999921</v>
      </c>
      <c r="D92">
        <f t="shared" si="32"/>
        <v>272.54206856132384</v>
      </c>
      <c r="E92" s="3">
        <f t="shared" si="22"/>
        <v>5.020115464382469</v>
      </c>
      <c r="G92">
        <f t="shared" si="33"/>
        <v>6.2999999999999945</v>
      </c>
      <c r="H92" s="2">
        <f t="shared" si="34"/>
        <v>-35.377870051328003</v>
      </c>
      <c r="I92">
        <f t="shared" si="23"/>
        <v>-54.289999999999921</v>
      </c>
      <c r="J92">
        <f t="shared" si="24"/>
        <v>18.912129948671918</v>
      </c>
      <c r="K92" s="3">
        <f t="shared" si="25"/>
        <v>0.34835383954083521</v>
      </c>
      <c r="M92">
        <f t="shared" si="35"/>
        <v>6.2999999999999945</v>
      </c>
      <c r="N92">
        <f t="shared" si="36"/>
        <v>-54.282031126374939</v>
      </c>
      <c r="O92">
        <f t="shared" si="26"/>
        <v>-14.592031126375005</v>
      </c>
      <c r="P92">
        <f t="shared" si="27"/>
        <v>-14.68913268269376</v>
      </c>
      <c r="Q92">
        <f t="shared" si="28"/>
        <v>-14.6939877605097</v>
      </c>
      <c r="R92">
        <f t="shared" si="29"/>
        <v>-14.791429902425985</v>
      </c>
      <c r="S92">
        <f t="shared" si="37"/>
        <v>-54.289999999999921</v>
      </c>
      <c r="T92">
        <f t="shared" si="30"/>
        <v>7.968873624982109E-3</v>
      </c>
      <c r="U92" s="3">
        <f t="shared" si="31"/>
        <v>1.4678345229290901E-4</v>
      </c>
    </row>
    <row r="93" spans="1:21" x14ac:dyDescent="0.25">
      <c r="A93">
        <f t="shared" si="38"/>
        <v>6.3999999999999941</v>
      </c>
      <c r="B93" s="2">
        <f t="shared" si="39"/>
        <v>244.04627541745634</v>
      </c>
      <c r="C93">
        <f t="shared" si="40"/>
        <v>-55.759999999999913</v>
      </c>
      <c r="D93">
        <f t="shared" si="32"/>
        <v>299.80627541745628</v>
      </c>
      <c r="E93" s="3">
        <f t="shared" si="22"/>
        <v>5.3767266036129255</v>
      </c>
      <c r="G93">
        <f t="shared" si="33"/>
        <v>6.3999999999999941</v>
      </c>
      <c r="H93" s="2">
        <f t="shared" si="34"/>
        <v>-34.861596406717453</v>
      </c>
      <c r="I93">
        <f t="shared" si="23"/>
        <v>-55.759999999999913</v>
      </c>
      <c r="J93">
        <f t="shared" si="24"/>
        <v>20.89840359328246</v>
      </c>
      <c r="K93" s="3">
        <f t="shared" si="25"/>
        <v>0.37479203000865302</v>
      </c>
      <c r="M93">
        <f t="shared" si="35"/>
        <v>6.3999999999999941</v>
      </c>
      <c r="N93">
        <f t="shared" si="36"/>
        <v>-55.751192824961734</v>
      </c>
      <c r="O93">
        <f t="shared" si="26"/>
        <v>-14.791192824961811</v>
      </c>
      <c r="P93">
        <f t="shared" si="27"/>
        <v>-14.888252466209906</v>
      </c>
      <c r="Q93">
        <f t="shared" si="28"/>
        <v>-14.893105448272308</v>
      </c>
      <c r="R93">
        <f t="shared" si="29"/>
        <v>-14.990503369789042</v>
      </c>
      <c r="S93">
        <f t="shared" si="37"/>
        <v>-55.759999999999913</v>
      </c>
      <c r="T93">
        <f t="shared" si="30"/>
        <v>8.8071750381786273E-3</v>
      </c>
      <c r="U93" s="3">
        <f t="shared" si="31"/>
        <v>1.5794790240630796E-4</v>
      </c>
    </row>
    <row r="94" spans="1:21" x14ac:dyDescent="0.25">
      <c r="A94">
        <f t="shared" si="38"/>
        <v>6.4999999999999938</v>
      </c>
      <c r="B94" s="2">
        <f t="shared" si="39"/>
        <v>272.54690295920199</v>
      </c>
      <c r="C94">
        <f t="shared" si="40"/>
        <v>-57.249999999999908</v>
      </c>
      <c r="D94">
        <f t="shared" si="32"/>
        <v>329.79690295920187</v>
      </c>
      <c r="E94" s="3">
        <f t="shared" si="22"/>
        <v>5.7606445931738417</v>
      </c>
      <c r="G94">
        <f t="shared" si="33"/>
        <v>6.4999999999999938</v>
      </c>
      <c r="H94" s="2">
        <f t="shared" si="34"/>
        <v>-34.156764029422796</v>
      </c>
      <c r="I94">
        <f t="shared" si="23"/>
        <v>-57.249999999999908</v>
      </c>
      <c r="J94">
        <f t="shared" si="24"/>
        <v>23.093235970577112</v>
      </c>
      <c r="K94" s="3">
        <f t="shared" si="25"/>
        <v>0.40337530079610739</v>
      </c>
      <c r="M94">
        <f t="shared" si="35"/>
        <v>6.4999999999999938</v>
      </c>
      <c r="N94">
        <f t="shared" si="36"/>
        <v>-57.24026635869032</v>
      </c>
      <c r="O94">
        <f t="shared" si="26"/>
        <v>-14.990266358690398</v>
      </c>
      <c r="P94">
        <f t="shared" si="27"/>
        <v>-15.087279676624924</v>
      </c>
      <c r="Q94">
        <f t="shared" si="28"/>
        <v>-15.092130342521649</v>
      </c>
      <c r="R94">
        <f t="shared" si="29"/>
        <v>-15.189479392942575</v>
      </c>
      <c r="S94">
        <f t="shared" si="37"/>
        <v>-57.249999999999908</v>
      </c>
      <c r="T94">
        <f t="shared" si="30"/>
        <v>9.7336413095874263E-3</v>
      </c>
      <c r="U94" s="3">
        <f t="shared" si="31"/>
        <v>1.7001993553866779E-4</v>
      </c>
    </row>
    <row r="95" spans="1:21" x14ac:dyDescent="0.25">
      <c r="A95">
        <f t="shared" si="38"/>
        <v>6.5999999999999934</v>
      </c>
      <c r="B95" s="2">
        <f t="shared" si="39"/>
        <v>304.02659325512218</v>
      </c>
      <c r="C95">
        <f t="shared" si="40"/>
        <v>-58.759999999999899</v>
      </c>
      <c r="D95">
        <f t="shared" si="32"/>
        <v>362.78659325512206</v>
      </c>
      <c r="E95" s="3">
        <f t="shared" si="22"/>
        <v>6.1740400485895623</v>
      </c>
      <c r="G95">
        <f t="shared" si="33"/>
        <v>6.5999999999999934</v>
      </c>
      <c r="H95" s="2">
        <f t="shared" si="34"/>
        <v>-33.241474252512198</v>
      </c>
      <c r="I95">
        <f t="shared" si="23"/>
        <v>-58.759999999999899</v>
      </c>
      <c r="J95">
        <f t="shared" si="24"/>
        <v>25.518525747487701</v>
      </c>
      <c r="K95" s="3">
        <f t="shared" si="25"/>
        <v>0.43428396438883154</v>
      </c>
      <c r="M95">
        <f t="shared" si="35"/>
        <v>6.5999999999999934</v>
      </c>
      <c r="N95">
        <f t="shared" si="36"/>
        <v>-58.749242455189091</v>
      </c>
      <c r="O95">
        <f t="shared" si="26"/>
        <v>-15.189242455189181</v>
      </c>
      <c r="P95">
        <f t="shared" si="27"/>
        <v>-15.286204577948638</v>
      </c>
      <c r="Q95">
        <f t="shared" si="28"/>
        <v>-15.291052684086608</v>
      </c>
      <c r="R95">
        <f t="shared" si="29"/>
        <v>-15.388347723597843</v>
      </c>
      <c r="S95">
        <f t="shared" si="37"/>
        <v>-58.759999999999899</v>
      </c>
      <c r="T95">
        <f t="shared" si="30"/>
        <v>1.0757544810807929E-2</v>
      </c>
      <c r="U95" s="3">
        <f t="shared" si="31"/>
        <v>1.8307598384625923E-4</v>
      </c>
    </row>
    <row r="96" spans="1:21" x14ac:dyDescent="0.25">
      <c r="A96">
        <f t="shared" si="38"/>
        <v>6.6999999999999931</v>
      </c>
      <c r="B96" s="2">
        <f t="shared" si="39"/>
        <v>338.78525258063439</v>
      </c>
      <c r="C96">
        <f t="shared" si="40"/>
        <v>-60.289999999999893</v>
      </c>
      <c r="D96">
        <f t="shared" si="32"/>
        <v>399.0752525806343</v>
      </c>
      <c r="E96" s="3">
        <f t="shared" si="22"/>
        <v>6.6192611142915077</v>
      </c>
      <c r="G96">
        <f t="shared" si="33"/>
        <v>6.6999999999999931</v>
      </c>
      <c r="H96" s="2">
        <f t="shared" si="34"/>
        <v>-32.091529049025986</v>
      </c>
      <c r="I96">
        <f t="shared" si="23"/>
        <v>-60.289999999999893</v>
      </c>
      <c r="J96">
        <f t="shared" si="24"/>
        <v>28.198470950973906</v>
      </c>
      <c r="K96" s="3">
        <f t="shared" si="25"/>
        <v>0.46771389867264812</v>
      </c>
      <c r="M96">
        <f t="shared" si="35"/>
        <v>6.6999999999999931</v>
      </c>
      <c r="N96">
        <f t="shared" si="36"/>
        <v>-60.278110866903383</v>
      </c>
      <c r="O96">
        <f t="shared" si="26"/>
        <v>-15.388110866903475</v>
      </c>
      <c r="P96">
        <f t="shared" si="27"/>
        <v>-15.485016410248654</v>
      </c>
      <c r="Q96">
        <f t="shared" si="28"/>
        <v>-15.489861687415917</v>
      </c>
      <c r="R96">
        <f t="shared" si="29"/>
        <v>-15.587097035645073</v>
      </c>
      <c r="S96">
        <f t="shared" si="37"/>
        <v>-60.289999999999893</v>
      </c>
      <c r="T96">
        <f t="shared" si="30"/>
        <v>1.1889133096509852E-2</v>
      </c>
      <c r="U96" s="3">
        <f t="shared" si="31"/>
        <v>1.9719908934334729E-4</v>
      </c>
    </row>
    <row r="97" spans="1:21" x14ac:dyDescent="0.25">
      <c r="A97">
        <f t="shared" si="38"/>
        <v>6.7999999999999927</v>
      </c>
      <c r="B97" s="2">
        <f t="shared" si="39"/>
        <v>377.15277783869783</v>
      </c>
      <c r="C97">
        <f t="shared" si="40"/>
        <v>-61.83999999999989</v>
      </c>
      <c r="D97">
        <f t="shared" si="32"/>
        <v>438.99277783869775</v>
      </c>
      <c r="E97" s="3">
        <f t="shared" si="22"/>
        <v>7.0988482832907263</v>
      </c>
      <c r="G97">
        <f t="shared" si="33"/>
        <v>6.7999999999999927</v>
      </c>
      <c r="H97" s="2">
        <f t="shared" si="34"/>
        <v>-30.680189599173726</v>
      </c>
      <c r="I97">
        <f t="shared" si="23"/>
        <v>-61.83999999999989</v>
      </c>
      <c r="J97">
        <f t="shared" si="24"/>
        <v>31.159810400826164</v>
      </c>
      <c r="K97" s="3">
        <f t="shared" si="25"/>
        <v>0.50387791721905273</v>
      </c>
      <c r="M97">
        <f t="shared" si="35"/>
        <v>6.7999999999999927</v>
      </c>
      <c r="N97">
        <f t="shared" si="36"/>
        <v>-61.826860268534681</v>
      </c>
      <c r="O97">
        <f t="shared" si="26"/>
        <v>-15.586860268534778</v>
      </c>
      <c r="P97">
        <f t="shared" si="27"/>
        <v>-15.68370328196152</v>
      </c>
      <c r="Q97">
        <f t="shared" si="28"/>
        <v>-15.688545432632857</v>
      </c>
      <c r="R97">
        <f t="shared" si="29"/>
        <v>-15.785714811798073</v>
      </c>
      <c r="S97">
        <f t="shared" si="37"/>
        <v>-61.83999999999989</v>
      </c>
      <c r="T97">
        <f t="shared" si="30"/>
        <v>1.3139731465209081E-2</v>
      </c>
      <c r="U97" s="3">
        <f t="shared" si="31"/>
        <v>2.1247948682423523E-4</v>
      </c>
    </row>
    <row r="98" spans="1:21" x14ac:dyDescent="0.25">
      <c r="A98">
        <f t="shared" si="38"/>
        <v>6.8999999999999924</v>
      </c>
      <c r="B98" s="2">
        <f t="shared" si="39"/>
        <v>419.49205562256759</v>
      </c>
      <c r="C98">
        <f t="shared" si="40"/>
        <v>-63.409999999999876</v>
      </c>
      <c r="D98">
        <f t="shared" si="32"/>
        <v>482.90205562256745</v>
      </c>
      <c r="E98" s="3">
        <f t="shared" si="22"/>
        <v>7.6155504750444472</v>
      </c>
      <c r="G98">
        <f t="shared" si="33"/>
        <v>6.8999999999999924</v>
      </c>
      <c r="H98" s="2">
        <f t="shared" si="34"/>
        <v>-28.977909507086977</v>
      </c>
      <c r="I98">
        <f t="shared" si="23"/>
        <v>-63.409999999999876</v>
      </c>
      <c r="J98">
        <f t="shared" si="24"/>
        <v>34.432090492912899</v>
      </c>
      <c r="K98" s="3">
        <f t="shared" si="25"/>
        <v>0.54300726214970774</v>
      </c>
      <c r="M98">
        <f t="shared" si="35"/>
        <v>6.8999999999999924</v>
      </c>
      <c r="N98">
        <f t="shared" si="36"/>
        <v>-63.395478143693374</v>
      </c>
      <c r="O98">
        <f t="shared" si="26"/>
        <v>-15.785478143693481</v>
      </c>
      <c r="P98">
        <f t="shared" si="27"/>
        <v>-15.882252050878158</v>
      </c>
      <c r="Q98">
        <f t="shared" si="28"/>
        <v>-15.887090746237398</v>
      </c>
      <c r="R98">
        <f t="shared" si="29"/>
        <v>-15.984187218317228</v>
      </c>
      <c r="S98">
        <f t="shared" si="37"/>
        <v>-63.409999999999876</v>
      </c>
      <c r="T98">
        <f t="shared" si="30"/>
        <v>1.4521856306501491E-2</v>
      </c>
      <c r="U98" s="3">
        <f t="shared" si="31"/>
        <v>2.2901523902385534E-4</v>
      </c>
    </row>
    <row r="99" spans="1:21" x14ac:dyDescent="0.25">
      <c r="A99">
        <f t="shared" si="38"/>
        <v>6.999999999999992</v>
      </c>
      <c r="B99" s="2">
        <f t="shared" si="39"/>
        <v>466.20226118482435</v>
      </c>
      <c r="C99">
        <f t="shared" si="40"/>
        <v>-64.999999999999872</v>
      </c>
      <c r="D99">
        <f t="shared" si="32"/>
        <v>531.20226118482424</v>
      </c>
      <c r="E99" s="3">
        <f t="shared" si="22"/>
        <v>8.1723424797665416</v>
      </c>
      <c r="G99">
        <f t="shared" si="33"/>
        <v>6.999999999999992</v>
      </c>
      <c r="H99" s="2">
        <f t="shared" si="34"/>
        <v>-26.952040005331121</v>
      </c>
      <c r="I99">
        <f t="shared" si="23"/>
        <v>-64.999999999999872</v>
      </c>
      <c r="J99">
        <f t="shared" si="24"/>
        <v>38.047959994668751</v>
      </c>
      <c r="K99" s="3">
        <f t="shared" si="25"/>
        <v>0.58535323068721268</v>
      </c>
      <c r="M99">
        <f t="shared" si="35"/>
        <v>6.999999999999992</v>
      </c>
      <c r="N99">
        <f t="shared" si="36"/>
        <v>-64.983950659630736</v>
      </c>
      <c r="O99">
        <f t="shared" si="26"/>
        <v>-15.98395065963085</v>
      </c>
      <c r="P99">
        <f t="shared" si="27"/>
        <v>-16.080648192612387</v>
      </c>
      <c r="Q99">
        <f t="shared" si="28"/>
        <v>-16.085483069261471</v>
      </c>
      <c r="R99">
        <f t="shared" si="29"/>
        <v>-16.182498966556999</v>
      </c>
      <c r="S99">
        <f t="shared" si="37"/>
        <v>-64.999999999999872</v>
      </c>
      <c r="T99">
        <f t="shared" si="30"/>
        <v>1.6049340369136189E-2</v>
      </c>
      <c r="U99" s="3">
        <f t="shared" si="31"/>
        <v>2.4691292875589355E-4</v>
      </c>
    </row>
    <row r="100" spans="1:21" x14ac:dyDescent="0.25">
      <c r="A100">
        <f t="shared" si="38"/>
        <v>7.0999999999999917</v>
      </c>
      <c r="B100" s="2">
        <f t="shared" si="39"/>
        <v>517.72248730330682</v>
      </c>
      <c r="C100">
        <f t="shared" si="40"/>
        <v>-66.609999999999872</v>
      </c>
      <c r="D100">
        <f t="shared" si="32"/>
        <v>584.33248730330672</v>
      </c>
      <c r="E100" s="3">
        <f t="shared" si="22"/>
        <v>8.7724438868534431</v>
      </c>
      <c r="G100">
        <f t="shared" si="33"/>
        <v>7.0999999999999917</v>
      </c>
      <c r="H100" s="2">
        <f t="shared" si="34"/>
        <v>-24.566504205890901</v>
      </c>
      <c r="I100">
        <f t="shared" si="23"/>
        <v>-66.609999999999872</v>
      </c>
      <c r="J100">
        <f t="shared" si="24"/>
        <v>42.043495794108971</v>
      </c>
      <c r="K100" s="3">
        <f t="shared" si="25"/>
        <v>0.63118894751702526</v>
      </c>
      <c r="M100">
        <f t="shared" si="35"/>
        <v>7.0999999999999917</v>
      </c>
      <c r="N100">
        <f t="shared" si="36"/>
        <v>-66.592262528796326</v>
      </c>
      <c r="O100">
        <f t="shared" si="26"/>
        <v>-16.182262528796443</v>
      </c>
      <c r="P100">
        <f t="shared" si="27"/>
        <v>-16.27887565523627</v>
      </c>
      <c r="Q100">
        <f t="shared" si="28"/>
        <v>-16.283706311558255</v>
      </c>
      <c r="R100">
        <f t="shared" si="29"/>
        <v>-16.380633159952275</v>
      </c>
      <c r="S100">
        <f t="shared" si="37"/>
        <v>-66.609999999999872</v>
      </c>
      <c r="T100">
        <f t="shared" si="30"/>
        <v>1.7737471203545851E-2</v>
      </c>
      <c r="U100" s="3">
        <f t="shared" si="31"/>
        <v>2.6628841320441854E-4</v>
      </c>
    </row>
    <row r="101" spans="1:21" x14ac:dyDescent="0.25">
      <c r="A101">
        <f t="shared" si="38"/>
        <v>7.1999999999999913</v>
      </c>
      <c r="B101" s="2">
        <f t="shared" si="39"/>
        <v>574.53573603363748</v>
      </c>
      <c r="C101">
        <f t="shared" si="40"/>
        <v>-68.239999999999867</v>
      </c>
      <c r="D101">
        <f t="shared" si="32"/>
        <v>642.77573603363737</v>
      </c>
      <c r="E101" s="3">
        <f t="shared" si="22"/>
        <v>9.419339625346403</v>
      </c>
      <c r="G101">
        <f t="shared" si="33"/>
        <v>7.1999999999999913</v>
      </c>
      <c r="H101" s="2">
        <f t="shared" si="34"/>
        <v>-21.781437147509457</v>
      </c>
      <c r="I101">
        <f t="shared" si="23"/>
        <v>-68.239999999999867</v>
      </c>
      <c r="J101">
        <f t="shared" si="24"/>
        <v>46.45856285249041</v>
      </c>
      <c r="K101" s="3">
        <f t="shared" si="25"/>
        <v>0.68081129619710579</v>
      </c>
      <c r="M101">
        <f t="shared" si="35"/>
        <v>7.1999999999999913</v>
      </c>
      <c r="N101">
        <f t="shared" si="36"/>
        <v>-68.22039685583529</v>
      </c>
      <c r="O101">
        <f t="shared" si="26"/>
        <v>-16.380396855835414</v>
      </c>
      <c r="P101">
        <f t="shared" si="27"/>
        <v>-16.476916698627193</v>
      </c>
      <c r="Q101">
        <f t="shared" si="28"/>
        <v>-16.481742690766779</v>
      </c>
      <c r="R101">
        <f t="shared" si="29"/>
        <v>-16.578571124912095</v>
      </c>
      <c r="S101">
        <f t="shared" si="37"/>
        <v>-68.239999999999867</v>
      </c>
      <c r="T101">
        <f t="shared" si="30"/>
        <v>1.9603144164577202E-2</v>
      </c>
      <c r="U101" s="3">
        <f t="shared" si="31"/>
        <v>2.8726764602249322E-4</v>
      </c>
    </row>
    <row r="102" spans="1:21" x14ac:dyDescent="0.25">
      <c r="A102">
        <f t="shared" si="38"/>
        <v>7.2999999999999909</v>
      </c>
      <c r="B102" s="2">
        <f t="shared" si="39"/>
        <v>637.17330963700124</v>
      </c>
      <c r="C102">
        <f t="shared" si="40"/>
        <v>-69.889999999999844</v>
      </c>
      <c r="D102">
        <f t="shared" si="32"/>
        <v>707.06330963700111</v>
      </c>
      <c r="E102" s="3">
        <f t="shared" si="22"/>
        <v>10.11680225550154</v>
      </c>
      <c r="G102">
        <f t="shared" si="33"/>
        <v>7.2999999999999909</v>
      </c>
      <c r="H102" s="2">
        <f t="shared" si="34"/>
        <v>-18.552788047997964</v>
      </c>
      <c r="I102">
        <f t="shared" si="23"/>
        <v>-69.889999999999844</v>
      </c>
      <c r="J102">
        <f t="shared" si="24"/>
        <v>51.33721195200188</v>
      </c>
      <c r="K102" s="3">
        <f t="shared" si="25"/>
        <v>0.73454302406641858</v>
      </c>
      <c r="M102">
        <f t="shared" si="35"/>
        <v>7.2999999999999909</v>
      </c>
      <c r="N102">
        <f t="shared" si="36"/>
        <v>-69.86833496849421</v>
      </c>
      <c r="O102">
        <f t="shared" si="26"/>
        <v>-16.578334968494339</v>
      </c>
      <c r="P102">
        <f t="shared" si="27"/>
        <v>-16.674751716919062</v>
      </c>
      <c r="Q102">
        <f t="shared" si="28"/>
        <v>-16.679572554340297</v>
      </c>
      <c r="R102">
        <f t="shared" si="29"/>
        <v>-16.776292223928376</v>
      </c>
      <c r="S102">
        <f t="shared" si="37"/>
        <v>-69.889999999999844</v>
      </c>
      <c r="T102">
        <f t="shared" si="30"/>
        <v>2.1665031505634147E-2</v>
      </c>
      <c r="U102" s="3">
        <f t="shared" si="31"/>
        <v>3.0998757341016425E-4</v>
      </c>
    </row>
    <row r="103" spans="1:21" x14ac:dyDescent="0.25">
      <c r="A103">
        <f t="shared" si="38"/>
        <v>7.3999999999999906</v>
      </c>
      <c r="B103" s="2">
        <f t="shared" si="39"/>
        <v>706.21964060070138</v>
      </c>
      <c r="C103">
        <f t="shared" si="40"/>
        <v>-71.559999999999846</v>
      </c>
      <c r="D103">
        <f t="shared" si="32"/>
        <v>777.77964060070121</v>
      </c>
      <c r="E103" s="3">
        <f t="shared" si="22"/>
        <v>10.868916162670526</v>
      </c>
      <c r="G103">
        <f t="shared" si="33"/>
        <v>7.3999999999999906</v>
      </c>
      <c r="H103" s="2">
        <f t="shared" si="34"/>
        <v>-14.831880793037765</v>
      </c>
      <c r="I103">
        <f t="shared" si="23"/>
        <v>-71.559999999999846</v>
      </c>
      <c r="J103">
        <f t="shared" si="24"/>
        <v>56.728119206962077</v>
      </c>
      <c r="K103" s="3">
        <f t="shared" si="25"/>
        <v>0.79273503643043886</v>
      </c>
      <c r="M103">
        <f t="shared" si="35"/>
        <v>7.3999999999999906</v>
      </c>
      <c r="N103">
        <f t="shared" si="36"/>
        <v>-71.536056230743228</v>
      </c>
      <c r="O103">
        <f t="shared" si="26"/>
        <v>-16.776056230743364</v>
      </c>
      <c r="P103">
        <f t="shared" si="27"/>
        <v>-16.872359042280536</v>
      </c>
      <c r="Q103">
        <f t="shared" si="28"/>
        <v>-16.877174182857402</v>
      </c>
      <c r="R103">
        <f t="shared" si="29"/>
        <v>-16.973773649029116</v>
      </c>
      <c r="S103">
        <f t="shared" si="37"/>
        <v>-71.559999999999846</v>
      </c>
      <c r="T103">
        <f t="shared" si="30"/>
        <v>2.3943769256618452E-2</v>
      </c>
      <c r="U103" s="3">
        <f t="shared" si="31"/>
        <v>3.3459711090855215E-4</v>
      </c>
    </row>
    <row r="104" spans="1:21" x14ac:dyDescent="0.25">
      <c r="A104">
        <f t="shared" si="38"/>
        <v>7.4999999999999902</v>
      </c>
      <c r="B104" s="2">
        <f t="shared" si="39"/>
        <v>782.31760466077151</v>
      </c>
      <c r="C104">
        <f t="shared" si="40"/>
        <v>-73.249999999999829</v>
      </c>
      <c r="D104">
        <f t="shared" si="32"/>
        <v>855.56760466077139</v>
      </c>
      <c r="E104" s="3">
        <f t="shared" si="22"/>
        <v>11.680103817894516</v>
      </c>
      <c r="G104">
        <f t="shared" si="33"/>
        <v>7.4999999999999902</v>
      </c>
      <c r="H104" s="2">
        <f t="shared" si="34"/>
        <v>-10.564928276306745</v>
      </c>
      <c r="I104">
        <f t="shared" si="23"/>
        <v>-73.249999999999829</v>
      </c>
      <c r="J104">
        <f t="shared" si="24"/>
        <v>62.685071723693085</v>
      </c>
      <c r="K104" s="3">
        <f t="shared" si="25"/>
        <v>0.85576889725178473</v>
      </c>
      <c r="M104">
        <f t="shared" si="35"/>
        <v>7.4999999999999902</v>
      </c>
      <c r="N104">
        <f t="shared" si="36"/>
        <v>-73.223537836244034</v>
      </c>
      <c r="O104">
        <f t="shared" si="26"/>
        <v>-16.973537836244184</v>
      </c>
      <c r="P104">
        <f t="shared" si="27"/>
        <v>-17.06971472805639</v>
      </c>
      <c r="Q104">
        <f t="shared" si="28"/>
        <v>-17.074523572647003</v>
      </c>
      <c r="R104">
        <f t="shared" si="29"/>
        <v>-17.170990193508885</v>
      </c>
      <c r="S104">
        <f t="shared" si="37"/>
        <v>-73.249999999999829</v>
      </c>
      <c r="T104">
        <f t="shared" si="30"/>
        <v>2.6462163755795132E-2</v>
      </c>
      <c r="U104" s="3">
        <f t="shared" si="31"/>
        <v>3.6125820827026534E-4</v>
      </c>
    </row>
    <row r="105" spans="1:21" x14ac:dyDescent="0.25">
      <c r="A105">
        <f t="shared" si="38"/>
        <v>7.5999999999999899</v>
      </c>
      <c r="B105" s="2">
        <f t="shared" si="39"/>
        <v>866.17436512684867</v>
      </c>
      <c r="C105">
        <f t="shared" si="40"/>
        <v>-74.959999999999837</v>
      </c>
      <c r="D105">
        <f t="shared" si="32"/>
        <v>941.13436512684848</v>
      </c>
      <c r="E105" s="3">
        <f t="shared" si="22"/>
        <v>12.555154283976128</v>
      </c>
      <c r="G105">
        <f t="shared" si="33"/>
        <v>7.5999999999999899</v>
      </c>
      <c r="H105" s="2">
        <f t="shared" si="34"/>
        <v>-5.6924957453189684</v>
      </c>
      <c r="I105">
        <f t="shared" si="23"/>
        <v>-74.959999999999837</v>
      </c>
      <c r="J105">
        <f t="shared" si="24"/>
        <v>69.267504254680873</v>
      </c>
      <c r="K105" s="3">
        <f t="shared" si="25"/>
        <v>0.92405955515849814</v>
      </c>
      <c r="M105">
        <f t="shared" si="35"/>
        <v>7.5999999999999899</v>
      </c>
      <c r="N105">
        <f t="shared" si="36"/>
        <v>-74.930754580096703</v>
      </c>
      <c r="O105">
        <f t="shared" si="26"/>
        <v>-17.170754580096855</v>
      </c>
      <c r="P105">
        <f t="shared" si="27"/>
        <v>-17.266792309101696</v>
      </c>
      <c r="Q105">
        <f t="shared" si="28"/>
        <v>-17.271594195551948</v>
      </c>
      <c r="R105">
        <f t="shared" si="29"/>
        <v>-17.367913999652064</v>
      </c>
      <c r="S105">
        <f t="shared" si="37"/>
        <v>-74.959999999999837</v>
      </c>
      <c r="T105">
        <f t="shared" si="30"/>
        <v>2.9245419903134007E-2</v>
      </c>
      <c r="U105" s="3">
        <f t="shared" si="31"/>
        <v>3.9014701044737254E-4</v>
      </c>
    </row>
    <row r="106" spans="1:21" x14ac:dyDescent="0.25">
      <c r="A106">
        <f t="shared" si="38"/>
        <v>7.6999999999999895</v>
      </c>
      <c r="B106" s="2">
        <f t="shared" si="39"/>
        <v>958.56780163953351</v>
      </c>
      <c r="C106">
        <f t="shared" si="40"/>
        <v>-76.689999999999813</v>
      </c>
      <c r="D106">
        <f t="shared" si="32"/>
        <v>1035.2578016395332</v>
      </c>
      <c r="E106" s="3">
        <f t="shared" si="22"/>
        <v>13.499254161423078</v>
      </c>
      <c r="G106">
        <f t="shared" si="33"/>
        <v>7.6999999999999895</v>
      </c>
      <c r="H106" s="2">
        <f t="shared" si="34"/>
        <v>-0.1489077985774756</v>
      </c>
      <c r="I106">
        <f t="shared" si="23"/>
        <v>-76.689999999999813</v>
      </c>
      <c r="J106">
        <f t="shared" si="24"/>
        <v>76.541092201422344</v>
      </c>
      <c r="K106" s="3">
        <f t="shared" si="25"/>
        <v>0.99805831531389388</v>
      </c>
      <c r="M106">
        <f t="shared" si="35"/>
        <v>7.6999999999999895</v>
      </c>
      <c r="N106">
        <f t="shared" si="36"/>
        <v>-76.657678606580973</v>
      </c>
      <c r="O106">
        <f t="shared" si="26"/>
        <v>-17.367678606581137</v>
      </c>
      <c r="P106">
        <f t="shared" si="27"/>
        <v>-17.463562536910196</v>
      </c>
      <c r="Q106">
        <f t="shared" si="28"/>
        <v>-17.468356733426653</v>
      </c>
      <c r="R106">
        <f t="shared" si="29"/>
        <v>-17.564514279923806</v>
      </c>
      <c r="S106">
        <f t="shared" si="37"/>
        <v>-76.689999999999813</v>
      </c>
      <c r="T106">
        <f t="shared" si="30"/>
        <v>3.2321393418840216E-2</v>
      </c>
      <c r="U106" s="3">
        <f t="shared" si="31"/>
        <v>4.214551234690278E-4</v>
      </c>
    </row>
    <row r="107" spans="1:21" x14ac:dyDescent="0.25">
      <c r="A107">
        <f t="shared" si="38"/>
        <v>7.7999999999999892</v>
      </c>
      <c r="B107" s="2">
        <f t="shared" si="39"/>
        <v>1060.3535818034868</v>
      </c>
      <c r="C107">
        <f t="shared" si="40"/>
        <v>-78.439999999999813</v>
      </c>
      <c r="D107">
        <f t="shared" si="32"/>
        <v>1138.7935818034866</v>
      </c>
      <c r="E107" s="3">
        <f t="shared" si="22"/>
        <v>14.518021185664066</v>
      </c>
      <c r="G107">
        <f t="shared" si="33"/>
        <v>7.7999999999999892</v>
      </c>
      <c r="H107" s="2">
        <f t="shared" si="34"/>
        <v>6.1384068825718732</v>
      </c>
      <c r="I107">
        <f t="shared" si="23"/>
        <v>-78.439999999999813</v>
      </c>
      <c r="J107">
        <f t="shared" si="24"/>
        <v>84.578406882571684</v>
      </c>
      <c r="K107" s="3">
        <f t="shared" si="25"/>
        <v>1.0782560795840372</v>
      </c>
      <c r="M107">
        <f t="shared" si="35"/>
        <v>7.7999999999999892</v>
      </c>
      <c r="N107">
        <f t="shared" si="36"/>
        <v>-78.404279130367286</v>
      </c>
      <c r="O107">
        <f t="shared" si="26"/>
        <v>-17.564279130367453</v>
      </c>
      <c r="P107">
        <f t="shared" si="27"/>
        <v>-17.659993086885841</v>
      </c>
      <c r="Q107">
        <f t="shared" si="28"/>
        <v>-17.66477878471175</v>
      </c>
      <c r="R107">
        <f t="shared" si="29"/>
        <v>-17.760757008838635</v>
      </c>
      <c r="S107">
        <f t="shared" si="37"/>
        <v>-78.439999999999813</v>
      </c>
      <c r="T107">
        <f t="shared" si="30"/>
        <v>3.5720869632527297E-2</v>
      </c>
      <c r="U107" s="3">
        <f t="shared" si="31"/>
        <v>4.5539099480529366E-4</v>
      </c>
    </row>
    <row r="108" spans="1:21" x14ac:dyDescent="0.25">
      <c r="A108">
        <f t="shared" si="38"/>
        <v>7.8999999999999888</v>
      </c>
      <c r="B108" s="2">
        <f t="shared" si="39"/>
        <v>1172.4729399838354</v>
      </c>
      <c r="C108">
        <f t="shared" si="40"/>
        <v>-80.209999999999809</v>
      </c>
      <c r="D108">
        <f t="shared" si="32"/>
        <v>1252.6829399838352</v>
      </c>
      <c r="E108" s="3">
        <f t="shared" si="22"/>
        <v>15.617540705446181</v>
      </c>
      <c r="G108">
        <f t="shared" si="33"/>
        <v>7.8999999999999888</v>
      </c>
      <c r="H108" s="2">
        <f t="shared" si="34"/>
        <v>13.249639605241903</v>
      </c>
      <c r="I108">
        <f t="shared" si="23"/>
        <v>-80.209999999999809</v>
      </c>
      <c r="J108">
        <f t="shared" si="24"/>
        <v>93.459639605241705</v>
      </c>
      <c r="K108" s="3">
        <f t="shared" si="25"/>
        <v>1.1651868795068188</v>
      </c>
      <c r="M108">
        <f t="shared" si="35"/>
        <v>7.8999999999999888</v>
      </c>
      <c r="N108">
        <f t="shared" si="36"/>
        <v>-80.170522128407313</v>
      </c>
      <c r="O108">
        <f t="shared" si="26"/>
        <v>-17.760522128407487</v>
      </c>
      <c r="P108">
        <f t="shared" si="27"/>
        <v>-17.856048234827867</v>
      </c>
      <c r="Q108">
        <f t="shared" si="28"/>
        <v>-17.860824540148897</v>
      </c>
      <c r="R108">
        <f t="shared" si="29"/>
        <v>-17.956604582422386</v>
      </c>
      <c r="S108">
        <f t="shared" si="37"/>
        <v>-80.209999999999809</v>
      </c>
      <c r="T108">
        <f t="shared" si="30"/>
        <v>3.9477871592495717E-2</v>
      </c>
      <c r="U108" s="3">
        <f t="shared" si="31"/>
        <v>4.9218141868212495E-4</v>
      </c>
    </row>
    <row r="109" spans="1:21" x14ac:dyDescent="0.25">
      <c r="A109">
        <f t="shared" si="38"/>
        <v>7.9999999999999885</v>
      </c>
      <c r="B109" s="2">
        <f t="shared" si="39"/>
        <v>1295.961233982219</v>
      </c>
      <c r="C109">
        <f t="shared" si="40"/>
        <v>-81.999999999999801</v>
      </c>
      <c r="D109">
        <f t="shared" si="32"/>
        <v>1377.9612339822188</v>
      </c>
      <c r="E109" s="3">
        <f t="shared" si="22"/>
        <v>16.804405292466122</v>
      </c>
      <c r="G109">
        <f t="shared" si="33"/>
        <v>7.9999999999999885</v>
      </c>
      <c r="H109" s="2">
        <f t="shared" si="34"/>
        <v>21.273401763792286</v>
      </c>
      <c r="I109">
        <f t="shared" si="23"/>
        <v>-81.999999999999801</v>
      </c>
      <c r="J109">
        <f t="shared" si="24"/>
        <v>103.27340176379209</v>
      </c>
      <c r="K109" s="3">
        <f t="shared" si="25"/>
        <v>1.2594317288267358</v>
      </c>
      <c r="M109">
        <f t="shared" si="35"/>
        <v>7.9999999999999885</v>
      </c>
      <c r="N109">
        <f t="shared" si="36"/>
        <v>-81.956369999420374</v>
      </c>
      <c r="O109">
        <f t="shared" si="26"/>
        <v>-17.956369999420559</v>
      </c>
      <c r="P109">
        <f t="shared" si="27"/>
        <v>-18.051688499391588</v>
      </c>
      <c r="Q109">
        <f t="shared" si="28"/>
        <v>-18.056454424390139</v>
      </c>
      <c r="R109">
        <f t="shared" si="29"/>
        <v>-18.152015441859575</v>
      </c>
      <c r="S109">
        <f t="shared" si="37"/>
        <v>-81.999999999999801</v>
      </c>
      <c r="T109">
        <f t="shared" si="30"/>
        <v>4.3630000579426564E-2</v>
      </c>
      <c r="U109" s="3">
        <f t="shared" si="31"/>
        <v>5.320731777979093E-4</v>
      </c>
    </row>
    <row r="140" spans="2:2" x14ac:dyDescent="0.25">
      <c r="B140" s="2" t="s">
        <v>27</v>
      </c>
    </row>
    <row r="141" spans="2:2" x14ac:dyDescent="0.25">
      <c r="B141" s="2" t="s">
        <v>23</v>
      </c>
    </row>
    <row r="142" spans="2:2" x14ac:dyDescent="0.25">
      <c r="B142" s="2" t="s">
        <v>24</v>
      </c>
    </row>
    <row r="143" spans="2:2" x14ac:dyDescent="0.25">
      <c r="B143" s="2" t="s">
        <v>30</v>
      </c>
    </row>
    <row r="146" spans="2:2" x14ac:dyDescent="0.25">
      <c r="B146" s="2" t="s">
        <v>25</v>
      </c>
    </row>
    <row r="147" spans="2:2" x14ac:dyDescent="0.25">
      <c r="B147" s="2" t="s">
        <v>26</v>
      </c>
    </row>
    <row r="148" spans="2:2" x14ac:dyDescent="0.25">
      <c r="B148" s="2" t="s">
        <v>28</v>
      </c>
    </row>
    <row r="149" spans="2:2" x14ac:dyDescent="0.25">
      <c r="B149" s="2" t="s">
        <v>29</v>
      </c>
    </row>
    <row r="150" spans="2:2" x14ac:dyDescent="0.25">
      <c r="B150" s="2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Li</dc:creator>
  <cp:lastModifiedBy>Johnny Li</cp:lastModifiedBy>
  <dcterms:created xsi:type="dcterms:W3CDTF">2019-12-08T22:36:28Z</dcterms:created>
  <dcterms:modified xsi:type="dcterms:W3CDTF">2019-12-09T17:02:01Z</dcterms:modified>
</cp:coreProperties>
</file>