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sis\P1\"/>
    </mc:Choice>
  </mc:AlternateContent>
  <bookViews>
    <workbookView xWindow="0" yWindow="0" windowWidth="23040" windowHeight="9084"/>
  </bookViews>
  <sheets>
    <sheet name="calculations part2" sheetId="1" r:id="rId1"/>
  </sheets>
  <definedNames>
    <definedName name="_xlchart.v3.0" hidden="1">'calculations part2'!$A$1</definedName>
    <definedName name="_xlchart.v3.1" hidden="1">'calculations part2'!$A$2:$A$29</definedName>
    <definedName name="_xlchart.v3.2" hidden="1">'calculations part2'!$B$1</definedName>
    <definedName name="_xlchart.v3.3" hidden="1">'calculations part2'!$B$2:$B$29</definedName>
  </definedNames>
  <calcPr calcId="171027"/>
</workbook>
</file>

<file path=xl/calcChain.xml><?xml version="1.0" encoding="utf-8"?>
<calcChain xmlns="http://schemas.openxmlformats.org/spreadsheetml/2006/main">
  <c r="B27" i="1" l="1"/>
  <c r="A2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7" i="1" l="1"/>
  <c r="F2" i="1" s="1"/>
  <c r="F18" i="1"/>
  <c r="F10" i="1"/>
  <c r="F21" i="1"/>
  <c r="F17" i="1"/>
  <c r="F13" i="1"/>
  <c r="F5" i="1"/>
  <c r="F24" i="1"/>
  <c r="F20" i="1"/>
  <c r="F12" i="1"/>
  <c r="F8" i="1"/>
  <c r="F4" i="1"/>
  <c r="F14" i="1"/>
  <c r="F6" i="1"/>
  <c r="F23" i="1"/>
  <c r="F15" i="1"/>
  <c r="F11" i="1"/>
  <c r="F7" i="1"/>
  <c r="F3" i="1" l="1"/>
  <c r="F27" i="1" s="1"/>
  <c r="F28" i="1" s="1"/>
  <c r="F29" i="1" s="1"/>
  <c r="F19" i="1"/>
  <c r="F22" i="1"/>
  <c r="F16" i="1"/>
  <c r="F9" i="1"/>
  <c r="F25" i="1"/>
</calcChain>
</file>

<file path=xl/sharedStrings.xml><?xml version="1.0" encoding="utf-8"?>
<sst xmlns="http://schemas.openxmlformats.org/spreadsheetml/2006/main" count="7" uniqueCount="7">
  <si>
    <t>Congruent</t>
  </si>
  <si>
    <t>Incongruent</t>
  </si>
  <si>
    <t>Difference</t>
  </si>
  <si>
    <t>Diff. - Avg. of Differ</t>
  </si>
  <si>
    <t>&lt;&lt;&lt;Sum Of Squares</t>
  </si>
  <si>
    <t>&lt;&lt;&lt;Variance using Bessel's Correction</t>
  </si>
  <si>
    <t>&lt;&lt;&lt;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</si>
</sst>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  <cx:data id="1">
      <cx:numDim type="val">
        <cx:f>_xlchart.v3.3</cx:f>
      </cx:numDim>
    </cx:data>
  </cx:chartData>
  <cx:chart>
    <cx:plotArea>
      <cx:plotAreaRegion>
        <cx:series layoutId="boxWhisker" uniqueId="{E7933A15-D431-445C-87D7-0E643A6696F7}">
          <cx:tx>
            <cx:txData>
              <cx:f>_xlchart.v3.0</cx:f>
              <cx:v>Congruent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B0BB884-2424-4076-B245-DBE5D669112D}">
          <cx:tx>
            <cx:txData>
              <cx:f>_xlchart.v3.2</cx:f>
              <cx:v>Incongruent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1844040</xdr:colOff>
      <xdr:row>3</xdr:row>
      <xdr:rowOff>114300</xdr:rowOff>
    </xdr:from>
    <xdr:to>
      <xdr:col>12</xdr:col>
      <xdr:colOff>403860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C02FEF-7057-449F-84DD-0318C721F7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662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" workbookViewId="0">
      <selection activeCell="I27" sqref="I27"/>
    </sheetView>
  </sheetViews>
  <sheetFormatPr defaultRowHeight="14.4" x14ac:dyDescent="0.3"/>
  <cols>
    <col min="1" max="1" width="25.21875" style="1" customWidth="1"/>
    <col min="2" max="2" width="26.33203125" style="1" customWidth="1"/>
    <col min="4" max="4" width="15" customWidth="1"/>
    <col min="6" max="6" width="18.33203125" style="1" customWidth="1"/>
    <col min="7" max="7" width="43.21875" style="1" customWidth="1"/>
  </cols>
  <sheetData>
    <row r="1" spans="1:6" x14ac:dyDescent="0.3">
      <c r="A1" s="1" t="s">
        <v>0</v>
      </c>
      <c r="B1" s="1" t="s">
        <v>1</v>
      </c>
      <c r="D1" t="s">
        <v>2</v>
      </c>
      <c r="F1" s="1" t="s">
        <v>3</v>
      </c>
    </row>
    <row r="2" spans="1:6" x14ac:dyDescent="0.3">
      <c r="A2" s="1">
        <v>12.079000000000001</v>
      </c>
      <c r="B2" s="1">
        <v>19.277999999999999</v>
      </c>
      <c r="D2">
        <f>A2-B2</f>
        <v>-7.1989999999999981</v>
      </c>
      <c r="F2" s="1">
        <f>(D2-$D$27)^2</f>
        <v>0.58643687673611011</v>
      </c>
    </row>
    <row r="3" spans="1:6" x14ac:dyDescent="0.3">
      <c r="A3" s="1">
        <v>16.791</v>
      </c>
      <c r="B3" s="1">
        <v>18.741</v>
      </c>
      <c r="D3">
        <f t="shared" ref="D3:D25" si="0">A3-B3</f>
        <v>-1.9499999999999993</v>
      </c>
      <c r="F3" s="1">
        <f t="shared" ref="F3:F25" si="1">(D3-$D$27)^2</f>
        <v>36.177718793402754</v>
      </c>
    </row>
    <row r="4" spans="1:6" x14ac:dyDescent="0.3">
      <c r="A4" s="1">
        <v>9.5640000000000001</v>
      </c>
      <c r="B4" s="1">
        <v>21.213999999999999</v>
      </c>
      <c r="D4">
        <f t="shared" si="0"/>
        <v>-11.649999999999999</v>
      </c>
      <c r="F4" s="1">
        <f t="shared" si="1"/>
        <v>13.580760460069452</v>
      </c>
    </row>
    <row r="5" spans="1:6" x14ac:dyDescent="0.3">
      <c r="A5" s="1">
        <v>8.6300000000000008</v>
      </c>
      <c r="B5" s="1">
        <v>15.686999999999999</v>
      </c>
      <c r="D5">
        <f t="shared" si="0"/>
        <v>-7.0569999999999986</v>
      </c>
      <c r="F5" s="1">
        <f t="shared" si="1"/>
        <v>0.8240857100694422</v>
      </c>
    </row>
    <row r="6" spans="1:6" x14ac:dyDescent="0.3">
      <c r="A6" s="1">
        <v>14.669</v>
      </c>
      <c r="B6" s="1">
        <v>22.803000000000001</v>
      </c>
      <c r="D6">
        <f t="shared" si="0"/>
        <v>-8.1340000000000003</v>
      </c>
      <c r="F6" s="1">
        <f t="shared" si="1"/>
        <v>2.8631460069445447E-2</v>
      </c>
    </row>
    <row r="7" spans="1:6" x14ac:dyDescent="0.3">
      <c r="A7" s="1">
        <v>12.238</v>
      </c>
      <c r="B7" s="1">
        <v>20.878</v>
      </c>
      <c r="D7">
        <f t="shared" si="0"/>
        <v>-8.64</v>
      </c>
      <c r="F7" s="1">
        <f t="shared" si="1"/>
        <v>0.4559062934027821</v>
      </c>
    </row>
    <row r="8" spans="1:6" x14ac:dyDescent="0.3">
      <c r="A8" s="1">
        <v>14.692</v>
      </c>
      <c r="B8" s="1">
        <v>24.571999999999999</v>
      </c>
      <c r="D8">
        <f t="shared" si="0"/>
        <v>-9.879999999999999</v>
      </c>
      <c r="F8" s="1">
        <f t="shared" si="1"/>
        <v>3.6680229600694507</v>
      </c>
    </row>
    <row r="9" spans="1:6" x14ac:dyDescent="0.3">
      <c r="A9" s="1">
        <v>8.9870000000000001</v>
      </c>
      <c r="B9" s="1">
        <v>17.393999999999998</v>
      </c>
      <c r="D9">
        <f t="shared" si="0"/>
        <v>-8.4069999999999983</v>
      </c>
      <c r="F9" s="1">
        <f t="shared" si="1"/>
        <v>0.1955482100694452</v>
      </c>
    </row>
    <row r="10" spans="1:6" x14ac:dyDescent="0.3">
      <c r="A10" s="1">
        <v>9.4009999999999998</v>
      </c>
      <c r="B10" s="1">
        <v>20.762</v>
      </c>
      <c r="D10">
        <f t="shared" si="0"/>
        <v>-11.361000000000001</v>
      </c>
      <c r="F10" s="1">
        <f t="shared" si="1"/>
        <v>11.5342310434028</v>
      </c>
    </row>
    <row r="11" spans="1:6" x14ac:dyDescent="0.3">
      <c r="A11" s="1">
        <v>14.48</v>
      </c>
      <c r="B11" s="1">
        <v>26.282</v>
      </c>
      <c r="D11">
        <f t="shared" si="0"/>
        <v>-11.802</v>
      </c>
      <c r="F11" s="1">
        <f t="shared" si="1"/>
        <v>14.724167793402795</v>
      </c>
    </row>
    <row r="12" spans="1:6" x14ac:dyDescent="0.3">
      <c r="A12" s="1">
        <v>22.327999999999999</v>
      </c>
      <c r="B12" s="1">
        <v>24.524000000000001</v>
      </c>
      <c r="D12">
        <f t="shared" si="0"/>
        <v>-2.1960000000000015</v>
      </c>
      <c r="F12" s="1">
        <f t="shared" si="1"/>
        <v>33.278957293402733</v>
      </c>
    </row>
    <row r="13" spans="1:6" x14ac:dyDescent="0.3">
      <c r="A13" s="1">
        <v>15.298</v>
      </c>
      <c r="B13" s="1">
        <v>18.643999999999998</v>
      </c>
      <c r="D13">
        <f t="shared" si="0"/>
        <v>-3.3459999999999983</v>
      </c>
      <c r="F13" s="1">
        <f t="shared" si="1"/>
        <v>21.333236460069436</v>
      </c>
    </row>
    <row r="14" spans="1:6" x14ac:dyDescent="0.3">
      <c r="A14" s="1">
        <v>15.073</v>
      </c>
      <c r="B14" s="1">
        <v>17.510000000000002</v>
      </c>
      <c r="D14">
        <f t="shared" si="0"/>
        <v>-2.4370000000000012</v>
      </c>
      <c r="F14" s="1">
        <f t="shared" si="1"/>
        <v>30.556480710069401</v>
      </c>
    </row>
    <row r="15" spans="1:6" x14ac:dyDescent="0.3">
      <c r="A15" s="1">
        <v>16.928999999999998</v>
      </c>
      <c r="B15" s="1">
        <v>20.329999999999998</v>
      </c>
      <c r="D15">
        <f t="shared" si="0"/>
        <v>-3.4009999999999998</v>
      </c>
      <c r="F15" s="1">
        <f t="shared" si="1"/>
        <v>20.828194376736089</v>
      </c>
    </row>
    <row r="16" spans="1:6" x14ac:dyDescent="0.3">
      <c r="A16" s="1">
        <v>18.2</v>
      </c>
      <c r="B16" s="1">
        <v>35.255000000000003</v>
      </c>
      <c r="D16">
        <f t="shared" si="0"/>
        <v>-17.055000000000003</v>
      </c>
      <c r="F16" s="1">
        <f t="shared" si="1"/>
        <v>82.631887543402897</v>
      </c>
    </row>
    <row r="17" spans="1:7" x14ac:dyDescent="0.3">
      <c r="A17" s="1">
        <v>12.13</v>
      </c>
      <c r="B17" s="1">
        <v>22.158000000000001</v>
      </c>
      <c r="D17">
        <f t="shared" si="0"/>
        <v>-10.028</v>
      </c>
      <c r="F17" s="1">
        <f t="shared" si="1"/>
        <v>4.2568286267361239</v>
      </c>
    </row>
    <row r="18" spans="1:7" x14ac:dyDescent="0.3">
      <c r="A18" s="1">
        <v>18.495000000000001</v>
      </c>
      <c r="B18" s="1">
        <v>25.138999999999999</v>
      </c>
      <c r="D18">
        <f t="shared" si="0"/>
        <v>-6.6439999999999984</v>
      </c>
      <c r="F18" s="1">
        <f t="shared" si="1"/>
        <v>1.7444906267361087</v>
      </c>
    </row>
    <row r="19" spans="1:7" x14ac:dyDescent="0.3">
      <c r="A19" s="1">
        <v>10.638999999999999</v>
      </c>
      <c r="B19" s="1">
        <v>20.428999999999998</v>
      </c>
      <c r="D19">
        <f t="shared" si="0"/>
        <v>-9.7899999999999991</v>
      </c>
      <c r="F19" s="1">
        <f t="shared" si="1"/>
        <v>3.331385460069451</v>
      </c>
    </row>
    <row r="20" spans="1:7" x14ac:dyDescent="0.3">
      <c r="A20" s="1">
        <v>11.343999999999999</v>
      </c>
      <c r="B20" s="1">
        <v>17.425000000000001</v>
      </c>
      <c r="D20">
        <f t="shared" si="0"/>
        <v>-6.0810000000000013</v>
      </c>
      <c r="F20" s="1">
        <f t="shared" si="1"/>
        <v>3.5486710434027628</v>
      </c>
    </row>
    <row r="21" spans="1:7" x14ac:dyDescent="0.3">
      <c r="A21" s="1">
        <v>12.369</v>
      </c>
      <c r="B21" s="1">
        <v>34.287999999999997</v>
      </c>
      <c r="D21">
        <f t="shared" si="0"/>
        <v>-21.918999999999997</v>
      </c>
      <c r="F21" s="1">
        <f t="shared" si="1"/>
        <v>194.71993021006946</v>
      </c>
    </row>
    <row r="22" spans="1:7" x14ac:dyDescent="0.3">
      <c r="A22" s="1">
        <v>12.944000000000001</v>
      </c>
      <c r="B22" s="1">
        <v>23.893999999999998</v>
      </c>
      <c r="D22">
        <f t="shared" si="0"/>
        <v>-10.949999999999998</v>
      </c>
      <c r="F22" s="1">
        <f t="shared" si="1"/>
        <v>8.9114687934027792</v>
      </c>
    </row>
    <row r="23" spans="1:7" x14ac:dyDescent="0.3">
      <c r="A23" s="1">
        <v>14.233000000000001</v>
      </c>
      <c r="B23" s="1">
        <v>17.96</v>
      </c>
      <c r="D23">
        <f t="shared" si="0"/>
        <v>-3.7270000000000003</v>
      </c>
      <c r="F23" s="1">
        <f t="shared" si="1"/>
        <v>17.958878210069418</v>
      </c>
    </row>
    <row r="24" spans="1:7" x14ac:dyDescent="0.3">
      <c r="A24" s="1">
        <v>19.71</v>
      </c>
      <c r="B24" s="1">
        <v>22.058</v>
      </c>
      <c r="D24">
        <f t="shared" si="0"/>
        <v>-2.347999999999999</v>
      </c>
      <c r="F24" s="1">
        <f t="shared" si="1"/>
        <v>31.548348626736093</v>
      </c>
    </row>
    <row r="25" spans="1:7" x14ac:dyDescent="0.3">
      <c r="A25" s="1">
        <v>16.004000000000001</v>
      </c>
      <c r="B25" s="1">
        <v>21.157</v>
      </c>
      <c r="D25">
        <f t="shared" si="0"/>
        <v>-5.1529999999999987</v>
      </c>
      <c r="F25" s="1">
        <f t="shared" si="1"/>
        <v>7.9061723767361034</v>
      </c>
    </row>
    <row r="27" spans="1:7" x14ac:dyDescent="0.3">
      <c r="A27" s="1">
        <f>AVERAGE(A2:A26)</f>
        <v>14.051125000000001</v>
      </c>
      <c r="B27" s="1">
        <f>AVERAGE(B2:B26)</f>
        <v>22.015916666666669</v>
      </c>
      <c r="D27">
        <f>AVERAGE(D2:D26)</f>
        <v>-7.964791666666664</v>
      </c>
      <c r="F27" s="1">
        <f>SUM(F2:F25)</f>
        <v>544.33043995833327</v>
      </c>
      <c r="G27" s="1" t="s">
        <v>4</v>
      </c>
    </row>
    <row r="28" spans="1:7" x14ac:dyDescent="0.3">
      <c r="F28" s="1">
        <f>(F27/23)</f>
        <v>23.666540867753621</v>
      </c>
      <c r="G28" s="1" t="s">
        <v>5</v>
      </c>
    </row>
    <row r="29" spans="1:7" x14ac:dyDescent="0.3">
      <c r="F29" s="1">
        <f>SQRT(F28)</f>
        <v>4.8648269103590538</v>
      </c>
      <c r="G29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 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Deshpande</dc:creator>
  <cp:lastModifiedBy>Kaustubh Deshpande</cp:lastModifiedBy>
  <dcterms:created xsi:type="dcterms:W3CDTF">2017-04-03T18:57:18Z</dcterms:created>
  <dcterms:modified xsi:type="dcterms:W3CDTF">2017-04-03T20:18:43Z</dcterms:modified>
</cp:coreProperties>
</file>