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P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A29" i="1"/>
  <c r="A28" i="1"/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<sst xmlns="http://schemas.openxmlformats.org/spreadsheetml/2006/main" count="9" uniqueCount="9">
  <si>
    <t>Incongruent</t>
  </si>
  <si>
    <t>Z-Score</t>
  </si>
  <si>
    <t>Number</t>
  </si>
  <si>
    <t>Cumulative Probability</t>
  </si>
  <si>
    <t>&lt;&lt;&lt;Mean</t>
  </si>
  <si>
    <t>&lt;&lt;&lt; Standard Deviation</t>
  </si>
  <si>
    <t>Squared Deviations</t>
  </si>
  <si>
    <t>&lt;&lt;&lt;Sum of Squares</t>
  </si>
  <si>
    <t>&lt;&lt;&lt;Variance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</si>
</sst>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59228729221334E-2"/>
          <c:y val="0.13413608562691132"/>
          <c:w val="0.87476299349300091"/>
          <c:h val="0.76271009415107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15.686999999999999</c:v>
                </c:pt>
                <c:pt idx="1">
                  <c:v>17.027000000000001</c:v>
                </c:pt>
                <c:pt idx="2">
                  <c:v>17.393999999999998</c:v>
                </c:pt>
                <c:pt idx="3">
                  <c:v>17.425000000000001</c:v>
                </c:pt>
                <c:pt idx="4">
                  <c:v>17.510000000000002</c:v>
                </c:pt>
                <c:pt idx="5">
                  <c:v>17.96</c:v>
                </c:pt>
                <c:pt idx="6">
                  <c:v>18.643999999999998</c:v>
                </c:pt>
                <c:pt idx="7">
                  <c:v>18.741</c:v>
                </c:pt>
                <c:pt idx="8">
                  <c:v>19.277999999999999</c:v>
                </c:pt>
                <c:pt idx="9">
                  <c:v>20.329999999999998</c:v>
                </c:pt>
                <c:pt idx="10">
                  <c:v>20.428999999999998</c:v>
                </c:pt>
                <c:pt idx="11">
                  <c:v>20.762</c:v>
                </c:pt>
                <c:pt idx="12">
                  <c:v>20.878</c:v>
                </c:pt>
                <c:pt idx="13">
                  <c:v>21.157</c:v>
                </c:pt>
                <c:pt idx="14">
                  <c:v>21.213999999999999</c:v>
                </c:pt>
                <c:pt idx="15">
                  <c:v>22.058</c:v>
                </c:pt>
                <c:pt idx="16">
                  <c:v>22.158000000000001</c:v>
                </c:pt>
                <c:pt idx="17">
                  <c:v>22.803000000000001</c:v>
                </c:pt>
                <c:pt idx="18">
                  <c:v>23.893999999999998</c:v>
                </c:pt>
                <c:pt idx="19">
                  <c:v>24.524000000000001</c:v>
                </c:pt>
                <c:pt idx="20">
                  <c:v>24.571999999999999</c:v>
                </c:pt>
                <c:pt idx="21">
                  <c:v>25.138999999999999</c:v>
                </c:pt>
                <c:pt idx="22">
                  <c:v>26.282</c:v>
                </c:pt>
                <c:pt idx="23">
                  <c:v>34.287999999999997</c:v>
                </c:pt>
                <c:pt idx="24">
                  <c:v>35.255000000000003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-2.0537489106318225</c:v>
                </c:pt>
                <c:pt idx="1">
                  <c:v>-1.554773594596853</c:v>
                </c:pt>
                <c:pt idx="2">
                  <c:v>-1.2815515655446006</c:v>
                </c:pt>
                <c:pt idx="3">
                  <c:v>-1.0803193408149565</c:v>
                </c:pt>
                <c:pt idx="4">
                  <c:v>-0.91536508784281501</c:v>
                </c:pt>
                <c:pt idx="5">
                  <c:v>-0.77219321418868503</c:v>
                </c:pt>
                <c:pt idx="6">
                  <c:v>-0.64334540539291696</c:v>
                </c:pt>
                <c:pt idx="7">
                  <c:v>-0.52440051270804089</c:v>
                </c:pt>
                <c:pt idx="8">
                  <c:v>-0.41246312944140484</c:v>
                </c:pt>
                <c:pt idx="9">
                  <c:v>-0.30548078809939727</c:v>
                </c:pt>
                <c:pt idx="10">
                  <c:v>-0.20189347914185088</c:v>
                </c:pt>
                <c:pt idx="11">
                  <c:v>-0.10043372051146976</c:v>
                </c:pt>
                <c:pt idx="12">
                  <c:v>0</c:v>
                </c:pt>
                <c:pt idx="13">
                  <c:v>0.10043372051146988</c:v>
                </c:pt>
                <c:pt idx="14">
                  <c:v>0.20189347914185077</c:v>
                </c:pt>
                <c:pt idx="15">
                  <c:v>0.30548078809939727</c:v>
                </c:pt>
                <c:pt idx="16">
                  <c:v>0.41246312944140473</c:v>
                </c:pt>
                <c:pt idx="17">
                  <c:v>0.52440051270804078</c:v>
                </c:pt>
                <c:pt idx="18">
                  <c:v>0.64334540539291696</c:v>
                </c:pt>
                <c:pt idx="19">
                  <c:v>0.77219321418868503</c:v>
                </c:pt>
                <c:pt idx="20">
                  <c:v>0.91536508784281256</c:v>
                </c:pt>
                <c:pt idx="21">
                  <c:v>1.0803193408149565</c:v>
                </c:pt>
                <c:pt idx="22">
                  <c:v>1.2815515655446006</c:v>
                </c:pt>
                <c:pt idx="23">
                  <c:v>1.5547735945968528</c:v>
                </c:pt>
                <c:pt idx="24">
                  <c:v>2.0537489106318221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7-4F70-ADBA-E10F7F14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87704"/>
        <c:axId val="1024093280"/>
      </c:scatterChart>
      <c:valAx>
        <c:axId val="102408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Incongruent</a:t>
                </a:r>
                <a:r>
                  <a:rPr lang="en-US" baseline="0"/>
                  <a:t> Response Time(sec)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93280"/>
        <c:crosses val="autoZero"/>
        <c:crossBetween val="midCat"/>
      </c:valAx>
      <c:valAx>
        <c:axId val="10240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8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1</xdr:row>
      <xdr:rowOff>22860</xdr:rowOff>
    </xdr:from>
    <xdr:to>
      <xdr:col>19</xdr:col>
      <xdr:colOff>601980</xdr:colOff>
      <xdr:row>19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D82C63-199F-4028-A497-D9A09E3D7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N25" sqref="N25"/>
    </sheetView>
  </sheetViews>
  <sheetFormatPr defaultRowHeight="14.4" x14ac:dyDescent="0.3"/>
  <cols>
    <col min="1" max="1" width="12.5546875" customWidth="1"/>
    <col min="2" max="2" width="21.6640625" customWidth="1"/>
    <col min="3" max="3" width="21.109375" customWidth="1"/>
    <col min="4" max="4" width="13.21875" customWidth="1"/>
    <col min="6" max="6" width="18.109375" customWidth="1"/>
  </cols>
  <sheetData>
    <row r="1" spans="1:6" x14ac:dyDescent="0.3">
      <c r="A1" s="1" t="s">
        <v>0</v>
      </c>
      <c r="B1" s="1" t="s">
        <v>2</v>
      </c>
      <c r="C1" t="s">
        <v>3</v>
      </c>
      <c r="D1" s="1" t="s">
        <v>1</v>
      </c>
      <c r="F1" s="1" t="s">
        <v>6</v>
      </c>
    </row>
    <row r="2" spans="1:6" x14ac:dyDescent="0.3">
      <c r="A2" s="1">
        <v>15.686999999999999</v>
      </c>
      <c r="B2" s="1">
        <v>1</v>
      </c>
      <c r="C2" s="1">
        <f>(B2-0.5)/$B$26</f>
        <v>0.02</v>
      </c>
      <c r="D2" s="1">
        <f>NORMSINV(C2)</f>
        <v>-2.0537489106318225</v>
      </c>
      <c r="F2">
        <f>(A2-$A$28)^2</f>
        <v>37.569054009600045</v>
      </c>
    </row>
    <row r="3" spans="1:6" x14ac:dyDescent="0.3">
      <c r="A3" s="1">
        <v>17.027000000000001</v>
      </c>
      <c r="B3" s="1">
        <v>2</v>
      </c>
      <c r="C3" s="1">
        <f t="shared" ref="C3:C26" si="0">(B3-0.5)/$B$26</f>
        <v>0.06</v>
      </c>
      <c r="D3" s="1">
        <f t="shared" ref="D3:D26" si="1">NORMSINV(C3)</f>
        <v>-1.554773594596853</v>
      </c>
      <c r="F3">
        <f t="shared" ref="F3:F26" si="2">(A3-$A$28)^2</f>
        <v>22.93796920960002</v>
      </c>
    </row>
    <row r="4" spans="1:6" x14ac:dyDescent="0.3">
      <c r="A4" s="1">
        <v>17.393999999999998</v>
      </c>
      <c r="B4" s="1">
        <v>3</v>
      </c>
      <c r="C4" s="1">
        <f t="shared" si="0"/>
        <v>0.1</v>
      </c>
      <c r="D4" s="1">
        <f t="shared" si="1"/>
        <v>-1.2815515655446006</v>
      </c>
      <c r="F4">
        <f t="shared" si="2"/>
        <v>19.557267969600041</v>
      </c>
    </row>
    <row r="5" spans="1:6" x14ac:dyDescent="0.3">
      <c r="A5" s="1">
        <v>17.425000000000001</v>
      </c>
      <c r="B5" s="1">
        <v>4</v>
      </c>
      <c r="C5" s="1">
        <f t="shared" si="0"/>
        <v>0.14000000000000001</v>
      </c>
      <c r="D5" s="1">
        <f t="shared" si="1"/>
        <v>-1.0803193408149565</v>
      </c>
      <c r="F5">
        <f t="shared" si="2"/>
        <v>19.284042649600021</v>
      </c>
    </row>
    <row r="6" spans="1:6" x14ac:dyDescent="0.3">
      <c r="A6" s="1">
        <v>17.510000000000002</v>
      </c>
      <c r="B6" s="1">
        <v>5</v>
      </c>
      <c r="C6" s="1">
        <f t="shared" si="0"/>
        <v>0.18</v>
      </c>
      <c r="D6" s="1">
        <f t="shared" si="1"/>
        <v>-0.91536508784281501</v>
      </c>
      <c r="F6">
        <f t="shared" si="2"/>
        <v>18.544736449600013</v>
      </c>
    </row>
    <row r="7" spans="1:6" x14ac:dyDescent="0.3">
      <c r="A7" s="1">
        <v>17.96</v>
      </c>
      <c r="B7" s="1">
        <v>6</v>
      </c>
      <c r="C7" s="1">
        <f t="shared" si="0"/>
        <v>0.22</v>
      </c>
      <c r="D7" s="1">
        <f t="shared" si="1"/>
        <v>-0.77219321418868503</v>
      </c>
      <c r="F7">
        <f t="shared" si="2"/>
        <v>14.871512449600017</v>
      </c>
    </row>
    <row r="8" spans="1:6" x14ac:dyDescent="0.3">
      <c r="A8" s="1">
        <v>18.643999999999998</v>
      </c>
      <c r="B8" s="1">
        <v>7</v>
      </c>
      <c r="C8" s="1">
        <f t="shared" si="0"/>
        <v>0.26</v>
      </c>
      <c r="D8" s="1">
        <f t="shared" si="1"/>
        <v>-0.64334540539291696</v>
      </c>
      <c r="F8">
        <f t="shared" si="2"/>
        <v>10.063867969600031</v>
      </c>
    </row>
    <row r="9" spans="1:6" x14ac:dyDescent="0.3">
      <c r="A9" s="1">
        <v>18.741</v>
      </c>
      <c r="B9" s="1">
        <v>8</v>
      </c>
      <c r="C9" s="1">
        <f t="shared" si="0"/>
        <v>0.3</v>
      </c>
      <c r="D9" s="1">
        <f t="shared" si="1"/>
        <v>-0.52440051270804089</v>
      </c>
      <c r="F9">
        <f t="shared" si="2"/>
        <v>9.4578391296000213</v>
      </c>
    </row>
    <row r="10" spans="1:6" x14ac:dyDescent="0.3">
      <c r="A10" s="1">
        <v>19.277999999999999</v>
      </c>
      <c r="B10" s="1">
        <v>9</v>
      </c>
      <c r="C10" s="1">
        <f t="shared" si="0"/>
        <v>0.34</v>
      </c>
      <c r="D10" s="1">
        <f t="shared" si="1"/>
        <v>-0.41246312944140484</v>
      </c>
      <c r="F10">
        <f t="shared" si="2"/>
        <v>6.4432714896000221</v>
      </c>
    </row>
    <row r="11" spans="1:6" x14ac:dyDescent="0.3">
      <c r="A11" s="1">
        <v>20.329999999999998</v>
      </c>
      <c r="B11" s="1">
        <v>10</v>
      </c>
      <c r="C11" s="1">
        <f t="shared" si="0"/>
        <v>0.38</v>
      </c>
      <c r="D11" s="1">
        <f t="shared" si="1"/>
        <v>-0.30548078809939727</v>
      </c>
      <c r="F11">
        <f t="shared" si="2"/>
        <v>2.2092660496000143</v>
      </c>
    </row>
    <row r="12" spans="1:6" x14ac:dyDescent="0.3">
      <c r="A12" s="1">
        <v>20.428999999999998</v>
      </c>
      <c r="B12" s="1">
        <v>11</v>
      </c>
      <c r="C12" s="1">
        <f t="shared" si="0"/>
        <v>0.42</v>
      </c>
      <c r="D12" s="1">
        <f t="shared" si="1"/>
        <v>-0.20189347914185088</v>
      </c>
      <c r="F12">
        <f t="shared" si="2"/>
        <v>1.9247677696000127</v>
      </c>
    </row>
    <row r="13" spans="1:6" x14ac:dyDescent="0.3">
      <c r="A13" s="1">
        <v>20.762</v>
      </c>
      <c r="B13" s="1">
        <v>12</v>
      </c>
      <c r="C13" s="1">
        <f t="shared" si="0"/>
        <v>0.46</v>
      </c>
      <c r="D13" s="1">
        <f t="shared" si="1"/>
        <v>-0.10043372051146976</v>
      </c>
      <c r="F13">
        <f t="shared" si="2"/>
        <v>1.1116750096000056</v>
      </c>
    </row>
    <row r="14" spans="1:6" x14ac:dyDescent="0.3">
      <c r="A14" s="1">
        <v>20.878</v>
      </c>
      <c r="B14" s="1">
        <v>13</v>
      </c>
      <c r="C14" s="1">
        <f t="shared" si="0"/>
        <v>0.5</v>
      </c>
      <c r="D14" s="1">
        <f t="shared" si="1"/>
        <v>0</v>
      </c>
      <c r="F14">
        <f t="shared" si="2"/>
        <v>0.88051948960000559</v>
      </c>
    </row>
    <row r="15" spans="1:6" x14ac:dyDescent="0.3">
      <c r="A15" s="1">
        <v>21.157</v>
      </c>
      <c r="B15" s="1">
        <v>14</v>
      </c>
      <c r="C15" s="1">
        <f t="shared" si="0"/>
        <v>0.54</v>
      </c>
      <c r="D15" s="1">
        <f t="shared" si="1"/>
        <v>0.10043372051146988</v>
      </c>
      <c r="F15">
        <f t="shared" si="2"/>
        <v>0.43475560960000403</v>
      </c>
    </row>
    <row r="16" spans="1:6" x14ac:dyDescent="0.3">
      <c r="A16" s="1">
        <v>21.213999999999999</v>
      </c>
      <c r="B16" s="1">
        <v>15</v>
      </c>
      <c r="C16" s="1">
        <f t="shared" si="0"/>
        <v>0.57999999999999996</v>
      </c>
      <c r="D16" s="1">
        <f t="shared" si="1"/>
        <v>0.20189347914185077</v>
      </c>
      <c r="F16">
        <f t="shared" si="2"/>
        <v>0.36283756960000535</v>
      </c>
    </row>
    <row r="17" spans="1:7" x14ac:dyDescent="0.3">
      <c r="A17" s="1">
        <v>22.058</v>
      </c>
      <c r="B17" s="1">
        <v>16</v>
      </c>
      <c r="C17" s="1">
        <f t="shared" si="0"/>
        <v>0.62</v>
      </c>
      <c r="D17" s="1">
        <f t="shared" si="1"/>
        <v>0.30548078809939727</v>
      </c>
      <c r="F17">
        <f t="shared" si="2"/>
        <v>5.8389889599998426E-2</v>
      </c>
    </row>
    <row r="18" spans="1:7" x14ac:dyDescent="0.3">
      <c r="A18" s="1">
        <v>22.158000000000001</v>
      </c>
      <c r="B18" s="1">
        <v>17</v>
      </c>
      <c r="C18" s="1">
        <f t="shared" si="0"/>
        <v>0.66</v>
      </c>
      <c r="D18" s="1">
        <f t="shared" si="1"/>
        <v>0.41246312944140473</v>
      </c>
      <c r="F18">
        <f t="shared" si="2"/>
        <v>0.11671788959999875</v>
      </c>
    </row>
    <row r="19" spans="1:7" x14ac:dyDescent="0.3">
      <c r="A19" s="1">
        <v>22.803000000000001</v>
      </c>
      <c r="B19" s="1">
        <v>18</v>
      </c>
      <c r="C19" s="1">
        <f t="shared" si="0"/>
        <v>0.7</v>
      </c>
      <c r="D19" s="1">
        <f t="shared" si="1"/>
        <v>0.52440051270804078</v>
      </c>
      <c r="F19">
        <f t="shared" si="2"/>
        <v>0.97345848959999559</v>
      </c>
    </row>
    <row r="20" spans="1:7" x14ac:dyDescent="0.3">
      <c r="A20" s="1">
        <v>23.893999999999998</v>
      </c>
      <c r="B20" s="1">
        <v>19</v>
      </c>
      <c r="C20" s="1">
        <f t="shared" si="0"/>
        <v>0.74</v>
      </c>
      <c r="D20" s="1">
        <f t="shared" si="1"/>
        <v>0.64334540539291696</v>
      </c>
      <c r="F20">
        <f t="shared" si="2"/>
        <v>4.31658796959998</v>
      </c>
    </row>
    <row r="21" spans="1:7" x14ac:dyDescent="0.3">
      <c r="A21" s="1">
        <v>24.524000000000001</v>
      </c>
      <c r="B21" s="1">
        <v>20</v>
      </c>
      <c r="C21" s="1">
        <f t="shared" si="0"/>
        <v>0.78</v>
      </c>
      <c r="D21" s="1">
        <f t="shared" si="1"/>
        <v>0.77219321418868503</v>
      </c>
      <c r="F21">
        <f t="shared" si="2"/>
        <v>7.3313143695999878</v>
      </c>
    </row>
    <row r="22" spans="1:7" x14ac:dyDescent="0.3">
      <c r="A22" s="1">
        <v>24.571999999999999</v>
      </c>
      <c r="B22" s="1">
        <v>21</v>
      </c>
      <c r="C22" s="1">
        <f t="shared" si="0"/>
        <v>0.82</v>
      </c>
      <c r="D22" s="1">
        <f t="shared" si="1"/>
        <v>0.91536508784281256</v>
      </c>
      <c r="F22">
        <f t="shared" si="2"/>
        <v>7.5935518095999788</v>
      </c>
    </row>
    <row r="23" spans="1:7" x14ac:dyDescent="0.3">
      <c r="A23" s="1">
        <v>25.138999999999999</v>
      </c>
      <c r="B23" s="1">
        <v>22</v>
      </c>
      <c r="C23" s="1">
        <f t="shared" si="0"/>
        <v>0.86</v>
      </c>
      <c r="D23" s="1">
        <f t="shared" si="1"/>
        <v>1.0803193408149565</v>
      </c>
      <c r="F23">
        <f t="shared" si="2"/>
        <v>11.039936569599975</v>
      </c>
    </row>
    <row r="24" spans="1:7" x14ac:dyDescent="0.3">
      <c r="A24" s="1">
        <v>26.282</v>
      </c>
      <c r="B24" s="1">
        <v>23</v>
      </c>
      <c r="C24" s="1">
        <f t="shared" si="0"/>
        <v>0.9</v>
      </c>
      <c r="D24" s="1">
        <f t="shared" si="1"/>
        <v>1.2815515655446006</v>
      </c>
      <c r="F24">
        <f t="shared" si="2"/>
        <v>19.941940609599971</v>
      </c>
    </row>
    <row r="25" spans="1:7" x14ac:dyDescent="0.3">
      <c r="A25" s="1">
        <v>34.287999999999997</v>
      </c>
      <c r="B25" s="1">
        <v>24</v>
      </c>
      <c r="C25" s="1">
        <f t="shared" si="0"/>
        <v>0.94</v>
      </c>
      <c r="D25" s="1">
        <f t="shared" si="1"/>
        <v>1.5547735945968528</v>
      </c>
      <c r="F25">
        <f t="shared" si="2"/>
        <v>155.54180428959984</v>
      </c>
    </row>
    <row r="26" spans="1:7" x14ac:dyDescent="0.3">
      <c r="A26" s="1">
        <v>35.255000000000003</v>
      </c>
      <c r="B26" s="1">
        <v>25</v>
      </c>
      <c r="C26" s="1">
        <f t="shared" si="0"/>
        <v>0.98</v>
      </c>
      <c r="D26" s="1">
        <f t="shared" si="1"/>
        <v>2.0537489106318221</v>
      </c>
      <c r="F26">
        <f t="shared" si="2"/>
        <v>180.59704504959998</v>
      </c>
    </row>
    <row r="28" spans="1:7" x14ac:dyDescent="0.3">
      <c r="A28">
        <f>AVERAGE(A2:A26)</f>
        <v>21.816360000000003</v>
      </c>
      <c r="B28" t="s">
        <v>4</v>
      </c>
      <c r="F28">
        <f>SUM(F2:F26)</f>
        <v>553.16412976000004</v>
      </c>
      <c r="G28" t="s">
        <v>7</v>
      </c>
    </row>
    <row r="29" spans="1:7" x14ac:dyDescent="0.3">
      <c r="A29">
        <f>STDEV(A2:A26)</f>
        <v>4.8008858981094846</v>
      </c>
      <c r="B29" t="s">
        <v>5</v>
      </c>
      <c r="F29">
        <f>AVERAGE(F2:F26)</f>
        <v>22.126565190400001</v>
      </c>
      <c r="G2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Deshpande</dc:creator>
  <cp:lastModifiedBy>Kaustubh Deshpande</cp:lastModifiedBy>
  <dcterms:created xsi:type="dcterms:W3CDTF">2017-03-31T03:13:30Z</dcterms:created>
  <dcterms:modified xsi:type="dcterms:W3CDTF">2017-04-01T02:48:05Z</dcterms:modified>
</cp:coreProperties>
</file>