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kadendimarco/Desktop/OUI Researhc/OAB analysis/"/>
    </mc:Choice>
  </mc:AlternateContent>
  <xr:revisionPtr revIDLastSave="0" documentId="13_ncr:1_{BA415918-1D38-EA4C-8964-F34B4F3EB6DF}" xr6:coauthVersionLast="46" xr6:coauthVersionMax="46" xr10:uidLastSave="{00000000-0000-0000-0000-000000000000}"/>
  <bookViews>
    <workbookView xWindow="0" yWindow="460" windowWidth="35840" windowHeight="20680" activeTab="1" xr2:uid="{00000000-000D-0000-FFFF-FFFF00000000}"/>
  </bookViews>
  <sheets>
    <sheet name="Patient list" sheetId="1" r:id="rId1"/>
    <sheet name="All Data" sheetId="3" r:id="rId2"/>
    <sheet name="Stage 2 success" sheetId="4" r:id="rId3"/>
    <sheet name="Stage 4 success + exclusions" sheetId="5" r:id="rId4"/>
    <sheet name="Stage 4 success" sheetId="6" r:id="rId5"/>
    <sheet name="Botox" sheetId="7" r:id="rId6"/>
    <sheet name="SNS" sheetId="8" r:id="rId7"/>
    <sheet name="PTNS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2" i="7" l="1"/>
  <c r="X60" i="7"/>
  <c r="U60" i="7"/>
  <c r="F60" i="7"/>
  <c r="I59" i="7"/>
  <c r="E59" i="7"/>
  <c r="X58" i="7"/>
  <c r="U58" i="7"/>
  <c r="F58" i="7"/>
  <c r="U121" i="4"/>
  <c r="O121" i="4"/>
  <c r="U120" i="4"/>
  <c r="O120" i="4"/>
  <c r="U119" i="4"/>
  <c r="O119" i="4"/>
  <c r="U118" i="4"/>
  <c r="O118" i="4"/>
  <c r="U117" i="4"/>
  <c r="O117" i="4"/>
  <c r="U116" i="4"/>
  <c r="O116" i="4"/>
  <c r="U115" i="4"/>
  <c r="O115" i="4"/>
  <c r="U114" i="4"/>
  <c r="O114" i="4"/>
  <c r="U113" i="4"/>
  <c r="O113" i="4"/>
  <c r="U112" i="4"/>
  <c r="O112" i="4"/>
  <c r="U111" i="4"/>
  <c r="O111" i="4"/>
  <c r="U110" i="4"/>
  <c r="O110" i="4"/>
  <c r="U109" i="4"/>
  <c r="O109" i="4"/>
  <c r="U108" i="4"/>
  <c r="O108" i="4"/>
  <c r="U107" i="4"/>
  <c r="O107" i="4"/>
  <c r="U106" i="4"/>
  <c r="O106" i="4"/>
  <c r="U105" i="4"/>
  <c r="O105" i="4"/>
  <c r="U104" i="4"/>
  <c r="O104" i="4"/>
  <c r="U103" i="4"/>
  <c r="O103" i="4"/>
  <c r="U102" i="4"/>
  <c r="O102" i="4"/>
  <c r="U101" i="4"/>
  <c r="O101" i="4"/>
  <c r="U100" i="4"/>
  <c r="O100" i="4"/>
  <c r="U99" i="4"/>
  <c r="O99" i="4"/>
  <c r="U98" i="4"/>
  <c r="O98" i="4"/>
  <c r="U97" i="4"/>
  <c r="O97" i="4"/>
  <c r="U96" i="4"/>
  <c r="O96" i="4"/>
  <c r="U95" i="4"/>
  <c r="O95" i="4"/>
  <c r="U94" i="4"/>
  <c r="O94" i="4"/>
  <c r="U93" i="4"/>
  <c r="O93" i="4"/>
  <c r="U92" i="4"/>
  <c r="O92" i="4"/>
  <c r="U91" i="4"/>
  <c r="O91" i="4"/>
  <c r="U90" i="4"/>
  <c r="O90" i="4"/>
  <c r="U89" i="4"/>
  <c r="O89" i="4"/>
  <c r="U88" i="4"/>
  <c r="O88" i="4"/>
  <c r="U87" i="4"/>
  <c r="O87" i="4"/>
  <c r="U86" i="4"/>
  <c r="O86" i="4"/>
  <c r="U85" i="4"/>
  <c r="O85" i="4"/>
  <c r="U84" i="4"/>
  <c r="O84" i="4"/>
  <c r="U83" i="4"/>
  <c r="O83" i="4"/>
  <c r="U82" i="4"/>
  <c r="O82" i="4"/>
  <c r="U81" i="4"/>
  <c r="O81" i="4"/>
  <c r="U80" i="4"/>
  <c r="O80" i="4"/>
  <c r="U79" i="4"/>
  <c r="O79" i="4"/>
  <c r="U78" i="4"/>
  <c r="O78" i="4"/>
  <c r="U77" i="4"/>
  <c r="O77" i="4"/>
  <c r="U76" i="4"/>
  <c r="O76" i="4"/>
  <c r="U75" i="4"/>
  <c r="O75" i="4"/>
  <c r="U74" i="4"/>
  <c r="O74" i="4"/>
  <c r="U73" i="4"/>
  <c r="O73" i="4"/>
  <c r="U72" i="4"/>
  <c r="O72" i="4"/>
  <c r="U71" i="4"/>
  <c r="O71" i="4"/>
  <c r="U70" i="4"/>
  <c r="O70" i="4"/>
  <c r="U69" i="4"/>
  <c r="O69" i="4"/>
  <c r="U68" i="4"/>
  <c r="O68" i="4"/>
  <c r="U67" i="4"/>
  <c r="O67" i="4"/>
  <c r="U66" i="4"/>
  <c r="O66" i="4"/>
  <c r="U65" i="4"/>
  <c r="O65" i="4"/>
  <c r="U64" i="4"/>
  <c r="O64" i="4"/>
  <c r="U63" i="4"/>
  <c r="O63" i="4"/>
  <c r="U62" i="4"/>
  <c r="O62" i="4"/>
  <c r="U61" i="4"/>
  <c r="O61" i="4"/>
  <c r="U60" i="4"/>
  <c r="O60" i="4"/>
  <c r="U59" i="4"/>
  <c r="O59" i="4"/>
  <c r="U58" i="4"/>
  <c r="O58" i="4"/>
  <c r="U57" i="4"/>
  <c r="O57" i="4"/>
  <c r="U56" i="4"/>
  <c r="O56" i="4"/>
  <c r="U55" i="4"/>
  <c r="O55" i="4"/>
  <c r="U54" i="4"/>
  <c r="O54" i="4"/>
  <c r="U53" i="4"/>
  <c r="O53" i="4"/>
  <c r="U52" i="4"/>
  <c r="O52" i="4"/>
  <c r="U51" i="4"/>
  <c r="O51" i="4"/>
  <c r="U50" i="4"/>
  <c r="O50" i="4"/>
  <c r="U49" i="4"/>
  <c r="O49" i="4"/>
  <c r="U48" i="4"/>
  <c r="O48" i="4"/>
  <c r="U47" i="4"/>
  <c r="O47" i="4"/>
  <c r="U46" i="4"/>
  <c r="O46" i="4"/>
  <c r="U45" i="4"/>
  <c r="O45" i="4"/>
  <c r="U44" i="4"/>
  <c r="O44" i="4"/>
  <c r="U43" i="4"/>
  <c r="O43" i="4"/>
  <c r="U42" i="4"/>
  <c r="O42" i="4"/>
  <c r="U41" i="4"/>
  <c r="O41" i="4"/>
  <c r="U40" i="4"/>
  <c r="O40" i="4"/>
  <c r="U39" i="4"/>
  <c r="O39" i="4"/>
  <c r="U38" i="4"/>
  <c r="O38" i="4"/>
  <c r="U37" i="4"/>
  <c r="O37" i="4"/>
  <c r="U36" i="4"/>
  <c r="O36" i="4"/>
  <c r="U35" i="4"/>
  <c r="O35" i="4"/>
  <c r="U34" i="4"/>
  <c r="O34" i="4"/>
  <c r="U33" i="4"/>
  <c r="O33" i="4"/>
  <c r="U32" i="4"/>
  <c r="O32" i="4"/>
  <c r="U31" i="4"/>
  <c r="O31" i="4"/>
  <c r="U30" i="4"/>
  <c r="O30" i="4"/>
  <c r="U29" i="4"/>
  <c r="O29" i="4"/>
  <c r="U28" i="4"/>
  <c r="O28" i="4"/>
  <c r="U27" i="4"/>
  <c r="O27" i="4"/>
  <c r="U26" i="4"/>
  <c r="O26" i="4"/>
  <c r="U25" i="4"/>
  <c r="O25" i="4"/>
  <c r="U24" i="4"/>
  <c r="O24" i="4"/>
  <c r="U23" i="4"/>
  <c r="O23" i="4"/>
  <c r="U22" i="4"/>
  <c r="O22" i="4"/>
  <c r="U21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H437" i="3"/>
  <c r="H436" i="3"/>
  <c r="H435" i="3"/>
  <c r="H434" i="3"/>
  <c r="H433" i="3"/>
  <c r="H432" i="3"/>
  <c r="H431" i="3"/>
  <c r="H428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6" i="3"/>
  <c r="H404" i="3"/>
  <c r="H402" i="3"/>
  <c r="H401" i="3"/>
  <c r="H400" i="3"/>
  <c r="H399" i="3"/>
  <c r="H398" i="3"/>
  <c r="H397" i="3"/>
  <c r="H396" i="3"/>
  <c r="H394" i="3"/>
  <c r="H393" i="3"/>
  <c r="H392" i="3"/>
  <c r="H391" i="3"/>
  <c r="H389" i="3"/>
  <c r="H388" i="3"/>
  <c r="H387" i="3"/>
  <c r="H386" i="3"/>
  <c r="H385" i="3"/>
  <c r="H383" i="3"/>
  <c r="H381" i="3"/>
  <c r="H380" i="3"/>
  <c r="H379" i="3"/>
  <c r="H378" i="3"/>
  <c r="H377" i="3"/>
  <c r="H376" i="3"/>
  <c r="H375" i="3"/>
  <c r="H374" i="3"/>
  <c r="H371" i="3"/>
  <c r="H370" i="3"/>
  <c r="H369" i="3"/>
  <c r="H366" i="3"/>
  <c r="H365" i="3"/>
  <c r="H364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3" i="3"/>
  <c r="H341" i="3"/>
  <c r="H340" i="3"/>
  <c r="H339" i="3"/>
  <c r="H338" i="3"/>
  <c r="H337" i="3"/>
  <c r="H335" i="3"/>
  <c r="V334" i="3"/>
  <c r="H334" i="3"/>
  <c r="V333" i="3"/>
  <c r="H333" i="3"/>
  <c r="V332" i="3"/>
  <c r="H332" i="3"/>
  <c r="V331" i="3"/>
  <c r="H331" i="3"/>
  <c r="V330" i="3"/>
  <c r="H330" i="3"/>
  <c r="V329" i="3"/>
  <c r="H329" i="3"/>
  <c r="V328" i="3"/>
  <c r="H328" i="3"/>
  <c r="V327" i="3"/>
  <c r="H327" i="3"/>
  <c r="V326" i="3"/>
  <c r="H326" i="3"/>
  <c r="V325" i="3"/>
  <c r="H325" i="3"/>
  <c r="V324" i="3"/>
  <c r="H324" i="3"/>
  <c r="V323" i="3"/>
  <c r="H323" i="3"/>
  <c r="V322" i="3"/>
  <c r="H322" i="3"/>
  <c r="V321" i="3"/>
  <c r="H321" i="3"/>
  <c r="V320" i="3"/>
  <c r="H320" i="3"/>
  <c r="V319" i="3"/>
  <c r="H319" i="3"/>
  <c r="V318" i="3"/>
  <c r="H318" i="3"/>
  <c r="V317" i="3"/>
  <c r="H317" i="3"/>
  <c r="V316" i="3"/>
  <c r="H316" i="3"/>
  <c r="V315" i="3"/>
  <c r="H315" i="3"/>
  <c r="V314" i="3"/>
  <c r="H314" i="3"/>
  <c r="V313" i="3"/>
  <c r="H313" i="3"/>
  <c r="V312" i="3"/>
  <c r="H312" i="3"/>
  <c r="V311" i="3"/>
  <c r="H311" i="3"/>
  <c r="V310" i="3"/>
  <c r="H310" i="3"/>
  <c r="V309" i="3"/>
  <c r="H309" i="3"/>
  <c r="V308" i="3"/>
  <c r="H308" i="3"/>
  <c r="V307" i="3"/>
  <c r="H307" i="3"/>
  <c r="V306" i="3"/>
  <c r="H306" i="3"/>
  <c r="V305" i="3"/>
  <c r="H305" i="3"/>
  <c r="V304" i="3"/>
  <c r="H304" i="3"/>
  <c r="V303" i="3"/>
  <c r="H303" i="3"/>
  <c r="V302" i="3"/>
  <c r="H302" i="3"/>
  <c r="V301" i="3"/>
  <c r="H301" i="3"/>
  <c r="V300" i="3"/>
  <c r="H300" i="3"/>
  <c r="V299" i="3"/>
  <c r="H299" i="3"/>
  <c r="V298" i="3"/>
  <c r="H298" i="3"/>
  <c r="V297" i="3"/>
  <c r="H297" i="3"/>
  <c r="V296" i="3"/>
  <c r="H296" i="3"/>
  <c r="V295" i="3"/>
  <c r="H295" i="3"/>
  <c r="V294" i="3"/>
  <c r="H294" i="3"/>
  <c r="V293" i="3"/>
  <c r="H293" i="3"/>
  <c r="V292" i="3"/>
  <c r="H292" i="3"/>
  <c r="V291" i="3"/>
  <c r="H291" i="3"/>
  <c r="V290" i="3"/>
  <c r="H290" i="3"/>
  <c r="V289" i="3"/>
  <c r="H289" i="3"/>
  <c r="V288" i="3"/>
  <c r="H288" i="3"/>
  <c r="V287" i="3"/>
  <c r="H287" i="3"/>
  <c r="V286" i="3"/>
  <c r="H286" i="3"/>
  <c r="V285" i="3"/>
  <c r="H285" i="3"/>
  <c r="V284" i="3"/>
  <c r="H284" i="3"/>
  <c r="V283" i="3"/>
  <c r="H283" i="3"/>
  <c r="V282" i="3"/>
  <c r="H282" i="3"/>
  <c r="V281" i="3"/>
  <c r="H281" i="3"/>
  <c r="V280" i="3"/>
  <c r="H280" i="3"/>
  <c r="V279" i="3"/>
  <c r="H279" i="3"/>
  <c r="V278" i="3"/>
  <c r="H278" i="3"/>
  <c r="V277" i="3"/>
  <c r="H277" i="3"/>
  <c r="V276" i="3"/>
  <c r="H276" i="3"/>
  <c r="V275" i="3"/>
  <c r="H275" i="3"/>
  <c r="V274" i="3"/>
  <c r="H274" i="3"/>
  <c r="V273" i="3"/>
  <c r="H273" i="3"/>
  <c r="V272" i="3"/>
  <c r="H272" i="3"/>
  <c r="V271" i="3"/>
  <c r="H271" i="3"/>
  <c r="V270" i="3"/>
  <c r="H270" i="3"/>
  <c r="V269" i="3"/>
  <c r="H269" i="3"/>
  <c r="V268" i="3"/>
  <c r="H268" i="3"/>
  <c r="V267" i="3"/>
  <c r="H267" i="3"/>
  <c r="V266" i="3"/>
  <c r="H266" i="3"/>
  <c r="V265" i="3"/>
  <c r="H265" i="3"/>
  <c r="V264" i="3"/>
  <c r="H264" i="3"/>
  <c r="V263" i="3"/>
  <c r="H263" i="3"/>
  <c r="V262" i="3"/>
  <c r="H262" i="3"/>
  <c r="V261" i="3"/>
  <c r="H261" i="3"/>
  <c r="V260" i="3"/>
  <c r="H260" i="3"/>
  <c r="V259" i="3"/>
  <c r="H259" i="3"/>
  <c r="V258" i="3"/>
  <c r="H258" i="3"/>
  <c r="V257" i="3"/>
  <c r="H257" i="3"/>
  <c r="V256" i="3"/>
  <c r="H256" i="3"/>
  <c r="V255" i="3"/>
  <c r="H255" i="3"/>
  <c r="V254" i="3"/>
  <c r="H254" i="3"/>
  <c r="V253" i="3"/>
  <c r="H253" i="3"/>
  <c r="V252" i="3"/>
  <c r="H252" i="3"/>
  <c r="V251" i="3"/>
  <c r="H251" i="3"/>
  <c r="V250" i="3"/>
  <c r="H250" i="3"/>
  <c r="V249" i="3"/>
  <c r="H249" i="3"/>
  <c r="V248" i="3"/>
  <c r="H248" i="3"/>
  <c r="V247" i="3"/>
  <c r="H247" i="3"/>
  <c r="V246" i="3"/>
  <c r="H246" i="3"/>
  <c r="V245" i="3"/>
  <c r="H245" i="3"/>
  <c r="V244" i="3"/>
  <c r="H244" i="3"/>
  <c r="V243" i="3"/>
  <c r="H243" i="3"/>
  <c r="V242" i="3"/>
  <c r="H242" i="3"/>
  <c r="V241" i="3"/>
  <c r="H241" i="3"/>
  <c r="V240" i="3"/>
  <c r="H240" i="3"/>
  <c r="V239" i="3"/>
  <c r="H239" i="3"/>
  <c r="V238" i="3"/>
  <c r="H238" i="3"/>
  <c r="V237" i="3"/>
  <c r="H237" i="3"/>
  <c r="V236" i="3"/>
  <c r="H236" i="3"/>
  <c r="V235" i="3"/>
  <c r="H235" i="3"/>
  <c r="V234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V214" i="3"/>
  <c r="J214" i="3"/>
  <c r="H214" i="3"/>
  <c r="V213" i="3"/>
  <c r="J213" i="3"/>
  <c r="H213" i="3"/>
  <c r="V212" i="3"/>
  <c r="J212" i="3"/>
  <c r="H212" i="3"/>
  <c r="V211" i="3"/>
  <c r="J211" i="3"/>
  <c r="H211" i="3"/>
  <c r="V210" i="3"/>
  <c r="J210" i="3"/>
  <c r="H210" i="3"/>
  <c r="V209" i="3"/>
  <c r="J209" i="3"/>
  <c r="H209" i="3"/>
  <c r="V208" i="3"/>
  <c r="J208" i="3"/>
  <c r="H208" i="3"/>
  <c r="V207" i="3"/>
  <c r="J207" i="3"/>
  <c r="H207" i="3"/>
  <c r="V206" i="3"/>
  <c r="J206" i="3"/>
  <c r="H206" i="3"/>
  <c r="V205" i="3"/>
  <c r="J205" i="3"/>
  <c r="H205" i="3"/>
  <c r="V204" i="3"/>
  <c r="J204" i="3"/>
  <c r="H204" i="3"/>
  <c r="V203" i="3"/>
  <c r="J203" i="3"/>
  <c r="H203" i="3"/>
  <c r="V202" i="3"/>
  <c r="J202" i="3"/>
  <c r="H202" i="3"/>
  <c r="V201" i="3"/>
  <c r="J201" i="3"/>
  <c r="H201" i="3"/>
  <c r="V200" i="3"/>
  <c r="J200" i="3"/>
  <c r="H200" i="3"/>
  <c r="V199" i="3"/>
  <c r="J199" i="3"/>
  <c r="H199" i="3"/>
  <c r="V198" i="3"/>
  <c r="J198" i="3"/>
  <c r="H198" i="3"/>
  <c r="V197" i="3"/>
  <c r="J197" i="3"/>
  <c r="H197" i="3"/>
  <c r="V196" i="3"/>
  <c r="J196" i="3"/>
  <c r="H196" i="3"/>
  <c r="V195" i="3"/>
  <c r="J195" i="3"/>
  <c r="H195" i="3"/>
  <c r="V194" i="3"/>
  <c r="J194" i="3"/>
  <c r="H194" i="3"/>
  <c r="V193" i="3"/>
  <c r="J193" i="3"/>
  <c r="H193" i="3"/>
  <c r="V192" i="3"/>
  <c r="J192" i="3"/>
  <c r="H192" i="3"/>
  <c r="V191" i="3"/>
  <c r="J191" i="3"/>
  <c r="H191" i="3"/>
  <c r="V190" i="3"/>
  <c r="J190" i="3"/>
  <c r="H190" i="3"/>
  <c r="V189" i="3"/>
  <c r="J189" i="3"/>
  <c r="H189" i="3"/>
  <c r="V188" i="3"/>
  <c r="J188" i="3"/>
  <c r="H188" i="3"/>
  <c r="V187" i="3"/>
  <c r="J187" i="3"/>
  <c r="H187" i="3"/>
  <c r="V186" i="3"/>
  <c r="J186" i="3"/>
  <c r="H186" i="3"/>
  <c r="V185" i="3"/>
  <c r="J185" i="3"/>
  <c r="H185" i="3"/>
  <c r="V184" i="3"/>
  <c r="J184" i="3"/>
  <c r="H184" i="3"/>
  <c r="V183" i="3"/>
  <c r="J183" i="3"/>
  <c r="H183" i="3"/>
  <c r="V182" i="3"/>
  <c r="J182" i="3"/>
  <c r="H182" i="3"/>
  <c r="V181" i="3"/>
  <c r="J181" i="3"/>
  <c r="H181" i="3"/>
  <c r="V180" i="3"/>
  <c r="J180" i="3"/>
  <c r="H180" i="3"/>
  <c r="V179" i="3"/>
  <c r="J179" i="3"/>
  <c r="H179" i="3"/>
  <c r="V178" i="3"/>
  <c r="J178" i="3"/>
  <c r="H178" i="3"/>
  <c r="V177" i="3"/>
  <c r="J177" i="3"/>
  <c r="H177" i="3"/>
  <c r="V176" i="3"/>
  <c r="J176" i="3"/>
  <c r="H176" i="3"/>
  <c r="V175" i="3"/>
  <c r="J175" i="3"/>
  <c r="H175" i="3"/>
  <c r="V174" i="3"/>
  <c r="J174" i="3"/>
  <c r="H174" i="3"/>
  <c r="V173" i="3"/>
  <c r="J173" i="3"/>
  <c r="H173" i="3"/>
  <c r="V172" i="3"/>
  <c r="J172" i="3"/>
  <c r="H172" i="3"/>
  <c r="V171" i="3"/>
  <c r="J171" i="3"/>
  <c r="H171" i="3"/>
  <c r="V170" i="3"/>
  <c r="J170" i="3"/>
  <c r="H170" i="3"/>
  <c r="V169" i="3"/>
  <c r="J169" i="3"/>
  <c r="H169" i="3"/>
  <c r="V168" i="3"/>
  <c r="J168" i="3"/>
  <c r="H168" i="3"/>
  <c r="V167" i="3"/>
  <c r="J167" i="3"/>
  <c r="H167" i="3"/>
  <c r="V166" i="3"/>
  <c r="J166" i="3"/>
  <c r="H166" i="3"/>
  <c r="V165" i="3"/>
  <c r="J165" i="3"/>
  <c r="H165" i="3"/>
  <c r="V164" i="3"/>
  <c r="J164" i="3"/>
  <c r="H164" i="3"/>
  <c r="V163" i="3"/>
  <c r="J163" i="3"/>
  <c r="H163" i="3"/>
  <c r="V162" i="3"/>
  <c r="J162" i="3"/>
  <c r="H162" i="3"/>
  <c r="V161" i="3"/>
  <c r="J161" i="3"/>
  <c r="H161" i="3"/>
  <c r="V160" i="3"/>
  <c r="J160" i="3"/>
  <c r="H160" i="3"/>
  <c r="V159" i="3"/>
  <c r="J159" i="3"/>
  <c r="H159" i="3"/>
  <c r="V158" i="3"/>
  <c r="J158" i="3"/>
  <c r="H158" i="3"/>
  <c r="V157" i="3"/>
  <c r="J157" i="3"/>
  <c r="H157" i="3"/>
  <c r="V156" i="3"/>
  <c r="J156" i="3"/>
  <c r="H156" i="3"/>
  <c r="V155" i="3"/>
  <c r="J155" i="3"/>
  <c r="H155" i="3"/>
  <c r="V154" i="3"/>
  <c r="J154" i="3"/>
  <c r="H154" i="3"/>
  <c r="V153" i="3"/>
  <c r="J153" i="3"/>
  <c r="H153" i="3"/>
  <c r="V152" i="3"/>
  <c r="J152" i="3"/>
  <c r="H152" i="3"/>
  <c r="V151" i="3"/>
  <c r="J151" i="3"/>
  <c r="H151" i="3"/>
  <c r="V150" i="3"/>
  <c r="J150" i="3"/>
  <c r="H150" i="3"/>
  <c r="V149" i="3"/>
  <c r="J149" i="3"/>
  <c r="H149" i="3"/>
  <c r="V148" i="3"/>
  <c r="J148" i="3"/>
  <c r="H148" i="3"/>
  <c r="V147" i="3"/>
  <c r="J147" i="3"/>
  <c r="H147" i="3"/>
  <c r="V146" i="3"/>
  <c r="J146" i="3"/>
  <c r="H146" i="3"/>
  <c r="V145" i="3"/>
  <c r="J145" i="3"/>
  <c r="H145" i="3"/>
  <c r="V144" i="3"/>
  <c r="J144" i="3"/>
  <c r="H144" i="3"/>
  <c r="V143" i="3"/>
  <c r="J143" i="3"/>
  <c r="H143" i="3"/>
  <c r="V142" i="3"/>
  <c r="J142" i="3"/>
  <c r="H142" i="3"/>
  <c r="V141" i="3"/>
  <c r="J141" i="3"/>
  <c r="H141" i="3"/>
  <c r="V140" i="3"/>
  <c r="J140" i="3"/>
  <c r="H140" i="3"/>
  <c r="V139" i="3"/>
  <c r="J139" i="3"/>
  <c r="H139" i="3"/>
  <c r="V138" i="3"/>
  <c r="J138" i="3"/>
  <c r="H138" i="3"/>
  <c r="V137" i="3"/>
  <c r="J137" i="3"/>
  <c r="H137" i="3"/>
  <c r="V136" i="3"/>
  <c r="J136" i="3"/>
  <c r="H136" i="3"/>
  <c r="V135" i="3"/>
  <c r="J135" i="3"/>
  <c r="H135" i="3"/>
  <c r="V134" i="3"/>
  <c r="J134" i="3"/>
  <c r="H134" i="3"/>
  <c r="V133" i="3"/>
  <c r="J133" i="3"/>
  <c r="H133" i="3"/>
  <c r="V132" i="3"/>
  <c r="J132" i="3"/>
  <c r="H132" i="3"/>
  <c r="V131" i="3"/>
  <c r="J131" i="3"/>
  <c r="H131" i="3"/>
  <c r="V130" i="3"/>
  <c r="J130" i="3"/>
  <c r="H130" i="3"/>
  <c r="V129" i="3"/>
  <c r="J129" i="3"/>
  <c r="H129" i="3"/>
  <c r="V128" i="3"/>
  <c r="J128" i="3"/>
  <c r="H128" i="3"/>
  <c r="V127" i="3"/>
  <c r="J127" i="3"/>
  <c r="H127" i="3"/>
  <c r="V126" i="3"/>
  <c r="J126" i="3"/>
  <c r="H126" i="3"/>
  <c r="V125" i="3"/>
  <c r="J125" i="3"/>
  <c r="H125" i="3"/>
  <c r="V124" i="3"/>
  <c r="J124" i="3"/>
  <c r="H124" i="3"/>
  <c r="V123" i="3"/>
  <c r="J123" i="3"/>
  <c r="H123" i="3"/>
  <c r="V122" i="3"/>
  <c r="J122" i="3"/>
  <c r="H122" i="3"/>
  <c r="V121" i="3"/>
  <c r="J121" i="3"/>
  <c r="H121" i="3"/>
  <c r="V120" i="3"/>
  <c r="J120" i="3"/>
  <c r="H120" i="3"/>
  <c r="V119" i="3"/>
  <c r="J119" i="3"/>
  <c r="H119" i="3"/>
  <c r="V118" i="3"/>
  <c r="J118" i="3"/>
  <c r="H118" i="3"/>
  <c r="V117" i="3"/>
  <c r="J117" i="3"/>
  <c r="H117" i="3"/>
  <c r="V116" i="3"/>
  <c r="J116" i="3"/>
  <c r="H116" i="3"/>
  <c r="V115" i="3"/>
  <c r="J115" i="3"/>
  <c r="H115" i="3"/>
  <c r="V114" i="3"/>
  <c r="J114" i="3"/>
  <c r="H114" i="3"/>
  <c r="V113" i="3"/>
  <c r="J113" i="3"/>
  <c r="H113" i="3"/>
  <c r="V112" i="3"/>
  <c r="J112" i="3"/>
  <c r="H112" i="3"/>
  <c r="V111" i="3"/>
  <c r="J111" i="3"/>
  <c r="H111" i="3"/>
  <c r="V110" i="3"/>
  <c r="J110" i="3"/>
  <c r="H110" i="3"/>
  <c r="V109" i="3"/>
  <c r="J109" i="3"/>
  <c r="H109" i="3"/>
  <c r="V108" i="3"/>
  <c r="J108" i="3"/>
  <c r="H108" i="3"/>
  <c r="V107" i="3"/>
  <c r="J107" i="3"/>
  <c r="H107" i="3"/>
  <c r="V106" i="3"/>
  <c r="J106" i="3"/>
  <c r="H106" i="3"/>
  <c r="V105" i="3"/>
  <c r="J105" i="3"/>
  <c r="H105" i="3"/>
  <c r="V104" i="3"/>
  <c r="J104" i="3"/>
  <c r="H104" i="3"/>
  <c r="V103" i="3"/>
  <c r="J103" i="3"/>
  <c r="H103" i="3"/>
  <c r="V102" i="3"/>
  <c r="J102" i="3"/>
  <c r="H102" i="3"/>
  <c r="V101" i="3"/>
  <c r="J101" i="3"/>
  <c r="H101" i="3"/>
  <c r="V100" i="3"/>
  <c r="J100" i="3"/>
  <c r="H100" i="3"/>
  <c r="V99" i="3"/>
  <c r="J99" i="3"/>
  <c r="H99" i="3"/>
  <c r="V98" i="3"/>
  <c r="J98" i="3"/>
  <c r="H98" i="3"/>
  <c r="V97" i="3"/>
  <c r="J97" i="3"/>
  <c r="H97" i="3"/>
  <c r="V96" i="3"/>
  <c r="J96" i="3"/>
  <c r="H96" i="3"/>
  <c r="V95" i="3"/>
  <c r="J95" i="3"/>
  <c r="H95" i="3"/>
  <c r="V94" i="3"/>
  <c r="J94" i="3"/>
  <c r="H94" i="3"/>
  <c r="V93" i="3"/>
  <c r="J93" i="3"/>
  <c r="H93" i="3"/>
  <c r="V92" i="3"/>
  <c r="J92" i="3"/>
  <c r="H92" i="3"/>
  <c r="V91" i="3"/>
  <c r="J91" i="3"/>
  <c r="H91" i="3"/>
  <c r="V90" i="3"/>
  <c r="J90" i="3"/>
  <c r="H90" i="3"/>
  <c r="V89" i="3"/>
  <c r="J89" i="3"/>
  <c r="H89" i="3"/>
  <c r="V88" i="3"/>
  <c r="J88" i="3"/>
  <c r="H88" i="3"/>
  <c r="V87" i="3"/>
  <c r="J87" i="3"/>
  <c r="H87" i="3"/>
  <c r="V86" i="3"/>
  <c r="J86" i="3"/>
  <c r="H86" i="3"/>
  <c r="V85" i="3"/>
  <c r="J85" i="3"/>
  <c r="H85" i="3"/>
  <c r="V84" i="3"/>
  <c r="J84" i="3"/>
  <c r="H84" i="3"/>
  <c r="V83" i="3"/>
  <c r="J83" i="3"/>
  <c r="H83" i="3"/>
  <c r="V82" i="3"/>
  <c r="J82" i="3"/>
  <c r="H82" i="3"/>
  <c r="V81" i="3"/>
  <c r="J81" i="3"/>
  <c r="H81" i="3"/>
  <c r="V80" i="3"/>
  <c r="J80" i="3"/>
  <c r="H80" i="3"/>
  <c r="V79" i="3"/>
  <c r="J79" i="3"/>
  <c r="H79" i="3"/>
  <c r="V78" i="3"/>
  <c r="J78" i="3"/>
  <c r="H78" i="3"/>
  <c r="V77" i="3"/>
  <c r="J77" i="3"/>
  <c r="H77" i="3"/>
  <c r="V76" i="3"/>
  <c r="J76" i="3"/>
  <c r="H76" i="3"/>
  <c r="V75" i="3"/>
  <c r="J75" i="3"/>
  <c r="H75" i="3"/>
  <c r="V74" i="3"/>
  <c r="J74" i="3"/>
  <c r="H74" i="3"/>
  <c r="V73" i="3"/>
  <c r="J73" i="3"/>
  <c r="H73" i="3"/>
  <c r="V72" i="3"/>
  <c r="J72" i="3"/>
  <c r="H72" i="3"/>
  <c r="V71" i="3"/>
  <c r="J71" i="3"/>
  <c r="H71" i="3"/>
  <c r="V70" i="3"/>
  <c r="J70" i="3"/>
  <c r="H70" i="3"/>
  <c r="V69" i="3"/>
  <c r="J69" i="3"/>
  <c r="H69" i="3"/>
  <c r="V68" i="3"/>
  <c r="J68" i="3"/>
  <c r="H68" i="3"/>
  <c r="V67" i="3"/>
  <c r="J67" i="3"/>
  <c r="H67" i="3"/>
  <c r="V66" i="3"/>
  <c r="J66" i="3"/>
  <c r="H66" i="3"/>
  <c r="V65" i="3"/>
  <c r="J65" i="3"/>
  <c r="H65" i="3"/>
  <c r="V64" i="3"/>
  <c r="J64" i="3"/>
  <c r="H64" i="3"/>
  <c r="V63" i="3"/>
  <c r="J63" i="3"/>
  <c r="H63" i="3"/>
  <c r="V62" i="3"/>
  <c r="J62" i="3"/>
  <c r="H62" i="3"/>
  <c r="V61" i="3"/>
  <c r="J61" i="3"/>
  <c r="H61" i="3"/>
  <c r="V60" i="3"/>
  <c r="J60" i="3"/>
  <c r="H60" i="3"/>
  <c r="V59" i="3"/>
  <c r="J59" i="3"/>
  <c r="H59" i="3"/>
  <c r="V58" i="3"/>
  <c r="J58" i="3"/>
  <c r="H58" i="3"/>
  <c r="V57" i="3"/>
  <c r="J57" i="3"/>
  <c r="H57" i="3"/>
  <c r="V56" i="3"/>
  <c r="J56" i="3"/>
  <c r="H56" i="3"/>
  <c r="V55" i="3"/>
  <c r="J55" i="3"/>
  <c r="H55" i="3"/>
  <c r="V54" i="3"/>
  <c r="J54" i="3"/>
  <c r="H54" i="3"/>
  <c r="V53" i="3"/>
  <c r="J53" i="3"/>
  <c r="H53" i="3"/>
  <c r="V52" i="3"/>
  <c r="J52" i="3"/>
  <c r="H52" i="3"/>
  <c r="V51" i="3"/>
  <c r="J51" i="3"/>
  <c r="H51" i="3"/>
  <c r="V50" i="3"/>
  <c r="J50" i="3"/>
  <c r="H50" i="3"/>
  <c r="V49" i="3"/>
  <c r="J49" i="3"/>
  <c r="H49" i="3"/>
  <c r="V48" i="3"/>
  <c r="J48" i="3"/>
  <c r="H48" i="3"/>
  <c r="V47" i="3"/>
  <c r="J47" i="3"/>
  <c r="H47" i="3"/>
  <c r="V46" i="3"/>
  <c r="J46" i="3"/>
  <c r="H46" i="3"/>
  <c r="V45" i="3"/>
  <c r="J45" i="3"/>
  <c r="H45" i="3"/>
  <c r="V44" i="3"/>
  <c r="J44" i="3"/>
  <c r="H44" i="3"/>
  <c r="V43" i="3"/>
  <c r="J43" i="3"/>
  <c r="H43" i="3"/>
  <c r="V42" i="3"/>
  <c r="J42" i="3"/>
  <c r="H42" i="3"/>
  <c r="V41" i="3"/>
  <c r="J41" i="3"/>
  <c r="H41" i="3"/>
  <c r="V40" i="3"/>
  <c r="J40" i="3"/>
  <c r="H40" i="3"/>
  <c r="V39" i="3"/>
  <c r="J39" i="3"/>
  <c r="H39" i="3"/>
  <c r="V38" i="3"/>
  <c r="J38" i="3"/>
  <c r="H38" i="3"/>
  <c r="V37" i="3"/>
  <c r="J37" i="3"/>
  <c r="H37" i="3"/>
  <c r="V36" i="3"/>
  <c r="J36" i="3"/>
  <c r="H36" i="3"/>
  <c r="V35" i="3"/>
  <c r="J35" i="3"/>
  <c r="H35" i="3"/>
  <c r="V34" i="3"/>
  <c r="J34" i="3"/>
  <c r="H34" i="3"/>
  <c r="V33" i="3"/>
  <c r="J33" i="3"/>
  <c r="H33" i="3"/>
  <c r="V32" i="3"/>
  <c r="J32" i="3"/>
  <c r="H32" i="3"/>
  <c r="V31" i="3"/>
  <c r="J31" i="3"/>
  <c r="H31" i="3"/>
  <c r="V30" i="3"/>
  <c r="J30" i="3"/>
  <c r="H30" i="3"/>
  <c r="V29" i="3"/>
  <c r="J29" i="3"/>
  <c r="H29" i="3"/>
  <c r="V28" i="3"/>
  <c r="J28" i="3"/>
  <c r="H28" i="3"/>
  <c r="V27" i="3"/>
  <c r="J27" i="3"/>
  <c r="H27" i="3"/>
  <c r="V26" i="3"/>
  <c r="J26" i="3"/>
  <c r="H26" i="3"/>
  <c r="V25" i="3"/>
  <c r="J25" i="3"/>
  <c r="H25" i="3"/>
  <c r="V24" i="3"/>
  <c r="J24" i="3"/>
  <c r="H24" i="3"/>
  <c r="V23" i="3"/>
  <c r="J23" i="3"/>
  <c r="H23" i="3"/>
  <c r="V22" i="3"/>
  <c r="J22" i="3"/>
  <c r="H22" i="3"/>
  <c r="V21" i="3"/>
  <c r="J21" i="3"/>
  <c r="H21" i="3"/>
  <c r="V20" i="3"/>
  <c r="J20" i="3"/>
  <c r="H20" i="3"/>
  <c r="V19" i="3"/>
  <c r="J19" i="3"/>
  <c r="H19" i="3"/>
  <c r="V18" i="3"/>
  <c r="J18" i="3"/>
  <c r="H18" i="3"/>
  <c r="V17" i="3"/>
  <c r="J17" i="3"/>
  <c r="H17" i="3"/>
  <c r="V16" i="3"/>
  <c r="J16" i="3"/>
  <c r="H16" i="3"/>
  <c r="V15" i="3"/>
  <c r="J15" i="3"/>
  <c r="H15" i="3"/>
  <c r="V14" i="3"/>
  <c r="J14" i="3"/>
  <c r="H14" i="3"/>
  <c r="V13" i="3"/>
  <c r="J13" i="3"/>
  <c r="H13" i="3"/>
  <c r="V12" i="3"/>
  <c r="J12" i="3"/>
  <c r="H12" i="3"/>
  <c r="V11" i="3"/>
  <c r="J11" i="3"/>
  <c r="H11" i="3"/>
  <c r="V10" i="3"/>
  <c r="J10" i="3"/>
  <c r="H10" i="3"/>
  <c r="V9" i="3"/>
  <c r="J9" i="3"/>
  <c r="H9" i="3"/>
  <c r="V8" i="3"/>
  <c r="J8" i="3"/>
  <c r="H8" i="3"/>
  <c r="V7" i="3"/>
  <c r="J7" i="3"/>
  <c r="H7" i="3"/>
  <c r="V6" i="3"/>
  <c r="J6" i="3"/>
  <c r="H6" i="3"/>
  <c r="V5" i="3"/>
  <c r="J5" i="3"/>
  <c r="H5" i="3"/>
  <c r="V4" i="3"/>
  <c r="J4" i="3"/>
  <c r="H4" i="3"/>
  <c r="V3" i="3"/>
  <c r="J3" i="3"/>
  <c r="H3" i="3"/>
  <c r="V2" i="3"/>
  <c r="J2" i="3"/>
  <c r="H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2" authorId="0" shapeId="0" xr:uid="{00000000-0006-0000-0000-000001000000}">
      <text>
        <r>
          <rPr>
            <sz val="10"/>
            <color rgb="FF000000"/>
            <rFont val="Arial"/>
          </rPr>
          <t>here you go @kadensdimarco@gmail.com
_Assigned to Kaden DiMarco_
	-David DiMarco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215" authorId="0" shapeId="0" xr:uid="{00000000-0006-0000-0200-000002000000}">
      <text>
        <r>
          <rPr>
            <sz val="10"/>
            <color rgb="FF000000"/>
            <rFont val="Arial"/>
          </rPr>
          <t>This data is missing from stage 2 success. Not a big deal -- 'other calls' were probably lumped into the others. I will leave this as zero for now for stage 2 success unless we cant to change it.
	-Kaden DiMarco</t>
        </r>
      </text>
    </comment>
    <comment ref="G363" authorId="0" shapeId="0" xr:uid="{00000000-0006-0000-0200-000001000000}">
      <text>
        <r>
          <rPr>
            <sz val="10"/>
            <color rgb="FF000000"/>
            <rFont val="Arial"/>
          </rPr>
          <t>This date is not possible
	-Kaden DiMarco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" authorId="0" shapeId="0" xr:uid="{00000000-0006-0000-0300-000006000000}">
      <text>
        <r>
          <rPr>
            <sz val="10"/>
            <color rgb="FF000000"/>
            <rFont val="Arial"/>
          </rPr>
          <t>looking back over the rest of the chart to put in the correct last date contacted. The start/end dates here are different than on pps analytics, but there isn't much for this patient on pps analytics. Flagging this to double check later
	-Kaden DiMarco</t>
        </r>
      </text>
    </comment>
    <comment ref="A56" authorId="0" shapeId="0" xr:uid="{00000000-0006-0000-0300-000005000000}">
      <text>
        <r>
          <rPr>
            <sz val="10"/>
            <color rgb="FF000000"/>
            <rFont val="Arial"/>
          </rPr>
          <t>I dont think they used pathway
	-Kaden DiMarco</t>
        </r>
      </text>
    </comment>
    <comment ref="H61" authorId="0" shapeId="0" xr:uid="{00000000-0006-0000-0300-000004000000}">
      <text>
        <r>
          <rPr>
            <sz val="10"/>
            <color rgb="FF000000"/>
            <rFont val="Arial"/>
          </rPr>
          <t>80% improvement
	-Kaden DiMarco</t>
        </r>
      </text>
    </comment>
    <comment ref="A66" authorId="0" shapeId="0" xr:uid="{00000000-0006-0000-0300-000003000000}">
      <text>
        <r>
          <rPr>
            <sz val="10"/>
            <color rgb="FF000000"/>
            <rFont val="Arial"/>
          </rPr>
          <t>restarted pathway
	-Kaden DiMarco</t>
        </r>
      </text>
    </comment>
    <comment ref="G73" authorId="0" shapeId="0" xr:uid="{00000000-0006-0000-0300-000002000000}">
      <text>
        <r>
          <rPr>
            <sz val="10"/>
            <color rgb="FF000000"/>
            <rFont val="Arial"/>
          </rPr>
          <t>logged in in july, started using pathway actively 9/6/18
	-Kaden DiMarco</t>
        </r>
      </text>
    </comment>
    <comment ref="H99" authorId="0" shapeId="0" xr:uid="{00000000-0006-0000-0300-000001000000}">
      <text>
        <r>
          <rPr>
            <sz val="10"/>
            <color rgb="FF000000"/>
            <rFont val="Arial"/>
          </rPr>
          <t>Did not accept pathway until satisfaction was reported
	-Kaden DiMarco</t>
        </r>
      </text>
    </comment>
  </commentList>
</comments>
</file>

<file path=xl/sharedStrings.xml><?xml version="1.0" encoding="utf-8"?>
<sst xmlns="http://schemas.openxmlformats.org/spreadsheetml/2006/main" count="8392" uniqueCount="1240">
  <si>
    <t>patient ID</t>
  </si>
  <si>
    <t>DOB</t>
  </si>
  <si>
    <t>Age</t>
  </si>
  <si>
    <t>Sex</t>
  </si>
  <si>
    <t>Pathway Start Date</t>
  </si>
  <si>
    <t>Date Reached satisfaction</t>
  </si>
  <si>
    <t>Days to satisfaction</t>
  </si>
  <si>
    <t>Last date contacted</t>
  </si>
  <si>
    <t>Totol f/u</t>
  </si>
  <si>
    <t>Stage 1 satisfied</t>
  </si>
  <si>
    <t>Anticholinergic type</t>
  </si>
  <si>
    <t>Myrbetriq</t>
  </si>
  <si>
    <t>Total meds tried</t>
  </si>
  <si>
    <t>Stage 2 satisfied</t>
  </si>
  <si>
    <t>Stage 4 satisfied</t>
  </si>
  <si>
    <t>PTNS</t>
  </si>
  <si>
    <t>Botox</t>
  </si>
  <si>
    <t>SNS</t>
  </si>
  <si>
    <t>Total phone calls made</t>
  </si>
  <si>
    <t>290544-2470001</t>
  </si>
  <si>
    <t>Female</t>
  </si>
  <si>
    <t>397373-2470001</t>
  </si>
  <si>
    <t>213892-2470001</t>
  </si>
  <si>
    <t>Male</t>
  </si>
  <si>
    <t>120673-2470001</t>
  </si>
  <si>
    <t>170948-2470001</t>
  </si>
  <si>
    <t>344356-2470001</t>
  </si>
  <si>
    <t>92777-2470001</t>
  </si>
  <si>
    <t>160936-2470001</t>
  </si>
  <si>
    <t>291623-2470001</t>
  </si>
  <si>
    <t>264603-2470001</t>
  </si>
  <si>
    <t>320302-2470001</t>
  </si>
  <si>
    <t>122181-2470001</t>
  </si>
  <si>
    <t>15549-2470001</t>
  </si>
  <si>
    <t>152396-2470001</t>
  </si>
  <si>
    <t>306491-2470001</t>
  </si>
  <si>
    <t>208241-2470001</t>
  </si>
  <si>
    <t>79552-2470001</t>
  </si>
  <si>
    <t>369075-2470001</t>
  </si>
  <si>
    <t>3747-2470001</t>
  </si>
  <si>
    <t>395430-2470001</t>
  </si>
  <si>
    <t>360158-2470001</t>
  </si>
  <si>
    <t>362064-2470001</t>
  </si>
  <si>
    <t>128177-2470001</t>
  </si>
  <si>
    <t>342394-2470001</t>
  </si>
  <si>
    <t>227568-2470001</t>
  </si>
  <si>
    <t>31282-2470001</t>
  </si>
  <si>
    <t>59062-2470001</t>
  </si>
  <si>
    <t>131928-2470001</t>
  </si>
  <si>
    <t>409632-2470001</t>
  </si>
  <si>
    <t>73293-2470001</t>
  </si>
  <si>
    <t>97745-2470001</t>
  </si>
  <si>
    <t>416020-2470001</t>
  </si>
  <si>
    <t>217776-2470001</t>
  </si>
  <si>
    <t>15965-2470001</t>
  </si>
  <si>
    <t>68214-2470001</t>
  </si>
  <si>
    <t>396343-2470001</t>
  </si>
  <si>
    <t>414648-2470001</t>
  </si>
  <si>
    <t>44919-2470001</t>
  </si>
  <si>
    <t>356434-2470001</t>
  </si>
  <si>
    <t>384452-2470001</t>
  </si>
  <si>
    <t>154575-2470001</t>
  </si>
  <si>
    <t>2037-2470001</t>
  </si>
  <si>
    <t>309935-2470001</t>
  </si>
  <si>
    <t>345400-2470001</t>
  </si>
  <si>
    <t>292030-2470001</t>
  </si>
  <si>
    <t>188237-2470001</t>
  </si>
  <si>
    <t>203692-2470001</t>
  </si>
  <si>
    <t>25069-2470001</t>
  </si>
  <si>
    <t>30666-2470001</t>
  </si>
  <si>
    <t>401040-2470001</t>
  </si>
  <si>
    <t>9888-2470001</t>
  </si>
  <si>
    <t>5150-2470001</t>
  </si>
  <si>
    <t>260986-2470001</t>
  </si>
  <si>
    <t>385972-2470001</t>
  </si>
  <si>
    <t>159356-2470001</t>
  </si>
  <si>
    <t>171803-2470001</t>
  </si>
  <si>
    <t>32170-2470001</t>
  </si>
  <si>
    <t>195728-2470001</t>
  </si>
  <si>
    <t>20932-2470001</t>
  </si>
  <si>
    <t>226465-2470001</t>
  </si>
  <si>
    <t>381022-2470001</t>
  </si>
  <si>
    <t>29205-2470001</t>
  </si>
  <si>
    <t>366703-2470001</t>
  </si>
  <si>
    <t>250307-2470001</t>
  </si>
  <si>
    <t>112735-2470001</t>
  </si>
  <si>
    <t>134133-2470001</t>
  </si>
  <si>
    <t>388975-2470001</t>
  </si>
  <si>
    <t>346461-2470001</t>
  </si>
  <si>
    <t>123924-2470001</t>
  </si>
  <si>
    <t>322579-2470001</t>
  </si>
  <si>
    <t>308156-2470001</t>
  </si>
  <si>
    <t>370533-2470001</t>
  </si>
  <si>
    <t>417280-2470001</t>
  </si>
  <si>
    <t>109800-2470001</t>
  </si>
  <si>
    <t>19686-2470001</t>
  </si>
  <si>
    <t>62116-2470001</t>
  </si>
  <si>
    <t>35185-2470001</t>
  </si>
  <si>
    <t>408235-2470001</t>
  </si>
  <si>
    <t>213694-2470001</t>
  </si>
  <si>
    <t>352170-2470001</t>
  </si>
  <si>
    <t>51222-2470001</t>
  </si>
  <si>
    <t>219645-2470001</t>
  </si>
  <si>
    <t>361605-2470001</t>
  </si>
  <si>
    <t>301651-2470001</t>
  </si>
  <si>
    <t>283373-2470001</t>
  </si>
  <si>
    <t>373007-2470001</t>
  </si>
  <si>
    <t>392401-2470001</t>
  </si>
  <si>
    <t>149553-2470001</t>
  </si>
  <si>
    <t>412905-2470001</t>
  </si>
  <si>
    <t>382169-2470001</t>
  </si>
  <si>
    <t>376630-2470001</t>
  </si>
  <si>
    <t>55359-2470001</t>
  </si>
  <si>
    <t>105195-2470001</t>
  </si>
  <si>
    <t>209781-2470001</t>
  </si>
  <si>
    <t>385348-2470001</t>
  </si>
  <si>
    <t>413684-2470001</t>
  </si>
  <si>
    <t>306818-2470001</t>
  </si>
  <si>
    <t>368863-2470001</t>
  </si>
  <si>
    <t>401733-2470001</t>
  </si>
  <si>
    <t>20608-2470001</t>
  </si>
  <si>
    <t>159995-2470001</t>
  </si>
  <si>
    <t>396217-2470001</t>
  </si>
  <si>
    <t>66952-2470001</t>
  </si>
  <si>
    <t>27197-2470001</t>
  </si>
  <si>
    <t>6667-2470001</t>
  </si>
  <si>
    <t>377104-2470001</t>
  </si>
  <si>
    <t>364247-2470001</t>
  </si>
  <si>
    <t>364323-2470001</t>
  </si>
  <si>
    <t>359342-2470001</t>
  </si>
  <si>
    <t>139173-2470001</t>
  </si>
  <si>
    <t>65011-2470001</t>
  </si>
  <si>
    <t>347199-2470001</t>
  </si>
  <si>
    <t>107560-2470001</t>
  </si>
  <si>
    <t>410852-2470001</t>
  </si>
  <si>
    <t>21752-2470001</t>
  </si>
  <si>
    <t>412379-2470001</t>
  </si>
  <si>
    <t>154410-2470001</t>
  </si>
  <si>
    <t>207443-2470001</t>
  </si>
  <si>
    <t>104991-2470001</t>
  </si>
  <si>
    <t>227284-2470001</t>
  </si>
  <si>
    <t>357433-2470001</t>
  </si>
  <si>
    <t>293541-2470001</t>
  </si>
  <si>
    <t>177083-2470001</t>
  </si>
  <si>
    <t>17287-2470001</t>
  </si>
  <si>
    <t>434909-2470001</t>
  </si>
  <si>
    <t>160420-2470001</t>
  </si>
  <si>
    <t>346305-2470001</t>
  </si>
  <si>
    <t>358462-2470001</t>
  </si>
  <si>
    <t>138433-2470001</t>
  </si>
  <si>
    <t>341361-2470001</t>
  </si>
  <si>
    <t>17284-2470001</t>
  </si>
  <si>
    <t>405574-2470001</t>
  </si>
  <si>
    <t>400728-2470001</t>
  </si>
  <si>
    <t>354476-2470001</t>
  </si>
  <si>
    <t>286370-2470001</t>
  </si>
  <si>
    <t>74344-2470001</t>
  </si>
  <si>
    <t>90453-2470001</t>
  </si>
  <si>
    <t>77672-2470001</t>
  </si>
  <si>
    <t>339511-2470001</t>
  </si>
  <si>
    <t>84639-2470001</t>
  </si>
  <si>
    <t>87138-2470001</t>
  </si>
  <si>
    <t>286239-2470001</t>
  </si>
  <si>
    <t>395889-2470001</t>
  </si>
  <si>
    <t>137590-2470001</t>
  </si>
  <si>
    <t>397345-2470001</t>
  </si>
  <si>
    <t>138524-2470001</t>
  </si>
  <si>
    <t>129404-2470001</t>
  </si>
  <si>
    <t>313017-2470001</t>
  </si>
  <si>
    <t>368434-2470001</t>
  </si>
  <si>
    <t>336814-2470001</t>
  </si>
  <si>
    <t>312438-2470001</t>
  </si>
  <si>
    <t>42523-2470001</t>
  </si>
  <si>
    <t>331081-2470001</t>
  </si>
  <si>
    <t>372086-2470001</t>
  </si>
  <si>
    <t>126242-2470001</t>
  </si>
  <si>
    <t>78822-2470001</t>
  </si>
  <si>
    <t>93282-2470001</t>
  </si>
  <si>
    <t>101326-2470001</t>
  </si>
  <si>
    <t>405894-2470001</t>
  </si>
  <si>
    <t>46167-2470001</t>
  </si>
  <si>
    <t>381643-2470001</t>
  </si>
  <si>
    <t>317618-2470001</t>
  </si>
  <si>
    <t>83464-2470001</t>
  </si>
  <si>
    <t>303428-2470001</t>
  </si>
  <si>
    <t>371999-2470001</t>
  </si>
  <si>
    <t>384776-2470001</t>
  </si>
  <si>
    <t>378379-2470001</t>
  </si>
  <si>
    <t>353612-2470001</t>
  </si>
  <si>
    <t>364335-2470001</t>
  </si>
  <si>
    <t>402755-2470001</t>
  </si>
  <si>
    <t>6326-2470001</t>
  </si>
  <si>
    <t>69115-2470001</t>
  </si>
  <si>
    <t>234963-2470001</t>
  </si>
  <si>
    <t>24225-2470001</t>
  </si>
  <si>
    <t>237729-2470001</t>
  </si>
  <si>
    <t>107870-2470001</t>
  </si>
  <si>
    <t>364150-2470001</t>
  </si>
  <si>
    <t>5884-2470001</t>
  </si>
  <si>
    <t>90251-2470001</t>
  </si>
  <si>
    <t>261483-2470001</t>
  </si>
  <si>
    <t>371106-2470001</t>
  </si>
  <si>
    <t>354984-2470001</t>
  </si>
  <si>
    <t>231547-2470001</t>
  </si>
  <si>
    <t>405748-2470001</t>
  </si>
  <si>
    <t>415894-2470001</t>
  </si>
  <si>
    <t>78952-2470001</t>
  </si>
  <si>
    <t>95626-2470001</t>
  </si>
  <si>
    <t>378948-2470001</t>
  </si>
  <si>
    <t>391510-2470001</t>
  </si>
  <si>
    <t>130486-2470001</t>
  </si>
  <si>
    <t>205682-2470001</t>
  </si>
  <si>
    <t>67593-2470001</t>
  </si>
  <si>
    <t>420656-2470001</t>
  </si>
  <si>
    <t>122332-2470001</t>
  </si>
  <si>
    <t>361670-2470001</t>
  </si>
  <si>
    <t>225145-2470001</t>
  </si>
  <si>
    <t>417487-2470001</t>
  </si>
  <si>
    <t>176923-2470001</t>
  </si>
  <si>
    <t>367933-2470001</t>
  </si>
  <si>
    <t>236148-2470001</t>
  </si>
  <si>
    <t>327099-2470001</t>
  </si>
  <si>
    <t>160168-2470001</t>
  </si>
  <si>
    <t>195538-2470001</t>
  </si>
  <si>
    <t>369028-2470001</t>
  </si>
  <si>
    <t>110154-2470001</t>
  </si>
  <si>
    <t>194641-2470001</t>
  </si>
  <si>
    <t>6545-2470001</t>
  </si>
  <si>
    <t>228758-2470001</t>
  </si>
  <si>
    <t>63657-2470001</t>
  </si>
  <si>
    <t>93725-2470001</t>
  </si>
  <si>
    <t>51423-2470001</t>
  </si>
  <si>
    <t>390381-2470001</t>
  </si>
  <si>
    <t>97009-2470001</t>
  </si>
  <si>
    <t>122430-2470001</t>
  </si>
  <si>
    <t>382308-2470001</t>
  </si>
  <si>
    <t>51797-2470001</t>
  </si>
  <si>
    <t>262802-2470001</t>
  </si>
  <si>
    <t>178557-2470001</t>
  </si>
  <si>
    <t>376213-2470001</t>
  </si>
  <si>
    <t>92363-2470001</t>
  </si>
  <si>
    <t>26696-2470001</t>
  </si>
  <si>
    <t>154157-2470001</t>
  </si>
  <si>
    <t>348168-2470001</t>
  </si>
  <si>
    <t>266438-2470001</t>
  </si>
  <si>
    <t>107273-2470001</t>
  </si>
  <si>
    <t>372398-2470001</t>
  </si>
  <si>
    <t>154478-2470001</t>
  </si>
  <si>
    <t>406816-2470001</t>
  </si>
  <si>
    <t>156162-2470001</t>
  </si>
  <si>
    <t>7256-2470001</t>
  </si>
  <si>
    <t>369974-2470001</t>
  </si>
  <si>
    <t>244513-2470001</t>
  </si>
  <si>
    <t>107033-2470001</t>
  </si>
  <si>
    <t>154488-2470001</t>
  </si>
  <si>
    <t>204-2470001</t>
  </si>
  <si>
    <t>322200-2470001</t>
  </si>
  <si>
    <t>171595-2470001</t>
  </si>
  <si>
    <t>89184-2470001</t>
  </si>
  <si>
    <t>211065-2470001</t>
  </si>
  <si>
    <t>127622-2470001</t>
  </si>
  <si>
    <t>391268-2470001</t>
  </si>
  <si>
    <t>400415-2470001</t>
  </si>
  <si>
    <t>191423-2470001</t>
  </si>
  <si>
    <t>22341-2470001</t>
  </si>
  <si>
    <t>115631-2470001</t>
  </si>
  <si>
    <t>207438-2470001</t>
  </si>
  <si>
    <t>397995-2470001</t>
  </si>
  <si>
    <t>127620-2470001</t>
  </si>
  <si>
    <t>181938-2470001</t>
  </si>
  <si>
    <t>381344-2470001</t>
  </si>
  <si>
    <t>80721-2470001</t>
  </si>
  <si>
    <t>359609-2470001</t>
  </si>
  <si>
    <t>90832-2470001</t>
  </si>
  <si>
    <t>406853-2470001</t>
  </si>
  <si>
    <t>56989-2470001</t>
  </si>
  <si>
    <t>284616-2470001</t>
  </si>
  <si>
    <t>337864-2470001</t>
  </si>
  <si>
    <t>21338-2470001</t>
  </si>
  <si>
    <t>318813-2470001</t>
  </si>
  <si>
    <t>361714-2470001</t>
  </si>
  <si>
    <t>297803-2470001</t>
  </si>
  <si>
    <t>383202-2470001</t>
  </si>
  <si>
    <t>247191-2470001</t>
  </si>
  <si>
    <t>417440-2470001</t>
  </si>
  <si>
    <t>151967-2470001</t>
  </si>
  <si>
    <t>65018-2470001</t>
  </si>
  <si>
    <t>306855-2470001</t>
  </si>
  <si>
    <t>90807-2470001</t>
  </si>
  <si>
    <t>64418-2470001</t>
  </si>
  <si>
    <t>374494-2470001</t>
  </si>
  <si>
    <t>97899-2470001</t>
  </si>
  <si>
    <t>128004-2470001</t>
  </si>
  <si>
    <t>248879-2470001</t>
  </si>
  <si>
    <t>146079-2470001</t>
  </si>
  <si>
    <t>415607-2470001</t>
  </si>
  <si>
    <t>365182-2470001</t>
  </si>
  <si>
    <t>7246-2470001</t>
  </si>
  <si>
    <t>195488-2470001</t>
  </si>
  <si>
    <t>391360-2470001</t>
  </si>
  <si>
    <t>25651-2470001</t>
  </si>
  <si>
    <t>338893-2470001</t>
  </si>
  <si>
    <t>376040-2470001</t>
  </si>
  <si>
    <t>356862-2470001</t>
  </si>
  <si>
    <t>251285-2470001</t>
  </si>
  <si>
    <t>96532-2470001</t>
  </si>
  <si>
    <t>61183-2470001</t>
  </si>
  <si>
    <t>367520-2470001</t>
  </si>
  <si>
    <t>235914-2470001</t>
  </si>
  <si>
    <t>220345-2470001</t>
  </si>
  <si>
    <t>354103-2470001</t>
  </si>
  <si>
    <t>405221-2470001</t>
  </si>
  <si>
    <t>13010-2470001</t>
  </si>
  <si>
    <t>389693-2470001</t>
  </si>
  <si>
    <t>374174-2470001</t>
  </si>
  <si>
    <t>93642-2470001</t>
  </si>
  <si>
    <t>385164-2470001</t>
  </si>
  <si>
    <t>242038-2470001</t>
  </si>
  <si>
    <t>135295-2470001</t>
  </si>
  <si>
    <t>329514-2470001</t>
  </si>
  <si>
    <t>101545-2470001</t>
  </si>
  <si>
    <t>138954-2470001</t>
  </si>
  <si>
    <t>1491-2470001</t>
  </si>
  <si>
    <t>129944-2470001</t>
  </si>
  <si>
    <t>279079-2470001</t>
  </si>
  <si>
    <t>371524-2470001</t>
  </si>
  <si>
    <t>38110-2470001</t>
  </si>
  <si>
    <t>307467-2470001</t>
  </si>
  <si>
    <t>5165-2470001</t>
  </si>
  <si>
    <t>98182-2470001</t>
  </si>
  <si>
    <t>104682-2470001</t>
  </si>
  <si>
    <t>394929-2470001</t>
  </si>
  <si>
    <t>99651-2470001</t>
  </si>
  <si>
    <t>289998-2470001</t>
  </si>
  <si>
    <t>393554-2470001</t>
  </si>
  <si>
    <t>265416-2470001</t>
  </si>
  <si>
    <t>357671-2470001</t>
  </si>
  <si>
    <t>288458-2470001</t>
  </si>
  <si>
    <t>140557-2470001</t>
  </si>
  <si>
    <t>138177-2470001</t>
  </si>
  <si>
    <t>70213-2470001</t>
  </si>
  <si>
    <t>93500-2470001</t>
  </si>
  <si>
    <t>192644-2470001</t>
  </si>
  <si>
    <t>404178-2470001</t>
  </si>
  <si>
    <t>307214-2470001</t>
  </si>
  <si>
    <t>74901-2470001</t>
  </si>
  <si>
    <t>137729-2470001</t>
  </si>
  <si>
    <t>7736-2470001</t>
  </si>
  <si>
    <t>253773-2470001</t>
  </si>
  <si>
    <t>15861-2470001</t>
  </si>
  <si>
    <t>401347-2470001</t>
  </si>
  <si>
    <t>280386-2470001</t>
  </si>
  <si>
    <t>378374-2470001</t>
  </si>
  <si>
    <t>72212-2470001</t>
  </si>
  <si>
    <t>372840-2470001</t>
  </si>
  <si>
    <t>160708-2470001</t>
  </si>
  <si>
    <t>923-2470001</t>
  </si>
  <si>
    <t>38565-2470001</t>
  </si>
  <si>
    <t>255019-2470001</t>
  </si>
  <si>
    <t>100645-2470001</t>
  </si>
  <si>
    <t>246360-2470001</t>
  </si>
  <si>
    <t>24290-2470001</t>
  </si>
  <si>
    <t>136124-2470001</t>
  </si>
  <si>
    <t>160254-2470001</t>
  </si>
  <si>
    <t>163395-2470001</t>
  </si>
  <si>
    <t>400648-2470001</t>
  </si>
  <si>
    <t>345159-2470001</t>
  </si>
  <si>
    <t>97904-2470001</t>
  </si>
  <si>
    <t>281728-2470001</t>
  </si>
  <si>
    <t>134039-2470001</t>
  </si>
  <si>
    <t>184956-2470001</t>
  </si>
  <si>
    <t>213099-2470001</t>
  </si>
  <si>
    <t>26521-2470001</t>
  </si>
  <si>
    <t>228416-2470001</t>
  </si>
  <si>
    <t>301243-2470001</t>
  </si>
  <si>
    <t>331716-2470001</t>
  </si>
  <si>
    <t>179079-2470001</t>
  </si>
  <si>
    <t>99544-2470001</t>
  </si>
  <si>
    <t>384330-2470001</t>
  </si>
  <si>
    <t>108824-2470001</t>
  </si>
  <si>
    <t>384041-2470001</t>
  </si>
  <si>
    <t>77645-2470001</t>
  </si>
  <si>
    <t>5841-2470001</t>
  </si>
  <si>
    <t>216948-2470001</t>
  </si>
  <si>
    <t>246583-2470001</t>
  </si>
  <si>
    <t>411091-2470001</t>
  </si>
  <si>
    <t>414908-2470001</t>
  </si>
  <si>
    <t>253071-2470001</t>
  </si>
  <si>
    <t>371871-2470001</t>
  </si>
  <si>
    <t>222110-2470001</t>
  </si>
  <si>
    <t>193589-2470001</t>
  </si>
  <si>
    <t>71026-2470001</t>
  </si>
  <si>
    <t>37023-2470001</t>
  </si>
  <si>
    <t>129065-2470001</t>
  </si>
  <si>
    <t>409363-2470001</t>
  </si>
  <si>
    <t>71892-2470001</t>
  </si>
  <si>
    <t>290541-2470001</t>
  </si>
  <si>
    <t>195215-2470001</t>
  </si>
  <si>
    <t>335415-2470001</t>
  </si>
  <si>
    <t>255757-2470001</t>
  </si>
  <si>
    <t>144586-2470001</t>
  </si>
  <si>
    <t>310982-2470001</t>
  </si>
  <si>
    <t>326607-2470001</t>
  </si>
  <si>
    <t>9928-2470001</t>
  </si>
  <si>
    <t>58980-2470001</t>
  </si>
  <si>
    <t>141897-2470001</t>
  </si>
  <si>
    <t>375601-2470001</t>
  </si>
  <si>
    <t>369033-2470001</t>
  </si>
  <si>
    <t>141572-2470001</t>
  </si>
  <si>
    <t>407060-2470001</t>
  </si>
  <si>
    <t>185012-2470001</t>
  </si>
  <si>
    <t>108568-2470001</t>
  </si>
  <si>
    <t>250172-2470001</t>
  </si>
  <si>
    <t>58380-2470001</t>
  </si>
  <si>
    <t>423792-2470001</t>
  </si>
  <si>
    <t>392452-2470001</t>
  </si>
  <si>
    <t>369070-2470001</t>
  </si>
  <si>
    <t>72039-2470001</t>
  </si>
  <si>
    <t>260898-2470001</t>
  </si>
  <si>
    <t>109354-2470001</t>
  </si>
  <si>
    <t>94122-2470001</t>
  </si>
  <si>
    <t>402862-2470001</t>
  </si>
  <si>
    <t>103804-2470001</t>
  </si>
  <si>
    <t>303948-2470001</t>
  </si>
  <si>
    <t>95937-2470001</t>
  </si>
  <si>
    <t>393742-2470001</t>
  </si>
  <si>
    <t>419185-2470001</t>
  </si>
  <si>
    <t>22873-2470001</t>
  </si>
  <si>
    <t>3554-2470001</t>
  </si>
  <si>
    <t>91220-2470001</t>
  </si>
  <si>
    <t>42807-2470001</t>
  </si>
  <si>
    <t>412137-2470001</t>
  </si>
  <si>
    <t>333714-2470001</t>
  </si>
  <si>
    <t>360618-2470001</t>
  </si>
  <si>
    <t>173227-2470001</t>
  </si>
  <si>
    <t>257348-2470001</t>
  </si>
  <si>
    <t>23172-2470001</t>
  </si>
  <si>
    <t>374605-2470001</t>
  </si>
  <si>
    <t>82479-2470001</t>
  </si>
  <si>
    <t>149980-2470001</t>
  </si>
  <si>
    <t>23076-2470001</t>
  </si>
  <si>
    <t>153848-2470001</t>
  </si>
  <si>
    <t>393745-2470001</t>
  </si>
  <si>
    <t>360288-2470001</t>
  </si>
  <si>
    <t>411946-2470001</t>
  </si>
  <si>
    <t>111042-2470001</t>
  </si>
  <si>
    <t>33869-2470001</t>
  </si>
  <si>
    <t>411018-2470001</t>
  </si>
  <si>
    <t>19862-2470001</t>
  </si>
  <si>
    <t>193612-2470001</t>
  </si>
  <si>
    <t>258496-2470001</t>
  </si>
  <si>
    <t>187147-2470001</t>
  </si>
  <si>
    <t>371290-2470001</t>
  </si>
  <si>
    <t>45001-2470001</t>
  </si>
  <si>
    <t>375673-2470001</t>
  </si>
  <si>
    <t>310654-2470001</t>
  </si>
  <si>
    <t>335573-2470001</t>
  </si>
  <si>
    <t>233571-2470001</t>
  </si>
  <si>
    <t>85582-2470001</t>
  </si>
  <si>
    <t>370797-2470001</t>
  </si>
  <si>
    <t>31856-2470001</t>
  </si>
  <si>
    <t>12254-2470001</t>
  </si>
  <si>
    <t>230353-2470001</t>
  </si>
  <si>
    <t>46148-2470001</t>
  </si>
  <si>
    <t>32832-2470001</t>
  </si>
  <si>
    <t>129034-2470001</t>
  </si>
  <si>
    <t>418519-2470001</t>
  </si>
  <si>
    <t>50565-2470001</t>
  </si>
  <si>
    <t>286688-2470001</t>
  </si>
  <si>
    <t>375481-2470001</t>
  </si>
  <si>
    <t>136716-2470001</t>
  </si>
  <si>
    <t>382256-2470001</t>
  </si>
  <si>
    <t>2828-2470001</t>
  </si>
  <si>
    <t>361076-2470001</t>
  </si>
  <si>
    <t>234229-2470001</t>
  </si>
  <si>
    <t>382170-2470001</t>
  </si>
  <si>
    <t>388651-2470001</t>
  </si>
  <si>
    <t>284331-2470001</t>
  </si>
  <si>
    <t>26683-2470001</t>
  </si>
  <si>
    <t>105949-2470001</t>
  </si>
  <si>
    <t>69803-2470001</t>
  </si>
  <si>
    <t>236153-2470001</t>
  </si>
  <si>
    <t>54684-2470001</t>
  </si>
  <si>
    <t>363429-2470001</t>
  </si>
  <si>
    <t>24152-2470001</t>
  </si>
  <si>
    <t>24805-2470001</t>
  </si>
  <si>
    <t>93684-2470001</t>
  </si>
  <si>
    <t>27500-2470001</t>
  </si>
  <si>
    <t>54080-2470001</t>
  </si>
  <si>
    <t>384893-2470001</t>
  </si>
  <si>
    <t>107195-2470001</t>
  </si>
  <si>
    <t>322470-2470001</t>
  </si>
  <si>
    <t>77667-2470001</t>
  </si>
  <si>
    <t>355086-2470001</t>
  </si>
  <si>
    <t>86796-2470001</t>
  </si>
  <si>
    <t>130436-2470001</t>
  </si>
  <si>
    <t>93353-2470001</t>
  </si>
  <si>
    <t>95277-2470001</t>
  </si>
  <si>
    <t>417314-2470001</t>
  </si>
  <si>
    <t>39212-2470001</t>
  </si>
  <si>
    <t>324033-2470001</t>
  </si>
  <si>
    <t>317784-2470001</t>
  </si>
  <si>
    <t>132075-2470001</t>
  </si>
  <si>
    <t>150545-2470001</t>
  </si>
  <si>
    <t>396903-2470001</t>
  </si>
  <si>
    <t>33556-2470001</t>
  </si>
  <si>
    <t>206903-2470001</t>
  </si>
  <si>
    <t>220636-2470001</t>
  </si>
  <si>
    <t>108850-2470001</t>
  </si>
  <si>
    <t>302202-2470001</t>
  </si>
  <si>
    <t>150683-2470001</t>
  </si>
  <si>
    <t>281011-2470001</t>
  </si>
  <si>
    <t>161639-2470001</t>
  </si>
  <si>
    <t>100587-2470001</t>
  </si>
  <si>
    <t>19326-2470001</t>
  </si>
  <si>
    <t>427880-2470001</t>
  </si>
  <si>
    <t>400185-2470001</t>
  </si>
  <si>
    <t>1758-2470001</t>
  </si>
  <si>
    <t>342147-2470001</t>
  </si>
  <si>
    <t>200850-2470001</t>
  </si>
  <si>
    <t>260340-2470001</t>
  </si>
  <si>
    <t>21408-2470001</t>
  </si>
  <si>
    <t>228665-2470001</t>
  </si>
  <si>
    <t>106600-2470001</t>
  </si>
  <si>
    <t>418233-2470001</t>
  </si>
  <si>
    <t>172390-2470001</t>
  </si>
  <si>
    <t>366141-2470001</t>
  </si>
  <si>
    <t>330850-2470001</t>
  </si>
  <si>
    <t>238985-2470001</t>
  </si>
  <si>
    <t>161483-2470001</t>
  </si>
  <si>
    <t>322838-2470001</t>
  </si>
  <si>
    <t>28361-2470001</t>
  </si>
  <si>
    <t>46376-2470001</t>
  </si>
  <si>
    <t>345122-2470001</t>
  </si>
  <si>
    <t>45974-2470001</t>
  </si>
  <si>
    <t>99570-2470001</t>
  </si>
  <si>
    <t>83495-2470001</t>
  </si>
  <si>
    <t>71743-2470001</t>
  </si>
  <si>
    <t>221634-2470001</t>
  </si>
  <si>
    <t>211727-2470001</t>
  </si>
  <si>
    <t>96662-2470001</t>
  </si>
  <si>
    <t>391536-2470001</t>
  </si>
  <si>
    <t>372835-2470001</t>
  </si>
  <si>
    <t>306310-2470001</t>
  </si>
  <si>
    <t>94896-2470001</t>
  </si>
  <si>
    <t>417831-2470001</t>
  </si>
  <si>
    <t>189837-2470001</t>
  </si>
  <si>
    <t>134892-2470001</t>
  </si>
  <si>
    <t>338028-2470001</t>
  </si>
  <si>
    <t>108339-2470001</t>
  </si>
  <si>
    <t>357104-2470001</t>
  </si>
  <si>
    <t>2661-2470001</t>
  </si>
  <si>
    <t>126155-2470001</t>
  </si>
  <si>
    <t>321652-2470001</t>
  </si>
  <si>
    <t>96308-2470001</t>
  </si>
  <si>
    <t>355861-2470001</t>
  </si>
  <si>
    <t>354697-2470001</t>
  </si>
  <si>
    <t>30917-2470001</t>
  </si>
  <si>
    <t>382309-2470001</t>
  </si>
  <si>
    <t>170287-2470001</t>
  </si>
  <si>
    <t>410347-2470001</t>
  </si>
  <si>
    <t>359748-2470001</t>
  </si>
  <si>
    <t>134243-2470001</t>
  </si>
  <si>
    <t>366655-2470001</t>
  </si>
  <si>
    <t>162182-2470001</t>
  </si>
  <si>
    <t>253787-2470001</t>
  </si>
  <si>
    <t>179132-2470001</t>
  </si>
  <si>
    <t>392856-2470001</t>
  </si>
  <si>
    <t>67884-2470001</t>
  </si>
  <si>
    <t>193135-2470001</t>
  </si>
  <si>
    <t>259613-2470001</t>
  </si>
  <si>
    <t>399640-2470001</t>
  </si>
  <si>
    <t>201237-2470001</t>
  </si>
  <si>
    <t>404374-2470001</t>
  </si>
  <si>
    <t>331380-2470001</t>
  </si>
  <si>
    <t>339633-2470001</t>
  </si>
  <si>
    <t>371198-2470001</t>
  </si>
  <si>
    <t>58993-2470001</t>
  </si>
  <si>
    <t>133620-2470001</t>
  </si>
  <si>
    <t>382664-2470001</t>
  </si>
  <si>
    <t>100564-2470001</t>
  </si>
  <si>
    <t>398713-2470001</t>
  </si>
  <si>
    <t>100300-2470001</t>
  </si>
  <si>
    <t>46113-2470001</t>
  </si>
  <si>
    <t>48482-2470001</t>
  </si>
  <si>
    <t>178559-2470001</t>
  </si>
  <si>
    <t>370412-2470001</t>
  </si>
  <si>
    <t>376002-2470001</t>
  </si>
  <si>
    <t>386348-2470001</t>
  </si>
  <si>
    <t>137879-2470001</t>
  </si>
  <si>
    <t>367646-2470001</t>
  </si>
  <si>
    <t>11949-2470001</t>
  </si>
  <si>
    <t>45934-2470001</t>
  </si>
  <si>
    <t>136403-2470001</t>
  </si>
  <si>
    <t>198733-2470001</t>
  </si>
  <si>
    <t>3815-2470001</t>
  </si>
  <si>
    <t>86581-2470001</t>
  </si>
  <si>
    <t>150063-2470001</t>
  </si>
  <si>
    <t>361826-2470001</t>
  </si>
  <si>
    <t>425364-2470001</t>
  </si>
  <si>
    <t>281828-2470001</t>
  </si>
  <si>
    <t>234538-2470001</t>
  </si>
  <si>
    <t>181884-2470001</t>
  </si>
  <si>
    <t>116949-2470001</t>
  </si>
  <si>
    <t>267235-2470001</t>
  </si>
  <si>
    <t>115575-2470001</t>
  </si>
  <si>
    <t>112684-2470001</t>
  </si>
  <si>
    <t>302712-2470001</t>
  </si>
  <si>
    <t>352130-2470001</t>
  </si>
  <si>
    <t>342896-2470001</t>
  </si>
  <si>
    <t>243396-2470001</t>
  </si>
  <si>
    <t>223816-2470001</t>
  </si>
  <si>
    <t>38868-2470001</t>
  </si>
  <si>
    <t>205833-2470001</t>
  </si>
  <si>
    <t>289798-2470001</t>
  </si>
  <si>
    <t>214204-2470001</t>
  </si>
  <si>
    <t>80934-2470001</t>
  </si>
  <si>
    <t>166872-2470001</t>
  </si>
  <si>
    <t>7527-2470001</t>
  </si>
  <si>
    <t>280010-2470001</t>
  </si>
  <si>
    <t>107967-2470001</t>
  </si>
  <si>
    <t>364125-2470001</t>
  </si>
  <si>
    <t>316-2470001</t>
  </si>
  <si>
    <t>96401-2470001</t>
  </si>
  <si>
    <t>4232-2470001</t>
  </si>
  <si>
    <t>54257-2470001</t>
  </si>
  <si>
    <t>369402-2470001</t>
  </si>
  <si>
    <t>206805-2470001</t>
  </si>
  <si>
    <t>234286-2470001</t>
  </si>
  <si>
    <t>395515-2470001</t>
  </si>
  <si>
    <t>2652-2470001</t>
  </si>
  <si>
    <t>340988-2470001</t>
  </si>
  <si>
    <t>403967-2470001</t>
  </si>
  <si>
    <t>214224-2470001</t>
  </si>
  <si>
    <t>152310-2470001</t>
  </si>
  <si>
    <t>392580-2470001</t>
  </si>
  <si>
    <t>87149-2470001</t>
  </si>
  <si>
    <t>287097-2470001</t>
  </si>
  <si>
    <t>202368-2470001</t>
  </si>
  <si>
    <t>389523-2470001</t>
  </si>
  <si>
    <t>77154-2470001</t>
  </si>
  <si>
    <t>52662-2470001</t>
  </si>
  <si>
    <t>278937-2470001</t>
  </si>
  <si>
    <t>289853-2470001</t>
  </si>
  <si>
    <t>85863-2470001</t>
  </si>
  <si>
    <t>369401-2470001</t>
  </si>
  <si>
    <t>35046-2470001</t>
  </si>
  <si>
    <t>34315-2470001</t>
  </si>
  <si>
    <t>202638-2470001</t>
  </si>
  <si>
    <t>19041-2470001</t>
  </si>
  <si>
    <t>235660-2470001</t>
  </si>
  <si>
    <t>160242-2470001</t>
  </si>
  <si>
    <t>440577-2470001</t>
  </si>
  <si>
    <t>293137-2470001</t>
  </si>
  <si>
    <t>246072-2470001</t>
  </si>
  <si>
    <t>22977-2470001</t>
  </si>
  <si>
    <t>296287-2470001</t>
  </si>
  <si>
    <t>6777-2470001</t>
  </si>
  <si>
    <t>227598-2470001</t>
  </si>
  <si>
    <t>Invited</t>
  </si>
  <si>
    <t>Total f/u</t>
  </si>
  <si>
    <t>Cysto date</t>
  </si>
  <si>
    <t>UDS date</t>
  </si>
  <si>
    <t>Phone calls encouraging to use Doctella</t>
  </si>
  <si>
    <t>Care call</t>
  </si>
  <si>
    <t>Phone calls for drug issues</t>
  </si>
  <si>
    <t>Other phone calls</t>
  </si>
  <si>
    <t>Long term folloup</t>
  </si>
  <si>
    <t>PTFT</t>
  </si>
  <si>
    <t>Yes</t>
  </si>
  <si>
    <t>N/A</t>
  </si>
  <si>
    <t>No</t>
  </si>
  <si>
    <t>VESIcare</t>
  </si>
  <si>
    <t>Oxybutynin</t>
  </si>
  <si>
    <t>Enablex</t>
  </si>
  <si>
    <t>Toviaz</t>
  </si>
  <si>
    <t>Oxybutynin &amp; VESIcare</t>
  </si>
  <si>
    <t>Trospium Chloride</t>
  </si>
  <si>
    <t>VESIcare, Oxybutynin &amp; Enablex</t>
  </si>
  <si>
    <t>Tolterodine &amp; Oxybutynin</t>
  </si>
  <si>
    <t>Trospium Chloride &amp; Detrol LA</t>
  </si>
  <si>
    <t>Oxybutynin &amp; Detrol LA</t>
  </si>
  <si>
    <t>Oxybutynin, VESIcare &amp; Tolterodine</t>
  </si>
  <si>
    <t xml:space="preserve">Oxybutynin </t>
  </si>
  <si>
    <t>Toviaz &amp; VESIcare</t>
  </si>
  <si>
    <t>Detrol LA</t>
  </si>
  <si>
    <t>Oxybutynin, Toviaz, VESIcare</t>
  </si>
  <si>
    <t>Oxybutynin and Toviaz</t>
  </si>
  <si>
    <t>Toviaz and Detrol LA</t>
  </si>
  <si>
    <t>Detrol LA, Trospium and Oxybutynin</t>
  </si>
  <si>
    <t>Oxybutynin, Tolterodine &amp; VESIcare</t>
  </si>
  <si>
    <t>VESIcare &amp; Trospium Chloride</t>
  </si>
  <si>
    <t xml:space="preserve">Tolterodine </t>
  </si>
  <si>
    <t xml:space="preserve">VESIcare &amp; Tolterodine </t>
  </si>
  <si>
    <t>Pathway start date</t>
  </si>
  <si>
    <t>Date reached satisfaction</t>
  </si>
  <si>
    <t>UROflow</t>
  </si>
  <si>
    <t>Total phone calls</t>
  </si>
  <si>
    <t>Stage success</t>
  </si>
  <si>
    <t>Drug insurance denial</t>
  </si>
  <si>
    <t>drug notes</t>
  </si>
  <si>
    <t>PTNS booster</t>
  </si>
  <si>
    <t>Conditions excluding from OAB dx</t>
  </si>
  <si>
    <t>Telephone only</t>
  </si>
  <si>
    <t>retention</t>
  </si>
  <si>
    <t>PNE</t>
  </si>
  <si>
    <t>No f/u appt</t>
  </si>
  <si>
    <t>Advanced type</t>
  </si>
  <si>
    <t>Date of advanced procedure</t>
  </si>
  <si>
    <t>trospium</t>
  </si>
  <si>
    <t>satisfied after placed on Flomax</t>
  </si>
  <si>
    <t>1/20/20 denied</t>
  </si>
  <si>
    <t>oxybutynin ER 15</t>
  </si>
  <si>
    <t>PTNS previously...stopped due to insurance</t>
  </si>
  <si>
    <t>6/18/18 Vesicare 10mg at last ov and it's $167 copay</t>
  </si>
  <si>
    <t>oxybutynin standard (ER 10)</t>
  </si>
  <si>
    <t>oxybutynin ER</t>
  </si>
  <si>
    <t>9/26/19 pt requested cheaper version oxybutynin 10 satisfactory then switced to oxybutynin 5</t>
  </si>
  <si>
    <t xml:space="preserve">vesicare </t>
  </si>
  <si>
    <t>stopped meds due to cost</t>
  </si>
  <si>
    <t xml:space="preserve">vesicare and myrbetriq too expensive, vesicare satisfactory 7/19/18 then switched to myrbetriq 12/07/18 </t>
  </si>
  <si>
    <t>tolterodine ER 4</t>
  </si>
  <si>
    <t xml:space="preserve">happy on Toterodine </t>
  </si>
  <si>
    <t>constipation with trospium 20 mg BID</t>
  </si>
  <si>
    <t xml:space="preserve">solifenacin 5 </t>
  </si>
  <si>
    <t>satisfied on solifenacin</t>
  </si>
  <si>
    <t>expense and SE</t>
  </si>
  <si>
    <t>doing well on oxybutynin</t>
  </si>
  <si>
    <t>Myrbetriq 50</t>
  </si>
  <si>
    <t>ditropan dry mouth, trospium did not work</t>
  </si>
  <si>
    <t>detrol</t>
  </si>
  <si>
    <t>85% improvement improvement in OAB symptoms with Detrol</t>
  </si>
  <si>
    <t>Reported satisfaction with tolterodine 11/14/19 , then worsening LUTS. changed medications to VESIcare 4/30/19, Oxyutynin ER 10mg 5/17/20</t>
  </si>
  <si>
    <t xml:space="preserve">Trospium chloride </t>
  </si>
  <si>
    <t>No significant improvement with trospium. Saving money for PTNS</t>
  </si>
  <si>
    <t xml:space="preserve">All PTNS treatments canceled due to cost 1/22/20. </t>
  </si>
  <si>
    <t>Improvement in nightime urinary urgency and frequency with tolterodine</t>
  </si>
  <si>
    <t>Reported satisfaction with tolterodie around 1/31/19 then started taking oxybutynin on 10/29/19</t>
  </si>
  <si>
    <t>tolterodine ER 2</t>
  </si>
  <si>
    <t>Urgency incontenence managed well, still reports stress incontenence</t>
  </si>
  <si>
    <t>trospium chloride 20</t>
  </si>
  <si>
    <t>Toviaz too expensive</t>
  </si>
  <si>
    <t xml:space="preserve">VESIcare </t>
  </si>
  <si>
    <t>Doing well with Myrbetriq 50 mg and VESIcare 5 mg</t>
  </si>
  <si>
    <t>Toviaz 8</t>
  </si>
  <si>
    <t>Immediate reduction of OAB after starting Toviaz 4mg. 5 Days later OAB symptoms came back, fixed when swiched to toviaz 8mg</t>
  </si>
  <si>
    <t>Oxybutynin 5 mg</t>
  </si>
  <si>
    <t>last apt 6/14/19</t>
  </si>
  <si>
    <t>Vesicare 10</t>
  </si>
  <si>
    <t>Myrbetriq 50 mg</t>
  </si>
  <si>
    <t>Reported satisfaction with vesicare then switched to myrbetriq ER 50 6/18/20</t>
  </si>
  <si>
    <t>PTNS canceled 1/13/20 due to insurance</t>
  </si>
  <si>
    <t>Tolterodine ER 4</t>
  </si>
  <si>
    <t>Reported satisfaction with Mybetriq (no side effects) 1/8/19. Switched to Vesicare 10 9/7/18, then switche to vesicare 5 7/10/19, then back to mybetriq 50 4/14/20. Symptoms worsened after lowering vesicare dose</t>
  </si>
  <si>
    <t>Toviaz 8 mg</t>
  </si>
  <si>
    <t>403901-2470001</t>
  </si>
  <si>
    <t>Myrbetriq 25</t>
  </si>
  <si>
    <t>6/27/20 symptoms worsened due to inavailability of cimetidine</t>
  </si>
  <si>
    <t>Nocdurna 55.3 mcg sublingual</t>
  </si>
  <si>
    <t>PTNS not effective</t>
  </si>
  <si>
    <t>10/29/20 stopped myrbetriq, no symptoms when avoiding dietary irritants, vaginal estrogen, and keflex</t>
  </si>
  <si>
    <t>Myrbetriq expensive</t>
  </si>
  <si>
    <t>Tolterodine 4 mg</t>
  </si>
  <si>
    <t>Satisfied with mybetriq but denied by insurance. Strong side effects with oxybutynin: dry mouth and dry eyes (needed steroid eye drops)</t>
  </si>
  <si>
    <t>Toviaz 4 mg</t>
  </si>
  <si>
    <t>Reported satisfaction with oxybutynin 12/17/18 then switched to toviaz 4mg 11/8/19</t>
  </si>
  <si>
    <t>realized severity of symptoms after starting OAB pathway</t>
  </si>
  <si>
    <t>oxybutynin 5 mg</t>
  </si>
  <si>
    <t>great initial response to oxybutynin; currently doing PTNS</t>
  </si>
  <si>
    <t>trospium 20 mg</t>
  </si>
  <si>
    <t>Reported symptom reduction with vesicare but dry mouth</t>
  </si>
  <si>
    <t>trospium 20</t>
  </si>
  <si>
    <t>toviaz 400/month</t>
  </si>
  <si>
    <t>vesicare 10</t>
  </si>
  <si>
    <t>oxybutynin 15</t>
  </si>
  <si>
    <t>some dry mouth and constipation with oxybutynin, managable. Hives with oxybutynin but managed with benadryl</t>
  </si>
  <si>
    <t>myrbetriq</t>
  </si>
  <si>
    <t>anticholinergics caused drymouth (especially Darifencin (7.5 mg)), myrbetriq effective but cost prohibitive</t>
  </si>
  <si>
    <t>Oxybutynin 15</t>
  </si>
  <si>
    <t>reported satisfaction with oxybutynin 3/25/19 then switched to myrbetriq 50 5/15/19</t>
  </si>
  <si>
    <t>trospium 60</t>
  </si>
  <si>
    <t>detrol 2mg</t>
  </si>
  <si>
    <t>detrol reduced symptoms during day, increased incontence at night. Reported satisfaction with detrol 2mg 11/22/18 then switched to detrol 4mg 6/1/20</t>
  </si>
  <si>
    <t>oxybutynin (dose unknown)</t>
  </si>
  <si>
    <t>dry mouth with oxybutynin, PTNS effectivve, botox</t>
  </si>
  <si>
    <t>oxybutynin 5 PO BID</t>
  </si>
  <si>
    <t>constipation, post-void dribbling with oxybutynin 10, myrbetriq too expensive</t>
  </si>
  <si>
    <t>toviaz 8</t>
  </si>
  <si>
    <t>Detrol LA 4 mg</t>
  </si>
  <si>
    <t>constipation with detrol</t>
  </si>
  <si>
    <t>Trospium Chloride 20 mg</t>
  </si>
  <si>
    <t>oxybutynin ER 5</t>
  </si>
  <si>
    <t>VESIcare 5 mg</t>
  </si>
  <si>
    <t>Doing well with combination of VESIcare 5 mg and Myrbetriq 50 mg</t>
  </si>
  <si>
    <t>Trospium 60 mg</t>
  </si>
  <si>
    <t>satisfactory urinary control with Toviaz 4mg BID -- Dry eyes and dry mouth -- Not covered by insurance</t>
  </si>
  <si>
    <t>trospium 60 ER</t>
  </si>
  <si>
    <t>vesicare 5</t>
  </si>
  <si>
    <t>7/31/20 satisfied with OAB symptoms, not taking medicine</t>
  </si>
  <si>
    <t xml:space="preserve">Less urgency reduction diaper usage from 4 bags to 1 bag per week </t>
  </si>
  <si>
    <t>oxybutynin ER 10</t>
  </si>
  <si>
    <t>hesitant to try medicine, only symptomatic at night</t>
  </si>
  <si>
    <t>Myrbetriq ER 50</t>
  </si>
  <si>
    <t>Oxybutynin ER 5 mg</t>
  </si>
  <si>
    <t>bothersome drymouth with detrol</t>
  </si>
  <si>
    <t>Tolterodine 2mg</t>
  </si>
  <si>
    <t>7/25/20 no longer taking oxybutynin</t>
  </si>
  <si>
    <t>Trospium Chloride 60 mg</t>
  </si>
  <si>
    <t>Switched to trospium 4/5/20</t>
  </si>
  <si>
    <t>Enablex 15 mg</t>
  </si>
  <si>
    <t>oxybutynin 5</t>
  </si>
  <si>
    <t>switched to toviaz 3/7/19 and was satisfied</t>
  </si>
  <si>
    <t>Myrbetriq ER 25</t>
  </si>
  <si>
    <t>patient reported "some dryness" but otherwise effective</t>
  </si>
  <si>
    <t>tolterodine 2 mg</t>
  </si>
  <si>
    <t>Myrbertiq, Tolterodine</t>
  </si>
  <si>
    <t>Headaches with tolterodine, toviaz too expensive</t>
  </si>
  <si>
    <t>Myrbertriq 50 mg</t>
  </si>
  <si>
    <t>7/6/20 myrbertriq became less effective, switched to oxybutynin 10/20/20</t>
  </si>
  <si>
    <t xml:space="preserve">Oxybutynin 15 </t>
  </si>
  <si>
    <t>Detrol 4</t>
  </si>
  <si>
    <t>Toviaz 8mg</t>
  </si>
  <si>
    <t>Dry eyes and constipation with toviaz 8mg, switched to oxybutynin ER 15 on 1/17/19</t>
  </si>
  <si>
    <t>Myrbetiq</t>
  </si>
  <si>
    <t>Switched to vesicare 2/3/20</t>
  </si>
  <si>
    <t>Constipation with myrbetriq</t>
  </si>
  <si>
    <t>Drymouth with oxybutynin switched to toviaz 4/23/20</t>
  </si>
  <si>
    <t>oxybutynin 5mg tid</t>
  </si>
  <si>
    <t>Switched to Myrbetriq ER 50 12/15/20</t>
  </si>
  <si>
    <t xml:space="preserve">doing well with herbal supplements and pessay </t>
  </si>
  <si>
    <t>Oxybutynin 5 mg changed to 10 mg ER to see if constipation improves</t>
  </si>
  <si>
    <t>tolterodine 4 mg</t>
  </si>
  <si>
    <t>switched to VESIcare May 2020</t>
  </si>
  <si>
    <t>Myrbetriq refill denied on 07/29/2020 due to no longer being on medication</t>
  </si>
  <si>
    <t>blisters from Toviaz</t>
  </si>
  <si>
    <t>Oxybutynin 5 mg ER</t>
  </si>
  <si>
    <t>Adverse reaction to oxybutynin</t>
  </si>
  <si>
    <t>Intiially good response to Detrol, later switched to oxybutynin managed by PCP</t>
  </si>
  <si>
    <t>Toviaz worked well but cost prohibitive</t>
  </si>
  <si>
    <t>Myrbetriq initially efficacious; added VESIcare on 6/27/18</t>
  </si>
  <si>
    <t>VESIcare 10 mg</t>
  </si>
  <si>
    <t>Good response to VESIcare 5 mg + Myrbetriq 50 mg</t>
  </si>
  <si>
    <t xml:space="preserve">Myrbetriq worked well but was cost prohbitive </t>
  </si>
  <si>
    <t>Oxybutynin 10 mg ER</t>
  </si>
  <si>
    <t>Mybretirq initially beneficial but d/c due to cost and decreased effectiveness</t>
  </si>
  <si>
    <t xml:space="preserve">Trospium Chlroide </t>
  </si>
  <si>
    <t>none</t>
  </si>
  <si>
    <t>had 100IU 4/19 then 200 5/19.  Failed and then went to SPT</t>
  </si>
  <si>
    <t>did not help</t>
  </si>
  <si>
    <t>Parkinsons</t>
  </si>
  <si>
    <t>failed 5/31/18</t>
  </si>
  <si>
    <t>insurance only covered oxybutinin . dry mouth. 50% better</t>
  </si>
  <si>
    <t>doing well</t>
  </si>
  <si>
    <t>8/12/20 symptoms returned and needs more botox</t>
  </si>
  <si>
    <t>botox helped.  Still need myrbetriq</t>
  </si>
  <si>
    <t>partial respsose, enablex did not work</t>
  </si>
  <si>
    <t>botox great x 2</t>
  </si>
  <si>
    <t>did not work</t>
  </si>
  <si>
    <t>6/21/19, 6/16/20</t>
  </si>
  <si>
    <t>201320-2470001</t>
  </si>
  <si>
    <t xml:space="preserve">failed   </t>
  </si>
  <si>
    <t>botox in 2017n was 50%, then added meds and repeat botox no help</t>
  </si>
  <si>
    <t>minimal help</t>
  </si>
  <si>
    <t>failed</t>
  </si>
  <si>
    <t>botox worked well</t>
  </si>
  <si>
    <t>Botox injections: 2/2014 300 units, 1/2015 300 units, 1/15/2018 300 units, 12/19/2018 300 units, 10/22/2019 300 units.  Most recent did not work well and not working as long.  Considering augmentation.  On myrb as well</t>
  </si>
  <si>
    <t>too expensive getting samples</t>
  </si>
  <si>
    <t>Caude Equina</t>
  </si>
  <si>
    <t>elated on botox</t>
  </si>
  <si>
    <t>myr worked but denied, failed antichol</t>
  </si>
  <si>
    <t>happy on botox</t>
  </si>
  <si>
    <t>toviaz worked not covered</t>
  </si>
  <si>
    <t>failed PNE, PTNS (50%), 90% with botox</t>
  </si>
  <si>
    <t>great botox success</t>
  </si>
  <si>
    <t>n</t>
  </si>
  <si>
    <t>tremendous response to botox. still on myr</t>
  </si>
  <si>
    <t>No benefit from Vesicare; had terrible dry mouth from Oxybutynin XL and Trospium</t>
  </si>
  <si>
    <t>PTNS 7/19 did not work well.  Meds either.  Botox x 2 worked great</t>
  </si>
  <si>
    <t>tolt SE and myr did not help</t>
  </si>
  <si>
    <t>doing well off meds intially said botox did not help then said it did</t>
  </si>
  <si>
    <t>was on myrbetriq but subsequently stopped</t>
  </si>
  <si>
    <t>poor response</t>
  </si>
  <si>
    <t>botox x 2 first worked well.  Second not as well 50% better</t>
  </si>
  <si>
    <t>too expensive and SE</t>
  </si>
  <si>
    <t>botox x3 happy, PTNS 2015-2016 stopped working</t>
  </si>
  <si>
    <t xml:space="preserve"> </t>
  </si>
  <si>
    <t>doing well has had several botox, failet PTNS</t>
  </si>
  <si>
    <t>90% better botox</t>
  </si>
  <si>
    <t>doing well on botox next in 12/20</t>
  </si>
  <si>
    <t>SE</t>
  </si>
  <si>
    <t>doing well, failed meds and PTNS, botox x 2 successful</t>
  </si>
  <si>
    <t>ineffective, SE and cost</t>
  </si>
  <si>
    <t>botox x 2.  most recent worked only for a month</t>
  </si>
  <si>
    <t>mry did not work</t>
  </si>
  <si>
    <t>pending</t>
  </si>
  <si>
    <t>retention after botox, PNE</t>
  </si>
  <si>
    <t>SE myr too exp</t>
  </si>
  <si>
    <t>Botox, PNE ax</t>
  </si>
  <si>
    <t>6/31/20</t>
  </si>
  <si>
    <t>botox worked for a few months then went back to PTNS + Meds</t>
  </si>
  <si>
    <t>expenive, efficacy</t>
  </si>
  <si>
    <t>botox</t>
  </si>
  <si>
    <t>botox working well.  Multiple times</t>
  </si>
  <si>
    <t>x</t>
  </si>
  <si>
    <t>botox 50% better</t>
  </si>
  <si>
    <t>cost SE</t>
  </si>
  <si>
    <t>Botox 90%, PTNS previouslu</t>
  </si>
  <si>
    <t>did not work, SE</t>
  </si>
  <si>
    <t>botox failed</t>
  </si>
  <si>
    <t>antichol SE,  50% better with myrbetriq</t>
  </si>
  <si>
    <t>botox failed, SNS failed</t>
  </si>
  <si>
    <t>on vesicare.  only med tolerated.  PVR 380 after botox</t>
  </si>
  <si>
    <t>yes</t>
  </si>
  <si>
    <t>no need</t>
  </si>
  <si>
    <t>MEds, PT, botox no help.  Consider SNS</t>
  </si>
  <si>
    <t>not work</t>
  </si>
  <si>
    <t>botox caused retention, consider PTNS</t>
  </si>
  <si>
    <t>botox worked.  PVR 220</t>
  </si>
  <si>
    <t>tremendous botos</t>
  </si>
  <si>
    <t>great botox failed ptns</t>
  </si>
  <si>
    <t>botox worked but had sns due to fecal incontinence and SNS failed</t>
  </si>
  <si>
    <t>multi botox success</t>
  </si>
  <si>
    <t>meds, botox failed</t>
  </si>
  <si>
    <t>min improvement. UDS and possible PNE</t>
  </si>
  <si>
    <t>botox 50%, PTNS not</t>
  </si>
  <si>
    <t>multi botox succes</t>
  </si>
  <si>
    <t>botox 100%</t>
  </si>
  <si>
    <t>failed botox</t>
  </si>
  <si>
    <t>SNS success</t>
  </si>
  <si>
    <t>failed ptns sns worked</t>
  </si>
  <si>
    <t>Botox failed.  SNS great down from 10 to 2 ppd</t>
  </si>
  <si>
    <t>SNS success down from several to 1ppd</t>
  </si>
  <si>
    <t>SNS success no pads</t>
  </si>
  <si>
    <t>using myrbetriq</t>
  </si>
  <si>
    <t>SNS tremendous sucess off meds</t>
  </si>
  <si>
    <t>SNS awesome also decrease fecal incont</t>
  </si>
  <si>
    <t>SNS great 2 light pads a day</t>
  </si>
  <si>
    <t>SNS great no pads uses vesicare</t>
  </si>
  <si>
    <t>SNS works great no pads. was replaced due to infection</t>
  </si>
  <si>
    <t>SNS great at first then needed antichol.y</t>
  </si>
  <si>
    <t>now takine trospium</t>
  </si>
  <si>
    <t>50% SNS improvement still programming, PTNS and botox failed</t>
  </si>
  <si>
    <t>programming</t>
  </si>
  <si>
    <t>dry PNE. SNS being programmed</t>
  </si>
  <si>
    <t>dry with SNS + toviaz</t>
  </si>
  <si>
    <t>still on toviaz</t>
  </si>
  <si>
    <t>failed still leaks 5 ppd</t>
  </si>
  <si>
    <t>SNS dry 80% better, botox failed</t>
  </si>
  <si>
    <t>SNS happy, failed in AZ 2009</t>
  </si>
  <si>
    <t>SNS happy 50+%</t>
  </si>
  <si>
    <t>botox failed, PTNS worked with myrbetriq</t>
  </si>
  <si>
    <t>working with PTNS</t>
  </si>
  <si>
    <t>PTNS + beh 80%</t>
  </si>
  <si>
    <t>wanted to avoid</t>
  </si>
  <si>
    <t xml:space="preserve">PTNS worked well. dry off meds sleeping through the night.  booster not as well. </t>
  </si>
  <si>
    <t>SE BP</t>
  </si>
  <si>
    <t>PTNS worked and stopped po meds</t>
  </si>
  <si>
    <t>stopped after PTNS worked</t>
  </si>
  <si>
    <t>$$</t>
  </si>
  <si>
    <t>PTNS + vesicare got her dry</t>
  </si>
  <si>
    <t>cost was issue still on vesicare</t>
  </si>
  <si>
    <t>PTNS + myr worked.  no help with booster</t>
  </si>
  <si>
    <t>on myr</t>
  </si>
  <si>
    <t>PTNS worked and does not need tx</t>
  </si>
  <si>
    <t>myr worked but not covered</t>
  </si>
  <si>
    <t>PTNS + oxybut worked well</t>
  </si>
  <si>
    <t>PTNS + oxybut worked</t>
  </si>
  <si>
    <t xml:space="preserve">PTNS + myr worked.  </t>
  </si>
  <si>
    <t>PTNS and myrb worked.  no accidents and sleeping through the nite</t>
  </si>
  <si>
    <t xml:space="preserve">PTNS 40% better </t>
  </si>
  <si>
    <t>PTNS + Myr ad decrease urge, freq and accidents</t>
  </si>
  <si>
    <t>myr worked with PTNS</t>
  </si>
  <si>
    <t xml:space="preserve">botox failed, PTNS worked  </t>
  </si>
  <si>
    <t>PTNS great off drugs</t>
  </si>
  <si>
    <t>SE and $$</t>
  </si>
  <si>
    <t>PTNS 70% better urge and freq.  not better nocturia</t>
  </si>
  <si>
    <t>PTNS great off drugs.  cancelled f/u</t>
  </si>
  <si>
    <t>PTNS improved all parameters still on oxybut</t>
  </si>
  <si>
    <t>uses oxybut</t>
  </si>
  <si>
    <t>No real improvement in PTNS or meds</t>
  </si>
  <si>
    <t>x - ? gave up</t>
  </si>
  <si>
    <t>PTNS satisfied per pt + Myr</t>
  </si>
  <si>
    <t>myr worked</t>
  </si>
  <si>
    <t>PTNS worked at 5 weeks then failed.  she did not like needle placement</t>
  </si>
  <si>
    <t xml:space="preserve">SE  </t>
  </si>
  <si>
    <t>PTNS worked</t>
  </si>
  <si>
    <t>x - happy</t>
  </si>
  <si>
    <t>PTNS great with detrol.  8ppd to dry</t>
  </si>
  <si>
    <t>NONE</t>
  </si>
  <si>
    <t>PTNS great.  dry</t>
  </si>
  <si>
    <t>not interested</t>
  </si>
  <si>
    <t>not help</t>
  </si>
  <si>
    <t>HTN myr</t>
  </si>
  <si>
    <t>CP</t>
  </si>
  <si>
    <t>PTNS 50% stopped after 3 boosters, on vesicare now</t>
  </si>
  <si>
    <t>poor efficacy</t>
  </si>
  <si>
    <t>PTNS greater than 50% reduction in symptoms including ppd</t>
  </si>
  <si>
    <t>Initials</t>
  </si>
  <si>
    <t>Anticholinergic type that was satisfactory</t>
  </si>
  <si>
    <t>drug insurance denial</t>
  </si>
  <si>
    <t>NA</t>
  </si>
  <si>
    <t>LA</t>
  </si>
  <si>
    <t>SA</t>
  </si>
  <si>
    <t>BA</t>
  </si>
  <si>
    <t>CA</t>
  </si>
  <si>
    <t>DB</t>
  </si>
  <si>
    <t>LB</t>
  </si>
  <si>
    <t>PB</t>
  </si>
  <si>
    <t>SB</t>
  </si>
  <si>
    <t>AB</t>
  </si>
  <si>
    <t>CB</t>
  </si>
  <si>
    <t>GB</t>
  </si>
  <si>
    <t>TB</t>
  </si>
  <si>
    <t>RB</t>
  </si>
  <si>
    <t>SC</t>
  </si>
  <si>
    <t>LCM</t>
  </si>
  <si>
    <t>JC</t>
  </si>
  <si>
    <t>KC</t>
  </si>
  <si>
    <t>ND</t>
  </si>
  <si>
    <t>CD</t>
  </si>
  <si>
    <t>BD</t>
  </si>
  <si>
    <t>KD</t>
  </si>
  <si>
    <t>JD</t>
  </si>
  <si>
    <t>AD</t>
  </si>
  <si>
    <t>DD</t>
  </si>
  <si>
    <t>DE</t>
  </si>
  <si>
    <t>GE</t>
  </si>
  <si>
    <t>MF</t>
  </si>
  <si>
    <t>SF</t>
  </si>
  <si>
    <t>EF</t>
  </si>
  <si>
    <t>RF</t>
  </si>
  <si>
    <t>JG</t>
  </si>
  <si>
    <t>EG</t>
  </si>
  <si>
    <t>CG</t>
  </si>
  <si>
    <t>AG</t>
  </si>
  <si>
    <t>MSG</t>
  </si>
  <si>
    <t>RH</t>
  </si>
  <si>
    <t>WH</t>
  </si>
  <si>
    <t>MH</t>
  </si>
  <si>
    <t>DH</t>
  </si>
  <si>
    <t>CH</t>
  </si>
  <si>
    <t>LH</t>
  </si>
  <si>
    <t>DJ</t>
  </si>
  <si>
    <t>SJ</t>
  </si>
  <si>
    <t>AK</t>
  </si>
  <si>
    <t>DK</t>
  </si>
  <si>
    <t>JK</t>
  </si>
  <si>
    <t>MK</t>
  </si>
  <si>
    <t>TK</t>
  </si>
  <si>
    <t>SK</t>
  </si>
  <si>
    <t>AL</t>
  </si>
  <si>
    <t>PL</t>
  </si>
  <si>
    <t>LL</t>
  </si>
  <si>
    <t>BL</t>
  </si>
  <si>
    <t>DM</t>
  </si>
  <si>
    <t>KM</t>
  </si>
  <si>
    <t>SM</t>
  </si>
  <si>
    <t>TM</t>
  </si>
  <si>
    <t>MM</t>
  </si>
  <si>
    <t>NM</t>
  </si>
  <si>
    <t>KN</t>
  </si>
  <si>
    <t>BN</t>
  </si>
  <si>
    <t>DN</t>
  </si>
  <si>
    <t>DO</t>
  </si>
  <si>
    <t>SO</t>
  </si>
  <si>
    <t>BO</t>
  </si>
  <si>
    <t>CO</t>
  </si>
  <si>
    <t>LP</t>
  </si>
  <si>
    <t>MP</t>
  </si>
  <si>
    <t>RP</t>
  </si>
  <si>
    <t>ZP</t>
  </si>
  <si>
    <t>SR</t>
  </si>
  <si>
    <t>LR</t>
  </si>
  <si>
    <t>VR</t>
  </si>
  <si>
    <t>CR</t>
  </si>
  <si>
    <t>ER</t>
  </si>
  <si>
    <t>DS</t>
  </si>
  <si>
    <t>KS</t>
  </si>
  <si>
    <t>JS</t>
  </si>
  <si>
    <t>BS</t>
  </si>
  <si>
    <t>ES</t>
  </si>
  <si>
    <t>GS</t>
  </si>
  <si>
    <t>LS</t>
  </si>
  <si>
    <t>CS</t>
  </si>
  <si>
    <t>MS</t>
  </si>
  <si>
    <t>DT</t>
  </si>
  <si>
    <t>BT</t>
  </si>
  <si>
    <t>MV</t>
  </si>
  <si>
    <t>KV</t>
  </si>
  <si>
    <t>CW</t>
  </si>
  <si>
    <t>MW</t>
  </si>
  <si>
    <t>VW</t>
  </si>
  <si>
    <t>SW</t>
  </si>
  <si>
    <t>JY</t>
  </si>
  <si>
    <t>Provider</t>
  </si>
  <si>
    <t>JA</t>
  </si>
  <si>
    <t>BB</t>
  </si>
  <si>
    <t>Not satisfied</t>
  </si>
  <si>
    <t>MB</t>
  </si>
  <si>
    <t>1 - questions about botox</t>
  </si>
  <si>
    <t>YB</t>
  </si>
  <si>
    <t>JB</t>
  </si>
  <si>
    <t>LC</t>
  </si>
  <si>
    <t>DC</t>
  </si>
  <si>
    <t>review</t>
  </si>
  <si>
    <t>interstim removed 2015, botox since then</t>
  </si>
  <si>
    <t>cerebellar abormality</t>
  </si>
  <si>
    <t>AC</t>
  </si>
  <si>
    <t>cc</t>
  </si>
  <si>
    <t>2  avoid office</t>
  </si>
  <si>
    <t>kd</t>
  </si>
  <si>
    <t>wd</t>
  </si>
  <si>
    <t>JE</t>
  </si>
  <si>
    <t>BF</t>
  </si>
  <si>
    <t>LG</t>
  </si>
  <si>
    <t>MG</t>
  </si>
  <si>
    <t>spina bifida</t>
  </si>
  <si>
    <t>MI</t>
  </si>
  <si>
    <t>HK</t>
  </si>
  <si>
    <t>BW</t>
  </si>
  <si>
    <t>SCI</t>
  </si>
  <si>
    <t>DL</t>
  </si>
  <si>
    <t>SL</t>
  </si>
  <si>
    <t>JL</t>
  </si>
  <si>
    <t>JM</t>
  </si>
  <si>
    <t>AM</t>
  </si>
  <si>
    <t>RM</t>
  </si>
  <si>
    <t>PP</t>
  </si>
  <si>
    <t>SP</t>
  </si>
  <si>
    <t>JP</t>
  </si>
  <si>
    <t>PTNS 2017</t>
  </si>
  <si>
    <t>Parkinson</t>
  </si>
  <si>
    <t>Interstim 2012.   Botox working wel</t>
  </si>
  <si>
    <t>RR</t>
  </si>
  <si>
    <t>PS</t>
  </si>
  <si>
    <t>RS</t>
  </si>
  <si>
    <t>SS</t>
  </si>
  <si>
    <t>yes outside</t>
  </si>
  <si>
    <t>TT</t>
  </si>
  <si>
    <t>IT</t>
  </si>
  <si>
    <t>CV</t>
  </si>
  <si>
    <t>JW</t>
  </si>
  <si>
    <t>BM</t>
  </si>
  <si>
    <t>PW</t>
  </si>
  <si>
    <t>DW</t>
  </si>
  <si>
    <t>WB</t>
  </si>
  <si>
    <t>MC</t>
  </si>
  <si>
    <t>LF</t>
  </si>
  <si>
    <t>NF</t>
  </si>
  <si>
    <t>SH</t>
  </si>
  <si>
    <t>KH</t>
  </si>
  <si>
    <t>TH</t>
  </si>
  <si>
    <t>EK</t>
  </si>
  <si>
    <t>WM</t>
  </si>
  <si>
    <t>CM</t>
  </si>
  <si>
    <t>LN</t>
  </si>
  <si>
    <t>TP</t>
  </si>
  <si>
    <t>JR</t>
  </si>
  <si>
    <t>KR</t>
  </si>
  <si>
    <t>not satisfied</t>
  </si>
  <si>
    <t>CT</t>
  </si>
  <si>
    <t>KB</t>
  </si>
  <si>
    <t>RC</t>
  </si>
  <si>
    <t>GF</t>
  </si>
  <si>
    <t>BG</t>
  </si>
  <si>
    <t>EH</t>
  </si>
  <si>
    <t>ML</t>
  </si>
  <si>
    <t>did not</t>
  </si>
  <si>
    <t>EP</t>
  </si>
  <si>
    <t>CK</t>
  </si>
  <si>
    <t>KP</t>
  </si>
  <si>
    <t>no</t>
  </si>
  <si>
    <t>NP</t>
  </si>
  <si>
    <t>YR</t>
  </si>
  <si>
    <t>y</t>
  </si>
  <si>
    <t>LW</t>
  </si>
  <si>
    <r>
      <rPr>
        <sz val="10"/>
        <color rgb="FFFF0000"/>
        <rFont val="Arial"/>
      </rPr>
      <t>failed PNE, PTNS (50%)</t>
    </r>
    <r>
      <rPr>
        <sz val="10"/>
        <color theme="1"/>
        <rFont val="Arial"/>
      </rPr>
      <t>, 90% with botox</t>
    </r>
  </si>
  <si>
    <r>
      <rPr>
        <sz val="10"/>
        <color rgb="FFFF0000"/>
        <rFont val="Arial"/>
      </rPr>
      <t xml:space="preserve">PTNS 7/19 </t>
    </r>
    <r>
      <rPr>
        <sz val="10"/>
        <color theme="1"/>
        <rFont val="Arial"/>
      </rPr>
      <t>did not work well.  Meds either.  Botox x 2 worked great</t>
    </r>
  </si>
  <si>
    <r>
      <rPr>
        <sz val="10"/>
        <color theme="1"/>
        <rFont val="Arial"/>
      </rPr>
      <t xml:space="preserve">botox x3 happy, </t>
    </r>
    <r>
      <rPr>
        <sz val="10"/>
        <color rgb="FFFF0000"/>
        <rFont val="Arial"/>
      </rPr>
      <t>PTNS 2015-2016</t>
    </r>
    <r>
      <rPr>
        <sz val="10"/>
        <color theme="1"/>
        <rFont val="Arial"/>
      </rPr>
      <t xml:space="preserve"> stopped working</t>
    </r>
  </si>
  <si>
    <r>
      <rPr>
        <sz val="10"/>
        <color theme="1"/>
        <rFont val="Arial"/>
      </rPr>
      <t xml:space="preserve">doing well has had several botox, </t>
    </r>
    <r>
      <rPr>
        <sz val="10"/>
        <color rgb="FFFF0000"/>
        <rFont val="Arial"/>
      </rPr>
      <t>failet PTNS</t>
    </r>
  </si>
  <si>
    <r>
      <rPr>
        <sz val="10"/>
        <color theme="1"/>
        <rFont val="Arial"/>
      </rPr>
      <t xml:space="preserve">Botox 90%, </t>
    </r>
    <r>
      <rPr>
        <sz val="10"/>
        <color rgb="FFFF0000"/>
        <rFont val="Arial"/>
      </rPr>
      <t>PTNS previouslu</t>
    </r>
  </si>
  <si>
    <r>
      <rPr>
        <sz val="10"/>
        <color theme="1"/>
        <rFont val="Arial"/>
      </rPr>
      <t xml:space="preserve">on vesicare.  only med tolerated.  </t>
    </r>
    <r>
      <rPr>
        <sz val="10"/>
        <color rgb="FF93C47D"/>
        <rFont val="Arial"/>
      </rPr>
      <t>PVR 380 after botox</t>
    </r>
  </si>
  <si>
    <t>B</t>
  </si>
  <si>
    <t>b</t>
  </si>
  <si>
    <r>
      <rPr>
        <sz val="10"/>
        <color theme="1"/>
        <rFont val="Arial"/>
      </rPr>
      <t xml:space="preserve">botox worked.  </t>
    </r>
    <r>
      <rPr>
        <sz val="10"/>
        <color rgb="FF93C47D"/>
        <rFont val="Arial"/>
      </rPr>
      <t>PVR 220</t>
    </r>
  </si>
  <si>
    <r>
      <rPr>
        <sz val="10"/>
        <color theme="1"/>
        <rFont val="Arial"/>
      </rPr>
      <t xml:space="preserve">botox worked but had sns due to fecal incontinence and </t>
    </r>
    <r>
      <rPr>
        <sz val="10"/>
        <color rgb="FFFF0000"/>
        <rFont val="Arial"/>
      </rPr>
      <t>SNS failed</t>
    </r>
  </si>
  <si>
    <r>
      <rPr>
        <sz val="10"/>
        <color theme="1"/>
        <rFont val="Arial"/>
      </rPr>
      <t xml:space="preserve">botox 50%, </t>
    </r>
    <r>
      <rPr>
        <sz val="10"/>
        <color rgb="FFFF0000"/>
        <rFont val="Arial"/>
      </rPr>
      <t>PTNS not</t>
    </r>
  </si>
  <si>
    <t>f</t>
  </si>
  <si>
    <t>ave</t>
  </si>
  <si>
    <t>53/57</t>
  </si>
  <si>
    <t>9/57</t>
  </si>
  <si>
    <t>median</t>
  </si>
  <si>
    <t>m</t>
  </si>
  <si>
    <t>4/57</t>
  </si>
  <si>
    <r>
      <rPr>
        <sz val="10"/>
        <color theme="1"/>
        <rFont val="Arial"/>
      </rPr>
      <t xml:space="preserve">failed </t>
    </r>
    <r>
      <rPr>
        <sz val="10"/>
        <color rgb="FFFF0000"/>
        <rFont val="Arial"/>
      </rPr>
      <t>ptns</t>
    </r>
    <r>
      <rPr>
        <sz val="10"/>
        <color theme="1"/>
        <rFont val="Arial"/>
      </rPr>
      <t xml:space="preserve"> sns worked</t>
    </r>
  </si>
  <si>
    <r>
      <rPr>
        <sz val="10"/>
        <color rgb="FFFF0000"/>
        <rFont val="Arial"/>
      </rPr>
      <t xml:space="preserve">Botox failed. </t>
    </r>
    <r>
      <rPr>
        <sz val="10"/>
        <color theme="1"/>
        <rFont val="Arial"/>
      </rPr>
      <t xml:space="preserve"> SNS great down from 10 to 2 ppd</t>
    </r>
  </si>
  <si>
    <r>
      <rPr>
        <sz val="10"/>
        <color theme="1"/>
        <rFont val="Arial"/>
      </rPr>
      <t xml:space="preserve">50% SNS improvement still programming, </t>
    </r>
    <r>
      <rPr>
        <sz val="10"/>
        <color rgb="FFFF0000"/>
        <rFont val="Arial"/>
      </rPr>
      <t>PTNS and botox failed</t>
    </r>
  </si>
  <si>
    <r>
      <rPr>
        <sz val="10"/>
        <color theme="1"/>
        <rFont val="Arial"/>
      </rPr>
      <t xml:space="preserve">SNS happy, </t>
    </r>
    <r>
      <rPr>
        <sz val="10"/>
        <color rgb="FFFF0000"/>
        <rFont val="Arial"/>
      </rPr>
      <t>failed</t>
    </r>
    <r>
      <rPr>
        <sz val="10"/>
        <color theme="1"/>
        <rFont val="Arial"/>
      </rPr>
      <t xml:space="preserve"> in AZ 2009</t>
    </r>
  </si>
  <si>
    <t>Index</t>
  </si>
  <si>
    <t>dry mouth with oxybutynin, PTNS effectivve, Botox</t>
  </si>
  <si>
    <t>8/12/20 symptoms returned and needs more Botox</t>
  </si>
  <si>
    <t>Botox helped.  Still need myrbetriq</t>
  </si>
  <si>
    <t>Botox great x 2</t>
  </si>
  <si>
    <t>Botox in 2017n was 50%, then added meds and repeat Botox no help</t>
  </si>
  <si>
    <t>Botox worked well</t>
  </si>
  <si>
    <t>elated on Botox</t>
  </si>
  <si>
    <t>happy on Botox</t>
  </si>
  <si>
    <t>failed PNE, PTNS (50%), 90% with Botox</t>
  </si>
  <si>
    <t>great Botox success</t>
  </si>
  <si>
    <t>tremendous response to Botox. still on myr</t>
  </si>
  <si>
    <t>doing well off meds intially said Botox did not help then said it did</t>
  </si>
  <si>
    <t>Botox x 2 first worked well.  Second not as well 50% better</t>
  </si>
  <si>
    <t>Botox x3 happy, PTNS 2015-2016 stopped working</t>
  </si>
  <si>
    <t>doing well has had several Botox, failet PTNS</t>
  </si>
  <si>
    <t>90% better Botox</t>
  </si>
  <si>
    <t>doing well on Botox next in 12/20</t>
  </si>
  <si>
    <t>doing well, failed meds and PTNS, Botox x 2 successful</t>
  </si>
  <si>
    <t>Botox x 2.  most recent worked only for a month</t>
  </si>
  <si>
    <t>retention after Botox, PNE</t>
  </si>
  <si>
    <t>Botox worked for a few months then went back to PTNS + Meds</t>
  </si>
  <si>
    <t>Botox working well.  Multiple times</t>
  </si>
  <si>
    <t>Botox 50% better</t>
  </si>
  <si>
    <t>Botox failed</t>
  </si>
  <si>
    <t>Botox failed, SNS failed</t>
  </si>
  <si>
    <t>on vesicare.  only med tolerated.  PVR 380 after Botox</t>
  </si>
  <si>
    <t>MEds, PT, Botox no help.  Consider SNS</t>
  </si>
  <si>
    <t>Botox caused retention, consider PTNS</t>
  </si>
  <si>
    <t>Botox worked.  PVR 220</t>
  </si>
  <si>
    <t>great Botox failed ptns</t>
  </si>
  <si>
    <t>Botox worked but had sns due to fecal incontinence and SNS failed</t>
  </si>
  <si>
    <t>multi Botox success</t>
  </si>
  <si>
    <t>meds, Botox failed</t>
  </si>
  <si>
    <t>Botox 50%, PTNS not</t>
  </si>
  <si>
    <t>multi Botox succes</t>
  </si>
  <si>
    <t>Botox 100%</t>
  </si>
  <si>
    <t>failed Botox</t>
  </si>
  <si>
    <t>50% SNS improvement still programming, PTNS and Botox failed</t>
  </si>
  <si>
    <t>SNS dry 80% better, Botox failed</t>
  </si>
  <si>
    <t>Botox failed, PTNS worked with myrbetriq</t>
  </si>
  <si>
    <t xml:space="preserve">Botox failed, PTNS worked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</si>
</sst>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/dd/yyyy"/>
    <numFmt numFmtId="165" formatCode="m/d/yyyy"/>
    <numFmt numFmtId="166" formatCode="m/yyyy"/>
    <numFmt numFmtId="167" formatCode="mm/dd/yy"/>
    <numFmt numFmtId="168" formatCode="m/d"/>
    <numFmt numFmtId="169" formatCode="m&quot;/&quot;d&quot;/&quot;yy"/>
  </numFmts>
  <fonts count="9" x14ac:knownFonts="1">
    <font>
      <sz val="10"/>
      <color rgb="FF000000"/>
      <name val="Arial"/>
    </font>
    <font>
      <sz val="10"/>
      <color theme="1"/>
      <name val="Arial"/>
    </font>
    <font>
      <sz val="11"/>
      <color rgb="FF000000"/>
      <name val="Calibri"/>
    </font>
    <font>
      <sz val="10"/>
      <name val="Arial"/>
    </font>
    <font>
      <sz val="11"/>
      <name val="Calibri"/>
    </font>
    <font>
      <sz val="10"/>
      <color rgb="FF000000"/>
      <name val="Arial"/>
    </font>
    <font>
      <sz val="9"/>
      <color rgb="FF333333"/>
      <name val="Helvetica"/>
    </font>
    <font>
      <sz val="10"/>
      <color rgb="FFFF0000"/>
      <name val="Arial"/>
    </font>
    <font>
      <sz val="10"/>
      <color rgb="FF93C47D"/>
      <name val="Arial"/>
    </font>
  </fonts>
  <fills count="8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DBE5F1"/>
        <bgColor rgb="FFDBE5F1"/>
      </patternFill>
    </fill>
    <fill>
      <patternFill patternType="solid">
        <fgColor rgb="FFDCE6F1"/>
        <bgColor rgb="FFDCE6F1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F4CCCC"/>
        <bgColor rgb="FFF4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9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2" fillId="3" borderId="0" xfId="0" applyFont="1" applyFill="1" applyAlignment="1"/>
    <xf numFmtId="164" fontId="2" fillId="3" borderId="0" xfId="0" applyNumberFormat="1" applyFont="1" applyFill="1" applyAlignment="1"/>
    <xf numFmtId="0" fontId="2" fillId="3" borderId="0" xfId="0" applyFont="1" applyFill="1" applyAlignment="1">
      <alignment horizontal="right"/>
    </xf>
    <xf numFmtId="0" fontId="2" fillId="0" borderId="0" xfId="0" applyFont="1" applyAlignment="1"/>
    <xf numFmtId="164" fontId="2" fillId="0" borderId="0" xfId="0" applyNumberFormat="1" applyFont="1" applyAlignment="1"/>
    <xf numFmtId="0" fontId="2" fillId="0" borderId="0" xfId="0" applyFont="1" applyAlignment="1">
      <alignment horizontal="right"/>
    </xf>
    <xf numFmtId="165" fontId="2" fillId="3" borderId="0" xfId="0" applyNumberFormat="1" applyFont="1" applyFill="1" applyAlignment="1"/>
    <xf numFmtId="165" fontId="2" fillId="0" borderId="0" xfId="0" applyNumberFormat="1" applyFont="1" applyAlignment="1"/>
    <xf numFmtId="0" fontId="1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64" fontId="2" fillId="4" borderId="0" xfId="0" applyNumberFormat="1" applyFont="1" applyFill="1" applyAlignment="1">
      <alignment horizontal="center"/>
    </xf>
    <xf numFmtId="14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4" borderId="0" xfId="0" applyNumberFormat="1" applyFont="1" applyFill="1" applyAlignment="1">
      <alignment horizontal="center"/>
    </xf>
    <xf numFmtId="165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0" fontId="2" fillId="5" borderId="0" xfId="0" applyFont="1" applyFill="1" applyAlignment="1">
      <alignment horizontal="center"/>
    </xf>
    <xf numFmtId="14" fontId="4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5" fillId="5" borderId="0" xfId="0" applyFont="1" applyFill="1" applyAlignment="1">
      <alignment horizontal="center"/>
    </xf>
    <xf numFmtId="168" fontId="3" fillId="0" borderId="0" xfId="0" applyNumberFormat="1" applyFont="1" applyAlignment="1">
      <alignment horizontal="center"/>
    </xf>
    <xf numFmtId="14" fontId="5" fillId="5" borderId="0" xfId="0" applyNumberFormat="1" applyFont="1" applyFill="1" applyAlignment="1">
      <alignment horizontal="center"/>
    </xf>
    <xf numFmtId="14" fontId="2" fillId="4" borderId="0" xfId="0" applyNumberFormat="1" applyFont="1" applyFill="1" applyAlignment="1">
      <alignment horizontal="center"/>
    </xf>
    <xf numFmtId="3" fontId="3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6" fillId="5" borderId="0" xfId="0" applyFont="1" applyFill="1" applyAlignment="1">
      <alignment horizontal="center"/>
    </xf>
    <xf numFmtId="14" fontId="2" fillId="4" borderId="0" xfId="0" applyNumberFormat="1" applyFont="1" applyFill="1" applyAlignment="1">
      <alignment horizontal="center"/>
    </xf>
    <xf numFmtId="165" fontId="2" fillId="0" borderId="0" xfId="0" applyNumberFormat="1" applyFont="1" applyAlignment="1">
      <alignment horizontal="center"/>
    </xf>
    <xf numFmtId="169" fontId="4" fillId="0" borderId="0" xfId="0" applyNumberFormat="1" applyFont="1" applyAlignment="1">
      <alignment horizontal="center"/>
    </xf>
    <xf numFmtId="0" fontId="2" fillId="5" borderId="0" xfId="0" applyFont="1" applyFill="1" applyAlignment="1">
      <alignment horizontal="center"/>
    </xf>
    <xf numFmtId="164" fontId="2" fillId="5" borderId="0" xfId="0" applyNumberFormat="1" applyFont="1" applyFill="1" applyAlignment="1">
      <alignment horizontal="center"/>
    </xf>
    <xf numFmtId="14" fontId="3" fillId="5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14" fontId="2" fillId="5" borderId="0" xfId="0" applyNumberFormat="1" applyFont="1" applyFill="1" applyAlignment="1">
      <alignment horizontal="center"/>
    </xf>
    <xf numFmtId="0" fontId="2" fillId="6" borderId="0" xfId="0" applyFont="1" applyFill="1" applyAlignment="1">
      <alignment horizontal="center"/>
    </xf>
    <xf numFmtId="165" fontId="2" fillId="6" borderId="0" xfId="0" applyNumberFormat="1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167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0" fontId="2" fillId="4" borderId="0" xfId="0" applyFont="1" applyFill="1" applyAlignment="1"/>
    <xf numFmtId="164" fontId="2" fillId="4" borderId="0" xfId="0" applyNumberFormat="1" applyFont="1" applyFill="1" applyAlignment="1"/>
    <xf numFmtId="0" fontId="2" fillId="4" borderId="0" xfId="0" applyFont="1" applyFill="1" applyAlignment="1">
      <alignment horizontal="right"/>
    </xf>
    <xf numFmtId="14" fontId="1" fillId="0" borderId="0" xfId="0" applyNumberFormat="1" applyFont="1" applyAlignment="1"/>
    <xf numFmtId="14" fontId="2" fillId="4" borderId="0" xfId="0" applyNumberFormat="1" applyFont="1" applyFill="1" applyAlignment="1"/>
    <xf numFmtId="0" fontId="1" fillId="0" borderId="0" xfId="0" applyFont="1" applyAlignment="1"/>
    <xf numFmtId="0" fontId="2" fillId="0" borderId="0" xfId="0" applyFont="1" applyAlignment="1"/>
    <xf numFmtId="165" fontId="2" fillId="0" borderId="0" xfId="0" applyNumberFormat="1" applyFont="1" applyAlignment="1"/>
    <xf numFmtId="0" fontId="2" fillId="0" borderId="0" xfId="0" applyFont="1" applyAlignment="1">
      <alignment horizontal="right"/>
    </xf>
    <xf numFmtId="14" fontId="2" fillId="0" borderId="0" xfId="0" applyNumberFormat="1" applyFont="1" applyAlignment="1"/>
    <xf numFmtId="164" fontId="2" fillId="0" borderId="0" xfId="0" applyNumberFormat="1" applyFont="1" applyAlignment="1"/>
    <xf numFmtId="165" fontId="2" fillId="4" borderId="0" xfId="0" applyNumberFormat="1" applyFont="1" applyFill="1" applyAlignment="1"/>
    <xf numFmtId="0" fontId="6" fillId="5" borderId="0" xfId="0" applyFont="1" applyFill="1" applyAlignment="1"/>
    <xf numFmtId="0" fontId="2" fillId="7" borderId="0" xfId="0" applyFont="1" applyFill="1" applyAlignment="1"/>
    <xf numFmtId="164" fontId="2" fillId="7" borderId="0" xfId="0" applyNumberFormat="1" applyFont="1" applyFill="1" applyAlignment="1"/>
    <xf numFmtId="0" fontId="2" fillId="7" borderId="0" xfId="0" applyFont="1" applyFill="1" applyAlignment="1">
      <alignment horizontal="right"/>
    </xf>
    <xf numFmtId="0" fontId="1" fillId="7" borderId="0" xfId="0" applyFont="1" applyFill="1" applyAlignment="1"/>
    <xf numFmtId="14" fontId="1" fillId="7" borderId="0" xfId="0" applyNumberFormat="1" applyFont="1" applyFill="1" applyAlignment="1"/>
    <xf numFmtId="14" fontId="2" fillId="7" borderId="0" xfId="0" applyNumberFormat="1" applyFont="1" applyFill="1" applyAlignment="1"/>
    <xf numFmtId="0" fontId="1" fillId="7" borderId="0" xfId="0" applyFont="1" applyFill="1"/>
    <xf numFmtId="14" fontId="2" fillId="4" borderId="0" xfId="0" applyNumberFormat="1" applyFont="1" applyFill="1" applyAlignment="1">
      <alignment horizontal="left"/>
    </xf>
    <xf numFmtId="165" fontId="2" fillId="7" borderId="0" xfId="0" applyNumberFormat="1" applyFont="1" applyFill="1" applyAlignment="1"/>
    <xf numFmtId="0" fontId="5" fillId="7" borderId="0" xfId="0" applyFont="1" applyFill="1"/>
    <xf numFmtId="0" fontId="5" fillId="7" borderId="0" xfId="0" applyFont="1" applyFill="1" applyAlignment="1"/>
    <xf numFmtId="0" fontId="2" fillId="5" borderId="0" xfId="0" applyFont="1" applyFill="1" applyAlignment="1"/>
    <xf numFmtId="164" fontId="2" fillId="5" borderId="0" xfId="0" applyNumberFormat="1" applyFont="1" applyFill="1" applyAlignment="1"/>
    <xf numFmtId="0" fontId="2" fillId="5" borderId="0" xfId="0" applyFont="1" applyFill="1" applyAlignment="1">
      <alignment horizontal="right"/>
    </xf>
    <xf numFmtId="14" fontId="1" fillId="5" borderId="0" xfId="0" applyNumberFormat="1" applyFont="1" applyFill="1" applyAlignment="1"/>
    <xf numFmtId="14" fontId="2" fillId="5" borderId="0" xfId="0" applyNumberFormat="1" applyFont="1" applyFill="1" applyAlignment="1"/>
    <xf numFmtId="0" fontId="1" fillId="5" borderId="0" xfId="0" applyFont="1" applyFill="1"/>
    <xf numFmtId="0" fontId="1" fillId="5" borderId="0" xfId="0" applyFont="1" applyFill="1" applyAlignment="1"/>
    <xf numFmtId="0" fontId="2" fillId="6" borderId="0" xfId="0" applyFont="1" applyFill="1" applyAlignment="1"/>
    <xf numFmtId="165" fontId="2" fillId="6" borderId="0" xfId="0" applyNumberFormat="1" applyFont="1" applyFill="1" applyAlignment="1"/>
    <xf numFmtId="0" fontId="2" fillId="6" borderId="0" xfId="0" applyFont="1" applyFill="1" applyAlignment="1">
      <alignment horizontal="right"/>
    </xf>
    <xf numFmtId="0" fontId="1" fillId="6" borderId="0" xfId="0" applyFont="1" applyFill="1"/>
    <xf numFmtId="0" fontId="1" fillId="6" borderId="0" xfId="0" applyFont="1" applyFill="1" applyAlignment="1"/>
    <xf numFmtId="168" fontId="1" fillId="0" borderId="0" xfId="0" applyNumberFormat="1" applyFont="1" applyAlignment="1"/>
    <xf numFmtId="0" fontId="3" fillId="2" borderId="0" xfId="0" applyFont="1" applyFill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63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3" max="4" width="17.5" customWidth="1"/>
    <col min="5" max="6" width="23.5" customWidth="1"/>
    <col min="7" max="10" width="17.6640625" customWidth="1"/>
    <col min="13" max="14" width="15.33203125" customWidth="1"/>
    <col min="19" max="19" width="20.5" customWidth="1"/>
  </cols>
  <sheetData>
    <row r="1" spans="1:32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" x14ac:dyDescent="0.2">
      <c r="A2" s="4" t="s">
        <v>19</v>
      </c>
      <c r="B2" s="5">
        <v>22420</v>
      </c>
      <c r="C2" s="6">
        <v>59</v>
      </c>
      <c r="D2" s="4" t="s">
        <v>20</v>
      </c>
    </row>
    <row r="3" spans="1:32" ht="15" x14ac:dyDescent="0.2">
      <c r="A3" s="7" t="s">
        <v>21</v>
      </c>
      <c r="B3" s="8">
        <v>15611</v>
      </c>
      <c r="C3" s="9">
        <v>78</v>
      </c>
      <c r="D3" s="7" t="s">
        <v>20</v>
      </c>
    </row>
    <row r="4" spans="1:32" ht="15" x14ac:dyDescent="0.2">
      <c r="A4" s="4" t="s">
        <v>22</v>
      </c>
      <c r="B4" s="10">
        <v>28046</v>
      </c>
      <c r="C4" s="6">
        <v>44</v>
      </c>
      <c r="D4" s="4" t="s">
        <v>23</v>
      </c>
    </row>
    <row r="5" spans="1:32" ht="15" x14ac:dyDescent="0.2">
      <c r="A5" s="7" t="s">
        <v>24</v>
      </c>
      <c r="B5" s="8">
        <v>17006</v>
      </c>
      <c r="C5" s="9">
        <v>74</v>
      </c>
      <c r="D5" s="7" t="s">
        <v>20</v>
      </c>
    </row>
    <row r="6" spans="1:32" ht="15" x14ac:dyDescent="0.2">
      <c r="A6" s="4" t="s">
        <v>25</v>
      </c>
      <c r="B6" s="10">
        <v>17497</v>
      </c>
      <c r="C6" s="6">
        <v>72</v>
      </c>
      <c r="D6" s="4" t="s">
        <v>20</v>
      </c>
    </row>
    <row r="7" spans="1:32" ht="15" x14ac:dyDescent="0.2">
      <c r="A7" s="7" t="s">
        <v>26</v>
      </c>
      <c r="B7" s="8">
        <v>24515</v>
      </c>
      <c r="C7" s="9">
        <v>53</v>
      </c>
      <c r="D7" s="7" t="s">
        <v>20</v>
      </c>
    </row>
    <row r="8" spans="1:32" ht="15" x14ac:dyDescent="0.2">
      <c r="A8" s="4" t="s">
        <v>27</v>
      </c>
      <c r="B8" s="5">
        <v>15026</v>
      </c>
      <c r="C8" s="6">
        <v>79</v>
      </c>
      <c r="D8" s="4" t="s">
        <v>20</v>
      </c>
    </row>
    <row r="9" spans="1:32" ht="15" x14ac:dyDescent="0.2">
      <c r="A9" s="7" t="s">
        <v>28</v>
      </c>
      <c r="B9" s="8">
        <v>17232</v>
      </c>
      <c r="C9" s="9">
        <v>73</v>
      </c>
      <c r="D9" s="7" t="s">
        <v>20</v>
      </c>
    </row>
    <row r="10" spans="1:32" ht="15" x14ac:dyDescent="0.2">
      <c r="A10" s="4" t="s">
        <v>29</v>
      </c>
      <c r="B10" s="10">
        <v>27360</v>
      </c>
      <c r="C10" s="6">
        <v>45</v>
      </c>
      <c r="D10" s="4" t="s">
        <v>20</v>
      </c>
    </row>
    <row r="11" spans="1:32" ht="15" x14ac:dyDescent="0.2">
      <c r="A11" s="7" t="s">
        <v>30</v>
      </c>
      <c r="B11" s="8">
        <v>19842</v>
      </c>
      <c r="C11" s="9">
        <v>66</v>
      </c>
      <c r="D11" s="7" t="s">
        <v>20</v>
      </c>
    </row>
    <row r="12" spans="1:32" ht="15" x14ac:dyDescent="0.2">
      <c r="A12" s="4" t="s">
        <v>31</v>
      </c>
      <c r="B12" s="10">
        <v>23312</v>
      </c>
      <c r="C12" s="6">
        <v>56</v>
      </c>
      <c r="D12" s="4" t="s">
        <v>20</v>
      </c>
    </row>
    <row r="13" spans="1:32" ht="15" x14ac:dyDescent="0.2">
      <c r="A13" s="7" t="s">
        <v>32</v>
      </c>
      <c r="B13" s="8">
        <v>15311</v>
      </c>
      <c r="C13" s="9">
        <v>78</v>
      </c>
      <c r="D13" s="7" t="s">
        <v>20</v>
      </c>
    </row>
    <row r="14" spans="1:32" ht="15" x14ac:dyDescent="0.2">
      <c r="A14" s="4" t="s">
        <v>33</v>
      </c>
      <c r="B14" s="5">
        <v>17397</v>
      </c>
      <c r="C14" s="6">
        <v>73</v>
      </c>
      <c r="D14" s="4" t="s">
        <v>20</v>
      </c>
    </row>
    <row r="15" spans="1:32" ht="15" x14ac:dyDescent="0.2">
      <c r="A15" s="7" t="s">
        <v>34</v>
      </c>
      <c r="B15" s="11">
        <v>17823</v>
      </c>
      <c r="C15" s="9">
        <v>72</v>
      </c>
      <c r="D15" s="7" t="s">
        <v>23</v>
      </c>
    </row>
    <row r="16" spans="1:32" ht="15" x14ac:dyDescent="0.2">
      <c r="A16" s="4" t="s">
        <v>35</v>
      </c>
      <c r="B16" s="5">
        <v>17576</v>
      </c>
      <c r="C16" s="6">
        <v>72</v>
      </c>
      <c r="D16" s="4" t="s">
        <v>20</v>
      </c>
    </row>
    <row r="17" spans="1:4" ht="15" x14ac:dyDescent="0.2">
      <c r="A17" s="7" t="s">
        <v>36</v>
      </c>
      <c r="B17" s="8">
        <v>24166</v>
      </c>
      <c r="C17" s="9">
        <v>54</v>
      </c>
      <c r="D17" s="7" t="s">
        <v>20</v>
      </c>
    </row>
    <row r="18" spans="1:4" ht="15" x14ac:dyDescent="0.2">
      <c r="A18" s="4" t="s">
        <v>37</v>
      </c>
      <c r="B18" s="5">
        <v>16102</v>
      </c>
      <c r="C18" s="6">
        <v>76</v>
      </c>
      <c r="D18" s="4" t="s">
        <v>20</v>
      </c>
    </row>
    <row r="19" spans="1:4" ht="15" x14ac:dyDescent="0.2">
      <c r="A19" s="7" t="s">
        <v>38</v>
      </c>
      <c r="B19" s="8">
        <v>23507</v>
      </c>
      <c r="C19" s="9">
        <v>56</v>
      </c>
      <c r="D19" s="7" t="s">
        <v>20</v>
      </c>
    </row>
    <row r="20" spans="1:4" ht="15" x14ac:dyDescent="0.2">
      <c r="A20" s="4" t="s">
        <v>39</v>
      </c>
      <c r="B20" s="5">
        <v>15055</v>
      </c>
      <c r="C20" s="6">
        <v>79</v>
      </c>
      <c r="D20" s="4" t="s">
        <v>20</v>
      </c>
    </row>
    <row r="21" spans="1:4" ht="15" x14ac:dyDescent="0.2">
      <c r="A21" s="7" t="s">
        <v>40</v>
      </c>
      <c r="B21" s="8">
        <v>18162</v>
      </c>
      <c r="C21" s="9">
        <v>71</v>
      </c>
      <c r="D21" s="7" t="s">
        <v>23</v>
      </c>
    </row>
    <row r="22" spans="1:4" ht="15" x14ac:dyDescent="0.2">
      <c r="A22" s="4" t="s">
        <v>41</v>
      </c>
      <c r="B22" s="5">
        <v>16483</v>
      </c>
      <c r="C22" s="6">
        <v>75</v>
      </c>
      <c r="D22" s="4" t="s">
        <v>20</v>
      </c>
    </row>
    <row r="23" spans="1:4" ht="15" x14ac:dyDescent="0.2">
      <c r="A23" s="7" t="s">
        <v>42</v>
      </c>
      <c r="B23" s="11">
        <v>32797</v>
      </c>
      <c r="C23" s="9">
        <v>31</v>
      </c>
      <c r="D23" s="7" t="s">
        <v>20</v>
      </c>
    </row>
    <row r="24" spans="1:4" ht="15" x14ac:dyDescent="0.2">
      <c r="A24" s="4" t="s">
        <v>43</v>
      </c>
      <c r="B24" s="5">
        <v>23888</v>
      </c>
      <c r="C24" s="6">
        <v>55</v>
      </c>
      <c r="D24" s="4" t="s">
        <v>23</v>
      </c>
    </row>
    <row r="25" spans="1:4" ht="15" x14ac:dyDescent="0.2">
      <c r="A25" s="7" t="s">
        <v>44</v>
      </c>
      <c r="B25" s="11">
        <v>22933</v>
      </c>
      <c r="C25" s="9">
        <v>58</v>
      </c>
      <c r="D25" s="7" t="s">
        <v>20</v>
      </c>
    </row>
    <row r="26" spans="1:4" ht="15" x14ac:dyDescent="0.2">
      <c r="A26" s="4" t="s">
        <v>45</v>
      </c>
      <c r="B26" s="5">
        <v>22529</v>
      </c>
      <c r="C26" s="6">
        <v>59</v>
      </c>
      <c r="D26" s="4" t="s">
        <v>20</v>
      </c>
    </row>
    <row r="27" spans="1:4" ht="15" x14ac:dyDescent="0.2">
      <c r="A27" s="7" t="s">
        <v>46</v>
      </c>
      <c r="B27" s="11">
        <v>17885</v>
      </c>
      <c r="C27" s="9">
        <v>71</v>
      </c>
      <c r="D27" s="7" t="s">
        <v>23</v>
      </c>
    </row>
    <row r="28" spans="1:4" ht="15" x14ac:dyDescent="0.2">
      <c r="A28" s="4" t="s">
        <v>47</v>
      </c>
      <c r="B28" s="5">
        <v>19366</v>
      </c>
      <c r="C28" s="6">
        <v>67</v>
      </c>
      <c r="D28" s="4" t="s">
        <v>20</v>
      </c>
    </row>
    <row r="29" spans="1:4" ht="15" x14ac:dyDescent="0.2">
      <c r="A29" s="7" t="s">
        <v>48</v>
      </c>
      <c r="B29" s="8">
        <v>20032</v>
      </c>
      <c r="C29" s="9">
        <v>65</v>
      </c>
      <c r="D29" s="7" t="s">
        <v>20</v>
      </c>
    </row>
    <row r="30" spans="1:4" ht="15" x14ac:dyDescent="0.2">
      <c r="A30" s="4" t="s">
        <v>49</v>
      </c>
      <c r="B30" s="5">
        <v>19204</v>
      </c>
      <c r="C30" s="6">
        <v>68</v>
      </c>
      <c r="D30" s="4" t="s">
        <v>20</v>
      </c>
    </row>
    <row r="31" spans="1:4" ht="15" x14ac:dyDescent="0.2">
      <c r="A31" s="7" t="s">
        <v>50</v>
      </c>
      <c r="B31" s="8">
        <v>18821</v>
      </c>
      <c r="C31" s="9">
        <v>69</v>
      </c>
      <c r="D31" s="7" t="s">
        <v>20</v>
      </c>
    </row>
    <row r="32" spans="1:4" ht="15" x14ac:dyDescent="0.2">
      <c r="A32" s="4" t="s">
        <v>51</v>
      </c>
      <c r="B32" s="5">
        <v>17643</v>
      </c>
      <c r="C32" s="6">
        <v>72</v>
      </c>
      <c r="D32" s="4" t="s">
        <v>23</v>
      </c>
    </row>
    <row r="33" spans="1:4" ht="15" x14ac:dyDescent="0.2">
      <c r="A33" s="7" t="s">
        <v>52</v>
      </c>
      <c r="B33" s="11">
        <v>16391</v>
      </c>
      <c r="C33" s="9">
        <v>75</v>
      </c>
      <c r="D33" s="7" t="s">
        <v>20</v>
      </c>
    </row>
    <row r="34" spans="1:4" ht="15" x14ac:dyDescent="0.2">
      <c r="A34" s="4" t="s">
        <v>53</v>
      </c>
      <c r="B34" s="5">
        <v>18020</v>
      </c>
      <c r="C34" s="6">
        <v>71</v>
      </c>
      <c r="D34" s="4" t="s">
        <v>23</v>
      </c>
    </row>
    <row r="35" spans="1:4" ht="15" x14ac:dyDescent="0.2">
      <c r="A35" s="7" t="s">
        <v>54</v>
      </c>
      <c r="B35" s="8">
        <v>25713</v>
      </c>
      <c r="C35" s="9">
        <v>50</v>
      </c>
      <c r="D35" s="7" t="s">
        <v>20</v>
      </c>
    </row>
    <row r="36" spans="1:4" ht="15" x14ac:dyDescent="0.2">
      <c r="A36" s="4" t="s">
        <v>55</v>
      </c>
      <c r="B36" s="5">
        <v>19950</v>
      </c>
      <c r="C36" s="6">
        <v>66</v>
      </c>
      <c r="D36" s="4" t="s">
        <v>20</v>
      </c>
    </row>
    <row r="37" spans="1:4" ht="15" x14ac:dyDescent="0.2">
      <c r="A37" s="7" t="s">
        <v>56</v>
      </c>
      <c r="B37" s="11">
        <v>17157</v>
      </c>
      <c r="C37" s="9">
        <v>73</v>
      </c>
      <c r="D37" s="7" t="s">
        <v>20</v>
      </c>
    </row>
    <row r="38" spans="1:4" ht="15" x14ac:dyDescent="0.2">
      <c r="A38" s="4" t="s">
        <v>57</v>
      </c>
      <c r="B38" s="5">
        <v>16775</v>
      </c>
      <c r="C38" s="6">
        <v>74</v>
      </c>
      <c r="D38" s="4" t="s">
        <v>20</v>
      </c>
    </row>
    <row r="39" spans="1:4" ht="15" x14ac:dyDescent="0.2">
      <c r="A39" s="7" t="s">
        <v>58</v>
      </c>
      <c r="B39" s="8">
        <v>22546</v>
      </c>
      <c r="C39" s="9">
        <v>59</v>
      </c>
      <c r="D39" s="7" t="s">
        <v>20</v>
      </c>
    </row>
    <row r="40" spans="1:4" ht="15" x14ac:dyDescent="0.2">
      <c r="A40" s="4" t="s">
        <v>59</v>
      </c>
      <c r="B40" s="5">
        <v>25420</v>
      </c>
      <c r="C40" s="6">
        <v>51</v>
      </c>
      <c r="D40" s="4" t="s">
        <v>20</v>
      </c>
    </row>
    <row r="41" spans="1:4" ht="15" x14ac:dyDescent="0.2">
      <c r="A41" s="7" t="s">
        <v>60</v>
      </c>
      <c r="B41" s="11">
        <v>29139</v>
      </c>
      <c r="C41" s="9">
        <v>41</v>
      </c>
      <c r="D41" s="7" t="s">
        <v>20</v>
      </c>
    </row>
    <row r="42" spans="1:4" ht="15" x14ac:dyDescent="0.2">
      <c r="A42" s="4" t="s">
        <v>61</v>
      </c>
      <c r="B42" s="5">
        <v>17942</v>
      </c>
      <c r="C42" s="6">
        <v>71</v>
      </c>
      <c r="D42" s="4" t="s">
        <v>20</v>
      </c>
    </row>
    <row r="43" spans="1:4" ht="15" x14ac:dyDescent="0.2">
      <c r="A43" s="7" t="s">
        <v>62</v>
      </c>
      <c r="B43" s="8">
        <v>13268</v>
      </c>
      <c r="C43" s="9">
        <v>84</v>
      </c>
      <c r="D43" s="7" t="s">
        <v>20</v>
      </c>
    </row>
    <row r="44" spans="1:4" ht="15" x14ac:dyDescent="0.2">
      <c r="A44" s="4" t="s">
        <v>63</v>
      </c>
      <c r="B44" s="5">
        <v>15938</v>
      </c>
      <c r="C44" s="6">
        <v>77</v>
      </c>
      <c r="D44" s="4" t="s">
        <v>23</v>
      </c>
    </row>
    <row r="45" spans="1:4" ht="15" x14ac:dyDescent="0.2">
      <c r="A45" s="7" t="s">
        <v>64</v>
      </c>
      <c r="B45" s="8">
        <v>30775</v>
      </c>
      <c r="C45" s="9">
        <v>36</v>
      </c>
      <c r="D45" s="7" t="s">
        <v>20</v>
      </c>
    </row>
    <row r="46" spans="1:4" ht="15" x14ac:dyDescent="0.2">
      <c r="A46" s="4" t="s">
        <v>65</v>
      </c>
      <c r="B46" s="10">
        <v>16739</v>
      </c>
      <c r="C46" s="6">
        <v>74</v>
      </c>
      <c r="D46" s="4" t="s">
        <v>23</v>
      </c>
    </row>
    <row r="47" spans="1:4" ht="15" x14ac:dyDescent="0.2">
      <c r="A47" s="7" t="s">
        <v>66</v>
      </c>
      <c r="B47" s="8">
        <v>12971</v>
      </c>
      <c r="C47" s="9">
        <v>85</v>
      </c>
      <c r="D47" s="7" t="s">
        <v>20</v>
      </c>
    </row>
    <row r="48" spans="1:4" ht="15" x14ac:dyDescent="0.2">
      <c r="A48" s="4" t="s">
        <v>67</v>
      </c>
      <c r="B48" s="5">
        <v>14298</v>
      </c>
      <c r="C48" s="6">
        <v>81</v>
      </c>
      <c r="D48" s="4" t="s">
        <v>20</v>
      </c>
    </row>
    <row r="49" spans="1:4" ht="15" x14ac:dyDescent="0.2">
      <c r="A49" s="7" t="s">
        <v>68</v>
      </c>
      <c r="B49" s="8">
        <v>19066</v>
      </c>
      <c r="C49" s="9">
        <v>68</v>
      </c>
      <c r="D49" s="7" t="s">
        <v>20</v>
      </c>
    </row>
    <row r="50" spans="1:4" ht="15" x14ac:dyDescent="0.2">
      <c r="A50" s="4" t="s">
        <v>69</v>
      </c>
      <c r="B50" s="5">
        <v>24135</v>
      </c>
      <c r="C50" s="6">
        <v>54</v>
      </c>
      <c r="D50" s="4" t="s">
        <v>20</v>
      </c>
    </row>
    <row r="51" spans="1:4" ht="15" x14ac:dyDescent="0.2">
      <c r="A51" s="7" t="s">
        <v>70</v>
      </c>
      <c r="B51" s="8">
        <v>23576</v>
      </c>
      <c r="C51" s="9">
        <v>56</v>
      </c>
      <c r="D51" s="7" t="s">
        <v>20</v>
      </c>
    </row>
    <row r="52" spans="1:4" ht="15" x14ac:dyDescent="0.2">
      <c r="A52" s="4" t="s">
        <v>71</v>
      </c>
      <c r="B52" s="5">
        <v>19429</v>
      </c>
      <c r="C52" s="6">
        <v>67</v>
      </c>
      <c r="D52" s="4" t="s">
        <v>20</v>
      </c>
    </row>
    <row r="53" spans="1:4" ht="15" x14ac:dyDescent="0.2">
      <c r="A53" s="7" t="s">
        <v>72</v>
      </c>
      <c r="B53" s="8">
        <v>19273</v>
      </c>
      <c r="C53" s="9">
        <v>68</v>
      </c>
      <c r="D53" s="7" t="s">
        <v>20</v>
      </c>
    </row>
    <row r="54" spans="1:4" ht="15" x14ac:dyDescent="0.2">
      <c r="A54" s="4" t="s">
        <v>73</v>
      </c>
      <c r="B54" s="5">
        <v>30286</v>
      </c>
      <c r="C54" s="6">
        <v>37</v>
      </c>
      <c r="D54" s="4" t="s">
        <v>20</v>
      </c>
    </row>
    <row r="55" spans="1:4" ht="15" x14ac:dyDescent="0.2">
      <c r="A55" s="7" t="s">
        <v>74</v>
      </c>
      <c r="B55" s="8">
        <v>19619</v>
      </c>
      <c r="C55" s="9">
        <v>67</v>
      </c>
      <c r="D55" s="7" t="s">
        <v>23</v>
      </c>
    </row>
    <row r="56" spans="1:4" ht="15" x14ac:dyDescent="0.2">
      <c r="A56" s="4" t="s">
        <v>75</v>
      </c>
      <c r="B56" s="5">
        <v>12884</v>
      </c>
      <c r="C56" s="6">
        <v>85</v>
      </c>
      <c r="D56" s="4" t="s">
        <v>20</v>
      </c>
    </row>
    <row r="57" spans="1:4" ht="15" x14ac:dyDescent="0.2">
      <c r="A57" s="7" t="s">
        <v>76</v>
      </c>
      <c r="B57" s="11">
        <v>19342</v>
      </c>
      <c r="C57" s="9">
        <v>67</v>
      </c>
      <c r="D57" s="7" t="s">
        <v>20</v>
      </c>
    </row>
    <row r="58" spans="1:4" ht="15" x14ac:dyDescent="0.2">
      <c r="A58" s="4" t="s">
        <v>77</v>
      </c>
      <c r="B58" s="10">
        <v>21168</v>
      </c>
      <c r="C58" s="6">
        <v>62</v>
      </c>
      <c r="D58" s="4" t="s">
        <v>20</v>
      </c>
    </row>
    <row r="59" spans="1:4" ht="15" x14ac:dyDescent="0.2">
      <c r="A59" s="7" t="s">
        <v>78</v>
      </c>
      <c r="B59" s="8">
        <v>21156</v>
      </c>
      <c r="C59" s="9">
        <v>62</v>
      </c>
      <c r="D59" s="7" t="s">
        <v>20</v>
      </c>
    </row>
    <row r="60" spans="1:4" ht="15" x14ac:dyDescent="0.2">
      <c r="A60" s="4" t="s">
        <v>79</v>
      </c>
      <c r="B60" s="5">
        <v>25095</v>
      </c>
      <c r="C60" s="6">
        <v>52</v>
      </c>
      <c r="D60" s="4" t="s">
        <v>20</v>
      </c>
    </row>
    <row r="61" spans="1:4" ht="15" x14ac:dyDescent="0.2">
      <c r="A61" s="7" t="s">
        <v>80</v>
      </c>
      <c r="B61" s="8">
        <v>16075</v>
      </c>
      <c r="C61" s="9">
        <v>76</v>
      </c>
      <c r="D61" s="7" t="s">
        <v>20</v>
      </c>
    </row>
    <row r="62" spans="1:4" ht="15" x14ac:dyDescent="0.2">
      <c r="A62" s="4" t="s">
        <v>81</v>
      </c>
      <c r="B62" s="5">
        <v>18033</v>
      </c>
      <c r="C62" s="6">
        <v>71</v>
      </c>
      <c r="D62" s="4" t="s">
        <v>20</v>
      </c>
    </row>
    <row r="63" spans="1:4" ht="15" x14ac:dyDescent="0.2">
      <c r="A63" s="7" t="s">
        <v>82</v>
      </c>
      <c r="B63" s="11">
        <v>27744</v>
      </c>
      <c r="C63" s="9">
        <v>44</v>
      </c>
      <c r="D63" s="7" t="s">
        <v>20</v>
      </c>
    </row>
    <row r="64" spans="1:4" ht="15" x14ac:dyDescent="0.2">
      <c r="A64" s="4" t="s">
        <v>83</v>
      </c>
      <c r="B64" s="5">
        <v>17741</v>
      </c>
      <c r="C64" s="6">
        <v>72</v>
      </c>
      <c r="D64" s="4" t="s">
        <v>20</v>
      </c>
    </row>
    <row r="65" spans="1:4" ht="15" x14ac:dyDescent="0.2">
      <c r="A65" s="7" t="s">
        <v>84</v>
      </c>
      <c r="B65" s="8">
        <v>16678</v>
      </c>
      <c r="C65" s="9">
        <v>75</v>
      </c>
      <c r="D65" s="7" t="s">
        <v>20</v>
      </c>
    </row>
    <row r="66" spans="1:4" ht="15" x14ac:dyDescent="0.2">
      <c r="A66" s="4" t="s">
        <v>85</v>
      </c>
      <c r="B66" s="5">
        <v>24980</v>
      </c>
      <c r="C66" s="6">
        <v>52</v>
      </c>
      <c r="D66" s="4" t="s">
        <v>20</v>
      </c>
    </row>
    <row r="67" spans="1:4" ht="15" x14ac:dyDescent="0.2">
      <c r="A67" s="7" t="s">
        <v>86</v>
      </c>
      <c r="B67" s="8">
        <v>16287</v>
      </c>
      <c r="C67" s="9">
        <v>76</v>
      </c>
      <c r="D67" s="7" t="s">
        <v>23</v>
      </c>
    </row>
    <row r="68" spans="1:4" ht="15" x14ac:dyDescent="0.2">
      <c r="A68" s="4" t="s">
        <v>87</v>
      </c>
      <c r="B68" s="5">
        <v>12028</v>
      </c>
      <c r="C68" s="6">
        <v>87</v>
      </c>
      <c r="D68" s="4" t="s">
        <v>20</v>
      </c>
    </row>
    <row r="69" spans="1:4" ht="15" x14ac:dyDescent="0.2">
      <c r="A69" s="7" t="s">
        <v>88</v>
      </c>
      <c r="B69" s="8">
        <v>19840</v>
      </c>
      <c r="C69" s="9">
        <v>66</v>
      </c>
      <c r="D69" s="7" t="s">
        <v>20</v>
      </c>
    </row>
    <row r="70" spans="1:4" ht="15" x14ac:dyDescent="0.2">
      <c r="A70" s="4" t="s">
        <v>89</v>
      </c>
      <c r="B70" s="5">
        <v>23183</v>
      </c>
      <c r="C70" s="6">
        <v>57</v>
      </c>
      <c r="D70" s="4" t="s">
        <v>20</v>
      </c>
    </row>
    <row r="71" spans="1:4" ht="15" x14ac:dyDescent="0.2">
      <c r="A71" s="7" t="s">
        <v>90</v>
      </c>
      <c r="B71" s="8">
        <v>18096</v>
      </c>
      <c r="C71" s="9">
        <v>71</v>
      </c>
      <c r="D71" s="7" t="s">
        <v>20</v>
      </c>
    </row>
    <row r="72" spans="1:4" ht="15" x14ac:dyDescent="0.2">
      <c r="A72" s="4" t="s">
        <v>91</v>
      </c>
      <c r="B72" s="10">
        <v>17457</v>
      </c>
      <c r="C72" s="6">
        <v>73</v>
      </c>
      <c r="D72" s="4" t="s">
        <v>20</v>
      </c>
    </row>
    <row r="73" spans="1:4" ht="15" x14ac:dyDescent="0.2">
      <c r="A73" s="7" t="s">
        <v>92</v>
      </c>
      <c r="B73" s="8">
        <v>34007</v>
      </c>
      <c r="C73" s="9">
        <v>27</v>
      </c>
      <c r="D73" s="7" t="s">
        <v>20</v>
      </c>
    </row>
    <row r="74" spans="1:4" ht="15" x14ac:dyDescent="0.2">
      <c r="A74" s="4" t="s">
        <v>93</v>
      </c>
      <c r="B74" s="5">
        <v>26340</v>
      </c>
      <c r="C74" s="6">
        <v>48</v>
      </c>
      <c r="D74" s="4" t="s">
        <v>20</v>
      </c>
    </row>
    <row r="75" spans="1:4" ht="15" x14ac:dyDescent="0.2">
      <c r="A75" s="7" t="s">
        <v>94</v>
      </c>
      <c r="B75" s="11">
        <v>17166</v>
      </c>
      <c r="C75" s="9">
        <v>73</v>
      </c>
      <c r="D75" s="7" t="s">
        <v>20</v>
      </c>
    </row>
    <row r="76" spans="1:4" ht="15" x14ac:dyDescent="0.2">
      <c r="A76" s="4" t="s">
        <v>95</v>
      </c>
      <c r="B76" s="5">
        <v>21240</v>
      </c>
      <c r="C76" s="6">
        <v>62</v>
      </c>
      <c r="D76" s="4" t="s">
        <v>20</v>
      </c>
    </row>
    <row r="77" spans="1:4" ht="15" x14ac:dyDescent="0.2">
      <c r="A77" s="7" t="s">
        <v>96</v>
      </c>
      <c r="B77" s="8">
        <v>20371</v>
      </c>
      <c r="C77" s="9">
        <v>65</v>
      </c>
      <c r="D77" s="7" t="s">
        <v>20</v>
      </c>
    </row>
    <row r="78" spans="1:4" ht="15" x14ac:dyDescent="0.2">
      <c r="A78" s="4" t="s">
        <v>97</v>
      </c>
      <c r="B78" s="5">
        <v>30493</v>
      </c>
      <c r="C78" s="6">
        <v>37</v>
      </c>
      <c r="D78" s="4" t="s">
        <v>20</v>
      </c>
    </row>
    <row r="79" spans="1:4" ht="15" x14ac:dyDescent="0.2">
      <c r="A79" s="7" t="s">
        <v>98</v>
      </c>
      <c r="B79" s="8">
        <v>22045</v>
      </c>
      <c r="C79" s="9">
        <v>60</v>
      </c>
      <c r="D79" s="7" t="s">
        <v>20</v>
      </c>
    </row>
    <row r="80" spans="1:4" ht="15" x14ac:dyDescent="0.2">
      <c r="A80" s="4" t="s">
        <v>99</v>
      </c>
      <c r="B80" s="5">
        <v>24857</v>
      </c>
      <c r="C80" s="6">
        <v>52</v>
      </c>
      <c r="D80" s="4" t="s">
        <v>20</v>
      </c>
    </row>
    <row r="81" spans="1:4" ht="15" x14ac:dyDescent="0.2">
      <c r="A81" s="7" t="s">
        <v>100</v>
      </c>
      <c r="B81" s="11">
        <v>28420</v>
      </c>
      <c r="C81" s="9">
        <v>43</v>
      </c>
      <c r="D81" s="7" t="s">
        <v>20</v>
      </c>
    </row>
    <row r="82" spans="1:4" ht="15" x14ac:dyDescent="0.2">
      <c r="A82" s="4" t="s">
        <v>101</v>
      </c>
      <c r="B82" s="5">
        <v>28201</v>
      </c>
      <c r="C82" s="6">
        <v>43</v>
      </c>
      <c r="D82" s="4" t="s">
        <v>20</v>
      </c>
    </row>
    <row r="83" spans="1:4" ht="15" x14ac:dyDescent="0.2">
      <c r="A83" s="7" t="s">
        <v>102</v>
      </c>
      <c r="B83" s="8">
        <v>15234</v>
      </c>
      <c r="C83" s="9">
        <v>79</v>
      </c>
      <c r="D83" s="7" t="s">
        <v>20</v>
      </c>
    </row>
    <row r="84" spans="1:4" ht="15" x14ac:dyDescent="0.2">
      <c r="A84" s="4" t="s">
        <v>103</v>
      </c>
      <c r="B84" s="5">
        <v>20976</v>
      </c>
      <c r="C84" s="6">
        <v>63</v>
      </c>
      <c r="D84" s="4" t="s">
        <v>20</v>
      </c>
    </row>
    <row r="85" spans="1:4" ht="15" x14ac:dyDescent="0.2">
      <c r="A85" s="7" t="s">
        <v>104</v>
      </c>
      <c r="B85" s="8">
        <v>19701</v>
      </c>
      <c r="C85" s="9">
        <v>66</v>
      </c>
      <c r="D85" s="7" t="s">
        <v>20</v>
      </c>
    </row>
    <row r="86" spans="1:4" ht="15" x14ac:dyDescent="0.2">
      <c r="A86" s="4" t="s">
        <v>105</v>
      </c>
      <c r="B86" s="5">
        <v>21705</v>
      </c>
      <c r="C86" s="6">
        <v>61</v>
      </c>
      <c r="D86" s="4" t="s">
        <v>20</v>
      </c>
    </row>
    <row r="87" spans="1:4" ht="15" x14ac:dyDescent="0.2">
      <c r="A87" s="7" t="s">
        <v>106</v>
      </c>
      <c r="B87" s="8">
        <v>25214</v>
      </c>
      <c r="C87" s="9">
        <v>51</v>
      </c>
      <c r="D87" s="7" t="s">
        <v>23</v>
      </c>
    </row>
    <row r="88" spans="1:4" ht="15" x14ac:dyDescent="0.2">
      <c r="A88" s="4" t="s">
        <v>107</v>
      </c>
      <c r="B88" s="10">
        <v>19295</v>
      </c>
      <c r="C88" s="6">
        <v>67</v>
      </c>
      <c r="D88" s="4" t="s">
        <v>20</v>
      </c>
    </row>
    <row r="89" spans="1:4" ht="15" x14ac:dyDescent="0.2">
      <c r="A89" s="7" t="s">
        <v>108</v>
      </c>
      <c r="B89" s="8">
        <v>20711</v>
      </c>
      <c r="C89" s="9">
        <v>64</v>
      </c>
      <c r="D89" s="7" t="s">
        <v>20</v>
      </c>
    </row>
    <row r="90" spans="1:4" ht="15" x14ac:dyDescent="0.2">
      <c r="A90" s="4" t="s">
        <v>109</v>
      </c>
      <c r="B90" s="5">
        <v>21042</v>
      </c>
      <c r="C90" s="6">
        <v>63</v>
      </c>
      <c r="D90" s="4" t="s">
        <v>20</v>
      </c>
    </row>
    <row r="91" spans="1:4" ht="15" x14ac:dyDescent="0.2">
      <c r="A91" s="7" t="s">
        <v>110</v>
      </c>
      <c r="B91" s="11">
        <v>27379</v>
      </c>
      <c r="C91" s="9">
        <v>45</v>
      </c>
      <c r="D91" s="7" t="s">
        <v>20</v>
      </c>
    </row>
    <row r="92" spans="1:4" ht="15" x14ac:dyDescent="0.2">
      <c r="A92" s="4" t="s">
        <v>111</v>
      </c>
      <c r="B92" s="5">
        <v>19963</v>
      </c>
      <c r="C92" s="6">
        <v>66</v>
      </c>
      <c r="D92" s="4" t="s">
        <v>20</v>
      </c>
    </row>
    <row r="93" spans="1:4" ht="15" x14ac:dyDescent="0.2">
      <c r="A93" s="7" t="s">
        <v>112</v>
      </c>
      <c r="B93" s="8">
        <v>19236</v>
      </c>
      <c r="C93" s="9">
        <v>68</v>
      </c>
      <c r="D93" s="7" t="s">
        <v>20</v>
      </c>
    </row>
    <row r="94" spans="1:4" ht="15" x14ac:dyDescent="0.2">
      <c r="A94" s="4" t="s">
        <v>113</v>
      </c>
      <c r="B94" s="10">
        <v>15688</v>
      </c>
      <c r="C94" s="6">
        <v>77</v>
      </c>
      <c r="D94" s="4" t="s">
        <v>20</v>
      </c>
    </row>
    <row r="95" spans="1:4" ht="15" x14ac:dyDescent="0.2">
      <c r="A95" s="7" t="s">
        <v>114</v>
      </c>
      <c r="B95" s="11">
        <v>22632</v>
      </c>
      <c r="C95" s="9">
        <v>58</v>
      </c>
      <c r="D95" s="7" t="s">
        <v>20</v>
      </c>
    </row>
    <row r="96" spans="1:4" ht="15" x14ac:dyDescent="0.2">
      <c r="A96" s="4" t="s">
        <v>115</v>
      </c>
      <c r="B96" s="5">
        <v>30208</v>
      </c>
      <c r="C96" s="6">
        <v>38</v>
      </c>
      <c r="D96" s="4" t="s">
        <v>23</v>
      </c>
    </row>
    <row r="97" spans="1:4" ht="15" x14ac:dyDescent="0.2">
      <c r="A97" s="7" t="s">
        <v>116</v>
      </c>
      <c r="B97" s="8">
        <v>25589</v>
      </c>
      <c r="C97" s="9">
        <v>50</v>
      </c>
      <c r="D97" s="7" t="s">
        <v>20</v>
      </c>
    </row>
    <row r="98" spans="1:4" ht="15" x14ac:dyDescent="0.2">
      <c r="A98" s="4" t="s">
        <v>117</v>
      </c>
      <c r="B98" s="5">
        <v>14377</v>
      </c>
      <c r="C98" s="6">
        <v>81</v>
      </c>
      <c r="D98" s="4" t="s">
        <v>20</v>
      </c>
    </row>
    <row r="99" spans="1:4" ht="15" x14ac:dyDescent="0.2">
      <c r="A99" s="7" t="s">
        <v>118</v>
      </c>
      <c r="B99" s="8">
        <v>13488</v>
      </c>
      <c r="C99" s="9">
        <v>83</v>
      </c>
      <c r="D99" s="7" t="s">
        <v>20</v>
      </c>
    </row>
    <row r="100" spans="1:4" ht="15" x14ac:dyDescent="0.2">
      <c r="A100" s="4" t="s">
        <v>119</v>
      </c>
      <c r="B100" s="5">
        <v>28322</v>
      </c>
      <c r="C100" s="6">
        <v>43</v>
      </c>
      <c r="D100" s="4" t="s">
        <v>20</v>
      </c>
    </row>
    <row r="101" spans="1:4" ht="15" x14ac:dyDescent="0.2">
      <c r="A101" s="7" t="s">
        <v>120</v>
      </c>
      <c r="B101" s="8">
        <v>16838</v>
      </c>
      <c r="C101" s="9">
        <v>74</v>
      </c>
      <c r="D101" s="7" t="s">
        <v>20</v>
      </c>
    </row>
    <row r="102" spans="1:4" ht="15" x14ac:dyDescent="0.2">
      <c r="A102" s="4" t="s">
        <v>121</v>
      </c>
      <c r="B102" s="5">
        <v>25383</v>
      </c>
      <c r="C102" s="6">
        <v>51</v>
      </c>
      <c r="D102" s="4" t="s">
        <v>20</v>
      </c>
    </row>
    <row r="103" spans="1:4" ht="15" x14ac:dyDescent="0.2">
      <c r="A103" s="7" t="s">
        <v>122</v>
      </c>
      <c r="B103" s="8">
        <v>20258</v>
      </c>
      <c r="C103" s="9">
        <v>65</v>
      </c>
      <c r="D103" s="7" t="s">
        <v>20</v>
      </c>
    </row>
    <row r="104" spans="1:4" ht="15" x14ac:dyDescent="0.2">
      <c r="A104" s="4" t="s">
        <v>123</v>
      </c>
      <c r="B104" s="5">
        <v>20701</v>
      </c>
      <c r="C104" s="6">
        <v>64</v>
      </c>
      <c r="D104" s="4" t="s">
        <v>20</v>
      </c>
    </row>
    <row r="105" spans="1:4" ht="15" x14ac:dyDescent="0.2">
      <c r="A105" s="7" t="s">
        <v>124</v>
      </c>
      <c r="B105" s="8">
        <v>21402</v>
      </c>
      <c r="C105" s="9">
        <v>62</v>
      </c>
      <c r="D105" s="7" t="s">
        <v>20</v>
      </c>
    </row>
    <row r="106" spans="1:4" ht="15" x14ac:dyDescent="0.2">
      <c r="A106" s="4" t="s">
        <v>125</v>
      </c>
      <c r="B106" s="5">
        <v>16968</v>
      </c>
      <c r="C106" s="6">
        <v>74</v>
      </c>
      <c r="D106" s="4" t="s">
        <v>20</v>
      </c>
    </row>
    <row r="107" spans="1:4" ht="15" x14ac:dyDescent="0.2">
      <c r="A107" s="7" t="s">
        <v>126</v>
      </c>
      <c r="B107" s="8">
        <v>20970</v>
      </c>
      <c r="C107" s="9">
        <v>63</v>
      </c>
      <c r="D107" s="7" t="s">
        <v>20</v>
      </c>
    </row>
    <row r="108" spans="1:4" ht="15" x14ac:dyDescent="0.2">
      <c r="A108" s="4" t="s">
        <v>127</v>
      </c>
      <c r="B108" s="10">
        <v>23730</v>
      </c>
      <c r="C108" s="6">
        <v>55</v>
      </c>
      <c r="D108" s="4" t="s">
        <v>20</v>
      </c>
    </row>
    <row r="109" spans="1:4" ht="15" x14ac:dyDescent="0.2">
      <c r="A109" s="7" t="s">
        <v>128</v>
      </c>
      <c r="B109" s="8">
        <v>18719</v>
      </c>
      <c r="C109" s="9">
        <v>69</v>
      </c>
      <c r="D109" s="7" t="s">
        <v>20</v>
      </c>
    </row>
    <row r="110" spans="1:4" ht="15" x14ac:dyDescent="0.2">
      <c r="A110" s="4" t="s">
        <v>129</v>
      </c>
      <c r="B110" s="10">
        <v>18554</v>
      </c>
      <c r="C110" s="6">
        <v>70</v>
      </c>
      <c r="D110" s="4" t="s">
        <v>20</v>
      </c>
    </row>
    <row r="111" spans="1:4" ht="15" x14ac:dyDescent="0.2">
      <c r="A111" s="7" t="s">
        <v>130</v>
      </c>
      <c r="B111" s="11">
        <v>17090</v>
      </c>
      <c r="C111" s="9">
        <v>74</v>
      </c>
      <c r="D111" s="7" t="s">
        <v>20</v>
      </c>
    </row>
    <row r="112" spans="1:4" ht="15" x14ac:dyDescent="0.2">
      <c r="A112" s="4" t="s">
        <v>131</v>
      </c>
      <c r="B112" s="5">
        <v>15390</v>
      </c>
      <c r="C112" s="6">
        <v>78</v>
      </c>
      <c r="D112" s="4" t="s">
        <v>20</v>
      </c>
    </row>
    <row r="113" spans="1:4" ht="15" x14ac:dyDescent="0.2">
      <c r="A113" s="7" t="s">
        <v>132</v>
      </c>
      <c r="B113" s="8">
        <v>15773</v>
      </c>
      <c r="C113" s="9">
        <v>77</v>
      </c>
      <c r="D113" s="7" t="s">
        <v>20</v>
      </c>
    </row>
    <row r="114" spans="1:4" ht="15" x14ac:dyDescent="0.2">
      <c r="A114" s="4" t="s">
        <v>133</v>
      </c>
      <c r="B114" s="5">
        <v>19825</v>
      </c>
      <c r="C114" s="6">
        <v>66</v>
      </c>
      <c r="D114" s="4" t="s">
        <v>20</v>
      </c>
    </row>
    <row r="115" spans="1:4" ht="15" x14ac:dyDescent="0.2">
      <c r="A115" s="7" t="s">
        <v>134</v>
      </c>
      <c r="B115" s="8">
        <v>28434</v>
      </c>
      <c r="C115" s="9">
        <v>42</v>
      </c>
      <c r="D115" s="7" t="s">
        <v>20</v>
      </c>
    </row>
    <row r="116" spans="1:4" ht="15" x14ac:dyDescent="0.2">
      <c r="A116" s="4" t="s">
        <v>135</v>
      </c>
      <c r="B116" s="5">
        <v>19182</v>
      </c>
      <c r="C116" s="6">
        <v>68</v>
      </c>
      <c r="D116" s="4" t="s">
        <v>20</v>
      </c>
    </row>
    <row r="117" spans="1:4" ht="15" x14ac:dyDescent="0.2">
      <c r="A117" s="7" t="s">
        <v>136</v>
      </c>
      <c r="B117" s="8">
        <v>19624</v>
      </c>
      <c r="C117" s="9">
        <v>67</v>
      </c>
      <c r="D117" s="7" t="s">
        <v>20</v>
      </c>
    </row>
    <row r="118" spans="1:4" ht="15" x14ac:dyDescent="0.2">
      <c r="A118" s="4" t="s">
        <v>137</v>
      </c>
      <c r="B118" s="10">
        <v>15334</v>
      </c>
      <c r="C118" s="6">
        <v>78</v>
      </c>
      <c r="D118" s="4" t="s">
        <v>20</v>
      </c>
    </row>
    <row r="119" spans="1:4" ht="15" x14ac:dyDescent="0.2">
      <c r="A119" s="7" t="s">
        <v>138</v>
      </c>
      <c r="B119" s="11">
        <v>22626</v>
      </c>
      <c r="C119" s="9">
        <v>58</v>
      </c>
      <c r="D119" s="7" t="s">
        <v>20</v>
      </c>
    </row>
    <row r="120" spans="1:4" ht="15" x14ac:dyDescent="0.2">
      <c r="A120" s="4" t="s">
        <v>139</v>
      </c>
      <c r="B120" s="5">
        <v>19191</v>
      </c>
      <c r="C120" s="6">
        <v>68</v>
      </c>
      <c r="D120" s="4" t="s">
        <v>20</v>
      </c>
    </row>
    <row r="121" spans="1:4" ht="15" x14ac:dyDescent="0.2">
      <c r="A121" s="7" t="s">
        <v>140</v>
      </c>
      <c r="B121" s="8">
        <v>15166</v>
      </c>
      <c r="C121" s="9">
        <v>79</v>
      </c>
      <c r="D121" s="7" t="s">
        <v>20</v>
      </c>
    </row>
    <row r="122" spans="1:4" ht="15" x14ac:dyDescent="0.2">
      <c r="A122" s="4" t="s">
        <v>141</v>
      </c>
      <c r="B122" s="5">
        <v>20001</v>
      </c>
      <c r="C122" s="6">
        <v>66</v>
      </c>
      <c r="D122" s="4" t="s">
        <v>20</v>
      </c>
    </row>
    <row r="123" spans="1:4" ht="15" x14ac:dyDescent="0.2">
      <c r="A123" s="7" t="s">
        <v>142</v>
      </c>
      <c r="B123" s="8">
        <v>22771</v>
      </c>
      <c r="C123" s="9">
        <v>58</v>
      </c>
      <c r="D123" s="7" t="s">
        <v>20</v>
      </c>
    </row>
    <row r="124" spans="1:4" ht="15" x14ac:dyDescent="0.2">
      <c r="A124" s="4" t="s">
        <v>143</v>
      </c>
      <c r="B124" s="5">
        <v>17253</v>
      </c>
      <c r="C124" s="6">
        <v>73</v>
      </c>
      <c r="D124" s="4" t="s">
        <v>23</v>
      </c>
    </row>
    <row r="125" spans="1:4" ht="15" x14ac:dyDescent="0.2">
      <c r="A125" s="7" t="s">
        <v>144</v>
      </c>
      <c r="B125" s="8">
        <v>18997</v>
      </c>
      <c r="C125" s="9">
        <v>68</v>
      </c>
      <c r="D125" s="7" t="s">
        <v>20</v>
      </c>
    </row>
    <row r="126" spans="1:4" ht="15" x14ac:dyDescent="0.2">
      <c r="A126" s="4" t="s">
        <v>145</v>
      </c>
      <c r="B126" s="5">
        <v>10084</v>
      </c>
      <c r="C126" s="6">
        <v>93</v>
      </c>
      <c r="D126" s="4" t="s">
        <v>23</v>
      </c>
    </row>
    <row r="127" spans="1:4" ht="15" x14ac:dyDescent="0.2">
      <c r="A127" s="7" t="s">
        <v>146</v>
      </c>
      <c r="B127" s="8">
        <v>19749</v>
      </c>
      <c r="C127" s="9">
        <v>66</v>
      </c>
      <c r="D127" s="7" t="s">
        <v>20</v>
      </c>
    </row>
    <row r="128" spans="1:4" ht="15" x14ac:dyDescent="0.2">
      <c r="A128" s="4" t="s">
        <v>147</v>
      </c>
      <c r="B128" s="5">
        <v>14474</v>
      </c>
      <c r="C128" s="6">
        <v>81</v>
      </c>
      <c r="D128" s="4" t="s">
        <v>20</v>
      </c>
    </row>
    <row r="129" spans="1:4" ht="15" x14ac:dyDescent="0.2">
      <c r="A129" s="7" t="s">
        <v>148</v>
      </c>
      <c r="B129" s="8">
        <v>15313</v>
      </c>
      <c r="C129" s="9">
        <v>78</v>
      </c>
      <c r="D129" s="7" t="s">
        <v>20</v>
      </c>
    </row>
    <row r="130" spans="1:4" ht="15" x14ac:dyDescent="0.2">
      <c r="A130" s="4" t="s">
        <v>149</v>
      </c>
      <c r="B130" s="5">
        <v>15205</v>
      </c>
      <c r="C130" s="6">
        <v>79</v>
      </c>
      <c r="D130" s="4" t="s">
        <v>20</v>
      </c>
    </row>
    <row r="131" spans="1:4" ht="15" x14ac:dyDescent="0.2">
      <c r="A131" s="7" t="s">
        <v>150</v>
      </c>
      <c r="B131" s="8">
        <v>26207</v>
      </c>
      <c r="C131" s="9">
        <v>49</v>
      </c>
      <c r="D131" s="7" t="s">
        <v>20</v>
      </c>
    </row>
    <row r="132" spans="1:4" ht="15" x14ac:dyDescent="0.2">
      <c r="A132" s="4" t="s">
        <v>151</v>
      </c>
      <c r="B132" s="5">
        <v>14997</v>
      </c>
      <c r="C132" s="6">
        <v>79</v>
      </c>
      <c r="D132" s="4" t="s">
        <v>20</v>
      </c>
    </row>
    <row r="133" spans="1:4" ht="15" x14ac:dyDescent="0.2">
      <c r="A133" s="7" t="s">
        <v>152</v>
      </c>
      <c r="B133" s="8">
        <v>20258</v>
      </c>
      <c r="C133" s="9">
        <v>65</v>
      </c>
      <c r="D133" s="7" t="s">
        <v>20</v>
      </c>
    </row>
    <row r="134" spans="1:4" ht="15" x14ac:dyDescent="0.2">
      <c r="A134" s="4" t="s">
        <v>153</v>
      </c>
      <c r="B134" s="5">
        <v>21393</v>
      </c>
      <c r="C134" s="6">
        <v>62</v>
      </c>
      <c r="D134" s="4" t="s">
        <v>20</v>
      </c>
    </row>
    <row r="135" spans="1:4" ht="15" x14ac:dyDescent="0.2">
      <c r="A135" s="7" t="s">
        <v>154</v>
      </c>
      <c r="B135" s="11">
        <v>15702</v>
      </c>
      <c r="C135" s="9">
        <v>77</v>
      </c>
      <c r="D135" s="7" t="s">
        <v>20</v>
      </c>
    </row>
    <row r="136" spans="1:4" ht="15" x14ac:dyDescent="0.2">
      <c r="A136" s="4" t="s">
        <v>155</v>
      </c>
      <c r="B136" s="5">
        <v>24314</v>
      </c>
      <c r="C136" s="6">
        <v>54</v>
      </c>
      <c r="D136" s="4" t="s">
        <v>20</v>
      </c>
    </row>
    <row r="137" spans="1:4" ht="15" x14ac:dyDescent="0.2">
      <c r="A137" s="7" t="s">
        <v>156</v>
      </c>
      <c r="B137" s="8">
        <v>14584</v>
      </c>
      <c r="C137" s="9">
        <v>80</v>
      </c>
      <c r="D137" s="7" t="s">
        <v>20</v>
      </c>
    </row>
    <row r="138" spans="1:4" ht="15" x14ac:dyDescent="0.2">
      <c r="A138" s="4" t="s">
        <v>157</v>
      </c>
      <c r="B138" s="10">
        <v>18546</v>
      </c>
      <c r="C138" s="6">
        <v>70</v>
      </c>
      <c r="D138" s="4" t="s">
        <v>20</v>
      </c>
    </row>
    <row r="139" spans="1:4" ht="15" x14ac:dyDescent="0.2">
      <c r="A139" s="7" t="s">
        <v>158</v>
      </c>
      <c r="B139" s="8">
        <v>19528</v>
      </c>
      <c r="C139" s="9">
        <v>67</v>
      </c>
      <c r="D139" s="7" t="s">
        <v>20</v>
      </c>
    </row>
    <row r="140" spans="1:4" ht="15" x14ac:dyDescent="0.2">
      <c r="A140" s="4" t="s">
        <v>159</v>
      </c>
      <c r="B140" s="5">
        <v>17083</v>
      </c>
      <c r="C140" s="6">
        <v>74</v>
      </c>
      <c r="D140" s="4" t="s">
        <v>20</v>
      </c>
    </row>
    <row r="141" spans="1:4" ht="15" x14ac:dyDescent="0.2">
      <c r="A141" s="7" t="s">
        <v>160</v>
      </c>
      <c r="B141" s="8">
        <v>18049</v>
      </c>
      <c r="C141" s="9">
        <v>71</v>
      </c>
      <c r="D141" s="7" t="s">
        <v>20</v>
      </c>
    </row>
    <row r="142" spans="1:4" ht="15" x14ac:dyDescent="0.2">
      <c r="A142" s="4" t="s">
        <v>161</v>
      </c>
      <c r="B142" s="5">
        <v>24808</v>
      </c>
      <c r="C142" s="6">
        <v>52</v>
      </c>
      <c r="D142" s="4" t="s">
        <v>20</v>
      </c>
    </row>
    <row r="143" spans="1:4" ht="15" x14ac:dyDescent="0.2">
      <c r="A143" s="7" t="s">
        <v>162</v>
      </c>
      <c r="B143" s="8">
        <v>28214</v>
      </c>
      <c r="C143" s="9">
        <v>43</v>
      </c>
      <c r="D143" s="7" t="s">
        <v>20</v>
      </c>
    </row>
    <row r="144" spans="1:4" ht="15" x14ac:dyDescent="0.2">
      <c r="A144" s="4" t="s">
        <v>163</v>
      </c>
      <c r="B144" s="10">
        <v>28054</v>
      </c>
      <c r="C144" s="6">
        <v>44</v>
      </c>
      <c r="D144" s="4" t="s">
        <v>20</v>
      </c>
    </row>
    <row r="145" spans="1:4" ht="15" x14ac:dyDescent="0.2">
      <c r="A145" s="7" t="s">
        <v>164</v>
      </c>
      <c r="B145" s="11">
        <v>22602</v>
      </c>
      <c r="C145" s="9">
        <v>58</v>
      </c>
      <c r="D145" s="7" t="s">
        <v>23</v>
      </c>
    </row>
    <row r="146" spans="1:4" ht="15" x14ac:dyDescent="0.2">
      <c r="A146" s="4" t="s">
        <v>165</v>
      </c>
      <c r="B146" s="5">
        <v>19445</v>
      </c>
      <c r="C146" s="6">
        <v>67</v>
      </c>
      <c r="D146" s="4" t="s">
        <v>20</v>
      </c>
    </row>
    <row r="147" spans="1:4" ht="15" x14ac:dyDescent="0.2">
      <c r="A147" s="7" t="s">
        <v>166</v>
      </c>
      <c r="B147" s="11">
        <v>22202</v>
      </c>
      <c r="C147" s="9">
        <v>60</v>
      </c>
      <c r="D147" s="7" t="s">
        <v>20</v>
      </c>
    </row>
    <row r="148" spans="1:4" ht="15" x14ac:dyDescent="0.2">
      <c r="A148" s="4" t="s">
        <v>167</v>
      </c>
      <c r="B148" s="5">
        <v>14811</v>
      </c>
      <c r="C148" s="6">
        <v>80</v>
      </c>
      <c r="D148" s="4" t="s">
        <v>23</v>
      </c>
    </row>
    <row r="149" spans="1:4" ht="15" x14ac:dyDescent="0.2">
      <c r="A149" s="7" t="s">
        <v>168</v>
      </c>
      <c r="B149" s="8">
        <v>16245</v>
      </c>
      <c r="C149" s="9">
        <v>76</v>
      </c>
      <c r="D149" s="7" t="s">
        <v>20</v>
      </c>
    </row>
    <row r="150" spans="1:4" ht="15" x14ac:dyDescent="0.2">
      <c r="A150" s="4" t="s">
        <v>169</v>
      </c>
      <c r="B150" s="5">
        <v>20134</v>
      </c>
      <c r="C150" s="6">
        <v>65</v>
      </c>
      <c r="D150" s="4" t="s">
        <v>20</v>
      </c>
    </row>
    <row r="151" spans="1:4" ht="15" x14ac:dyDescent="0.2">
      <c r="A151" s="7" t="s">
        <v>170</v>
      </c>
      <c r="B151" s="8">
        <v>19232</v>
      </c>
      <c r="C151" s="9">
        <v>68</v>
      </c>
      <c r="D151" s="7" t="s">
        <v>20</v>
      </c>
    </row>
    <row r="152" spans="1:4" ht="15" x14ac:dyDescent="0.2">
      <c r="A152" s="4" t="s">
        <v>171</v>
      </c>
      <c r="B152" s="5">
        <v>25048</v>
      </c>
      <c r="C152" s="6">
        <v>52</v>
      </c>
      <c r="D152" s="4" t="s">
        <v>20</v>
      </c>
    </row>
    <row r="153" spans="1:4" ht="15" x14ac:dyDescent="0.2">
      <c r="A153" s="7" t="s">
        <v>172</v>
      </c>
      <c r="B153" s="11">
        <v>17149</v>
      </c>
      <c r="C153" s="9">
        <v>73</v>
      </c>
      <c r="D153" s="7" t="s">
        <v>20</v>
      </c>
    </row>
    <row r="154" spans="1:4" ht="15" x14ac:dyDescent="0.2">
      <c r="A154" s="4" t="s">
        <v>173</v>
      </c>
      <c r="B154" s="5">
        <v>15829</v>
      </c>
      <c r="C154" s="6">
        <v>77</v>
      </c>
      <c r="D154" s="4" t="s">
        <v>20</v>
      </c>
    </row>
    <row r="155" spans="1:4" ht="15" x14ac:dyDescent="0.2">
      <c r="A155" s="7" t="s">
        <v>174</v>
      </c>
      <c r="B155" s="8">
        <v>14086</v>
      </c>
      <c r="C155" s="9">
        <v>82</v>
      </c>
      <c r="D155" s="7" t="s">
        <v>20</v>
      </c>
    </row>
    <row r="156" spans="1:4" ht="15" x14ac:dyDescent="0.2">
      <c r="A156" s="4" t="s">
        <v>175</v>
      </c>
      <c r="B156" s="10">
        <v>15655</v>
      </c>
      <c r="C156" s="6">
        <v>77</v>
      </c>
      <c r="D156" s="4" t="s">
        <v>20</v>
      </c>
    </row>
    <row r="157" spans="1:4" ht="15" x14ac:dyDescent="0.2">
      <c r="A157" s="7" t="s">
        <v>176</v>
      </c>
      <c r="B157" s="8">
        <v>18669</v>
      </c>
      <c r="C157" s="9">
        <v>69</v>
      </c>
      <c r="D157" s="7" t="s">
        <v>20</v>
      </c>
    </row>
    <row r="158" spans="1:4" ht="15" x14ac:dyDescent="0.2">
      <c r="A158" s="4" t="s">
        <v>177</v>
      </c>
      <c r="B158" s="5">
        <v>28568</v>
      </c>
      <c r="C158" s="6">
        <v>42</v>
      </c>
      <c r="D158" s="4" t="s">
        <v>20</v>
      </c>
    </row>
    <row r="159" spans="1:4" ht="15" x14ac:dyDescent="0.2">
      <c r="A159" s="7" t="s">
        <v>178</v>
      </c>
      <c r="B159" s="8">
        <v>12230</v>
      </c>
      <c r="C159" s="9">
        <v>87</v>
      </c>
      <c r="D159" s="7" t="s">
        <v>20</v>
      </c>
    </row>
    <row r="160" spans="1:4" ht="15" x14ac:dyDescent="0.2">
      <c r="A160" s="4" t="s">
        <v>179</v>
      </c>
      <c r="B160" s="5">
        <v>30188</v>
      </c>
      <c r="C160" s="6">
        <v>38</v>
      </c>
      <c r="D160" s="4" t="s">
        <v>20</v>
      </c>
    </row>
    <row r="161" spans="1:4" ht="15" x14ac:dyDescent="0.2">
      <c r="A161" s="7" t="s">
        <v>180</v>
      </c>
      <c r="B161" s="8">
        <v>18675</v>
      </c>
      <c r="C161" s="9">
        <v>69</v>
      </c>
      <c r="D161" s="7" t="s">
        <v>20</v>
      </c>
    </row>
    <row r="162" spans="1:4" ht="15" x14ac:dyDescent="0.2">
      <c r="A162" s="4" t="s">
        <v>181</v>
      </c>
      <c r="B162" s="5">
        <v>19383</v>
      </c>
      <c r="C162" s="6">
        <v>67</v>
      </c>
      <c r="D162" s="4" t="s">
        <v>20</v>
      </c>
    </row>
    <row r="163" spans="1:4" ht="15" x14ac:dyDescent="0.2">
      <c r="A163" s="7" t="s">
        <v>182</v>
      </c>
      <c r="B163" s="8">
        <v>24372</v>
      </c>
      <c r="C163" s="9">
        <v>54</v>
      </c>
      <c r="D163" s="7" t="s">
        <v>20</v>
      </c>
    </row>
    <row r="164" spans="1:4" ht="15" x14ac:dyDescent="0.2">
      <c r="A164" s="4" t="s">
        <v>183</v>
      </c>
      <c r="B164" s="5">
        <v>13822</v>
      </c>
      <c r="C164" s="6">
        <v>82</v>
      </c>
      <c r="D164" s="4" t="s">
        <v>20</v>
      </c>
    </row>
    <row r="165" spans="1:4" ht="15" x14ac:dyDescent="0.2">
      <c r="A165" s="7" t="s">
        <v>184</v>
      </c>
      <c r="B165" s="8">
        <v>18095</v>
      </c>
      <c r="C165" s="9">
        <v>71</v>
      </c>
      <c r="D165" s="7" t="s">
        <v>20</v>
      </c>
    </row>
    <row r="166" spans="1:4" ht="15" x14ac:dyDescent="0.2">
      <c r="A166" s="4" t="s">
        <v>185</v>
      </c>
      <c r="B166" s="5">
        <v>18425</v>
      </c>
      <c r="C166" s="6">
        <v>70</v>
      </c>
      <c r="D166" s="4" t="s">
        <v>20</v>
      </c>
    </row>
    <row r="167" spans="1:4" ht="15" x14ac:dyDescent="0.2">
      <c r="A167" s="7" t="s">
        <v>186</v>
      </c>
      <c r="B167" s="11">
        <v>26633</v>
      </c>
      <c r="C167" s="9">
        <v>47</v>
      </c>
      <c r="D167" s="7" t="s">
        <v>20</v>
      </c>
    </row>
    <row r="168" spans="1:4" ht="15" x14ac:dyDescent="0.2">
      <c r="A168" s="4" t="s">
        <v>187</v>
      </c>
      <c r="B168" s="5">
        <v>16353</v>
      </c>
      <c r="C168" s="6">
        <v>76</v>
      </c>
      <c r="D168" s="4" t="s">
        <v>20</v>
      </c>
    </row>
    <row r="169" spans="1:4" ht="15" x14ac:dyDescent="0.2">
      <c r="A169" s="7" t="s">
        <v>188</v>
      </c>
      <c r="B169" s="8">
        <v>21819</v>
      </c>
      <c r="C169" s="9">
        <v>61</v>
      </c>
      <c r="D169" s="7" t="s">
        <v>20</v>
      </c>
    </row>
    <row r="170" spans="1:4" ht="15" x14ac:dyDescent="0.2">
      <c r="A170" s="4" t="s">
        <v>189</v>
      </c>
      <c r="B170" s="5">
        <v>16806</v>
      </c>
      <c r="C170" s="6">
        <v>74</v>
      </c>
      <c r="D170" s="4" t="s">
        <v>20</v>
      </c>
    </row>
    <row r="171" spans="1:4" ht="15" x14ac:dyDescent="0.2">
      <c r="A171" s="7" t="s">
        <v>190</v>
      </c>
      <c r="B171" s="8">
        <v>17935</v>
      </c>
      <c r="C171" s="9">
        <v>71</v>
      </c>
      <c r="D171" s="7" t="s">
        <v>20</v>
      </c>
    </row>
    <row r="172" spans="1:4" ht="15" x14ac:dyDescent="0.2">
      <c r="A172" s="4" t="s">
        <v>191</v>
      </c>
      <c r="B172" s="10">
        <v>22263</v>
      </c>
      <c r="C172" s="6">
        <v>59</v>
      </c>
      <c r="D172" s="4" t="s">
        <v>20</v>
      </c>
    </row>
    <row r="173" spans="1:4" ht="15" x14ac:dyDescent="0.2">
      <c r="A173" s="7" t="s">
        <v>192</v>
      </c>
      <c r="B173" s="8">
        <v>18769</v>
      </c>
      <c r="C173" s="9">
        <v>69</v>
      </c>
      <c r="D173" s="7" t="s">
        <v>20</v>
      </c>
    </row>
    <row r="174" spans="1:4" ht="15" x14ac:dyDescent="0.2">
      <c r="A174" s="4" t="s">
        <v>193</v>
      </c>
      <c r="B174" s="5">
        <v>27838</v>
      </c>
      <c r="C174" s="6">
        <v>44</v>
      </c>
      <c r="D174" s="4" t="s">
        <v>20</v>
      </c>
    </row>
    <row r="175" spans="1:4" ht="15" x14ac:dyDescent="0.2">
      <c r="A175" s="7" t="s">
        <v>194</v>
      </c>
      <c r="B175" s="8">
        <v>16510</v>
      </c>
      <c r="C175" s="9">
        <v>75</v>
      </c>
      <c r="D175" s="7" t="s">
        <v>20</v>
      </c>
    </row>
    <row r="176" spans="1:4" ht="15" x14ac:dyDescent="0.2">
      <c r="A176" s="4" t="s">
        <v>195</v>
      </c>
      <c r="B176" s="10">
        <v>16388</v>
      </c>
      <c r="C176" s="6">
        <v>75</v>
      </c>
      <c r="D176" s="4" t="s">
        <v>23</v>
      </c>
    </row>
    <row r="177" spans="1:4" ht="15" x14ac:dyDescent="0.2">
      <c r="A177" s="7" t="s">
        <v>196</v>
      </c>
      <c r="B177" s="8">
        <v>23602</v>
      </c>
      <c r="C177" s="9">
        <v>56</v>
      </c>
      <c r="D177" s="7" t="s">
        <v>20</v>
      </c>
    </row>
    <row r="178" spans="1:4" ht="15" x14ac:dyDescent="0.2">
      <c r="A178" s="4" t="s">
        <v>197</v>
      </c>
      <c r="B178" s="5">
        <v>18052</v>
      </c>
      <c r="C178" s="6">
        <v>71</v>
      </c>
      <c r="D178" s="4" t="s">
        <v>20</v>
      </c>
    </row>
    <row r="179" spans="1:4" ht="15" x14ac:dyDescent="0.2">
      <c r="A179" s="7" t="s">
        <v>198</v>
      </c>
      <c r="B179" s="8">
        <v>20530</v>
      </c>
      <c r="C179" s="9">
        <v>64</v>
      </c>
      <c r="D179" s="7" t="s">
        <v>20</v>
      </c>
    </row>
    <row r="180" spans="1:4" ht="15" x14ac:dyDescent="0.2">
      <c r="A180" s="4" t="s">
        <v>199</v>
      </c>
      <c r="B180" s="5">
        <v>15737</v>
      </c>
      <c r="C180" s="6">
        <v>77</v>
      </c>
      <c r="D180" s="4" t="s">
        <v>23</v>
      </c>
    </row>
    <row r="181" spans="1:4" ht="15" x14ac:dyDescent="0.2">
      <c r="A181" s="7" t="s">
        <v>200</v>
      </c>
      <c r="B181" s="8">
        <v>17550</v>
      </c>
      <c r="C181" s="9">
        <v>72</v>
      </c>
      <c r="D181" s="7" t="s">
        <v>20</v>
      </c>
    </row>
    <row r="182" spans="1:4" ht="15" x14ac:dyDescent="0.2">
      <c r="A182" s="4" t="s">
        <v>201</v>
      </c>
      <c r="B182" s="5">
        <v>15433</v>
      </c>
      <c r="C182" s="6">
        <v>78</v>
      </c>
      <c r="D182" s="4" t="s">
        <v>20</v>
      </c>
    </row>
    <row r="183" spans="1:4" ht="15" x14ac:dyDescent="0.2">
      <c r="A183" s="7" t="s">
        <v>202</v>
      </c>
      <c r="B183" s="11">
        <v>26989</v>
      </c>
      <c r="C183" s="9">
        <v>46</v>
      </c>
      <c r="D183" s="7" t="s">
        <v>20</v>
      </c>
    </row>
    <row r="184" spans="1:4" ht="15" x14ac:dyDescent="0.2">
      <c r="A184" s="4" t="s">
        <v>203</v>
      </c>
      <c r="B184" s="5">
        <v>13196</v>
      </c>
      <c r="C184" s="6">
        <v>84</v>
      </c>
      <c r="D184" s="4" t="s">
        <v>23</v>
      </c>
    </row>
    <row r="185" spans="1:4" ht="15" x14ac:dyDescent="0.2">
      <c r="A185" s="7" t="s">
        <v>204</v>
      </c>
      <c r="B185" s="11">
        <v>17464</v>
      </c>
      <c r="C185" s="9">
        <v>73</v>
      </c>
      <c r="D185" s="7" t="s">
        <v>20</v>
      </c>
    </row>
    <row r="186" spans="1:4" ht="15" x14ac:dyDescent="0.2">
      <c r="A186" s="4" t="s">
        <v>205</v>
      </c>
      <c r="B186" s="5">
        <v>18815</v>
      </c>
      <c r="C186" s="6">
        <v>69</v>
      </c>
      <c r="D186" s="4" t="s">
        <v>20</v>
      </c>
    </row>
    <row r="187" spans="1:4" ht="15" x14ac:dyDescent="0.2">
      <c r="A187" s="7" t="s">
        <v>206</v>
      </c>
      <c r="B187" s="8">
        <v>20122</v>
      </c>
      <c r="C187" s="9">
        <v>65</v>
      </c>
      <c r="D187" s="7" t="s">
        <v>20</v>
      </c>
    </row>
    <row r="188" spans="1:4" ht="15" x14ac:dyDescent="0.2">
      <c r="A188" s="4" t="s">
        <v>207</v>
      </c>
      <c r="B188" s="5">
        <v>18273</v>
      </c>
      <c r="C188" s="6">
        <v>70</v>
      </c>
      <c r="D188" s="4" t="s">
        <v>20</v>
      </c>
    </row>
    <row r="189" spans="1:4" ht="15" x14ac:dyDescent="0.2">
      <c r="A189" s="7" t="s">
        <v>208</v>
      </c>
      <c r="B189" s="8">
        <v>14084</v>
      </c>
      <c r="C189" s="9">
        <v>82</v>
      </c>
      <c r="D189" s="7" t="s">
        <v>20</v>
      </c>
    </row>
    <row r="190" spans="1:4" ht="15" x14ac:dyDescent="0.2">
      <c r="A190" s="4" t="s">
        <v>209</v>
      </c>
      <c r="B190" s="5">
        <v>22797</v>
      </c>
      <c r="C190" s="6">
        <v>58</v>
      </c>
      <c r="D190" s="4" t="s">
        <v>20</v>
      </c>
    </row>
    <row r="191" spans="1:4" ht="15" x14ac:dyDescent="0.2">
      <c r="A191" s="7" t="s">
        <v>210</v>
      </c>
      <c r="B191" s="8">
        <v>13536</v>
      </c>
      <c r="C191" s="9">
        <v>83</v>
      </c>
      <c r="D191" s="7" t="s">
        <v>20</v>
      </c>
    </row>
    <row r="192" spans="1:4" ht="15" x14ac:dyDescent="0.2">
      <c r="A192" s="4" t="s">
        <v>211</v>
      </c>
      <c r="B192" s="5">
        <v>13763</v>
      </c>
      <c r="C192" s="6">
        <v>83</v>
      </c>
      <c r="D192" s="4" t="s">
        <v>20</v>
      </c>
    </row>
    <row r="193" spans="1:4" ht="15" x14ac:dyDescent="0.2">
      <c r="A193" s="7" t="s">
        <v>212</v>
      </c>
      <c r="B193" s="8">
        <v>11661</v>
      </c>
      <c r="C193" s="9">
        <v>88</v>
      </c>
      <c r="D193" s="7" t="s">
        <v>23</v>
      </c>
    </row>
    <row r="194" spans="1:4" ht="15" x14ac:dyDescent="0.2">
      <c r="A194" s="4" t="s">
        <v>213</v>
      </c>
      <c r="B194" s="5">
        <v>19670</v>
      </c>
      <c r="C194" s="6">
        <v>66</v>
      </c>
      <c r="D194" s="4" t="s">
        <v>20</v>
      </c>
    </row>
    <row r="195" spans="1:4" ht="15" x14ac:dyDescent="0.2">
      <c r="A195" s="7" t="s">
        <v>214</v>
      </c>
      <c r="B195" s="8">
        <v>18708</v>
      </c>
      <c r="C195" s="9">
        <v>69</v>
      </c>
      <c r="D195" s="7" t="s">
        <v>20</v>
      </c>
    </row>
    <row r="196" spans="1:4" ht="15" x14ac:dyDescent="0.2">
      <c r="A196" s="4" t="s">
        <v>215</v>
      </c>
      <c r="B196" s="5">
        <v>25406</v>
      </c>
      <c r="C196" s="6">
        <v>51</v>
      </c>
      <c r="D196" s="4" t="s">
        <v>20</v>
      </c>
    </row>
    <row r="197" spans="1:4" ht="15" x14ac:dyDescent="0.2">
      <c r="A197" s="7" t="s">
        <v>216</v>
      </c>
      <c r="B197" s="8">
        <v>24784</v>
      </c>
      <c r="C197" s="9">
        <v>52</v>
      </c>
      <c r="D197" s="7" t="s">
        <v>20</v>
      </c>
    </row>
    <row r="198" spans="1:4" ht="15" x14ac:dyDescent="0.2">
      <c r="A198" s="4" t="s">
        <v>217</v>
      </c>
      <c r="B198" s="5">
        <v>29596</v>
      </c>
      <c r="C198" s="6">
        <v>39</v>
      </c>
      <c r="D198" s="4" t="s">
        <v>20</v>
      </c>
    </row>
    <row r="199" spans="1:4" ht="15" x14ac:dyDescent="0.2">
      <c r="A199" s="7" t="s">
        <v>218</v>
      </c>
      <c r="B199" s="11">
        <v>14605</v>
      </c>
      <c r="C199" s="9">
        <v>80</v>
      </c>
      <c r="D199" s="7" t="s">
        <v>20</v>
      </c>
    </row>
    <row r="200" spans="1:4" ht="15" x14ac:dyDescent="0.2">
      <c r="A200" s="4" t="s">
        <v>219</v>
      </c>
      <c r="B200" s="5">
        <v>23642</v>
      </c>
      <c r="C200" s="6">
        <v>56</v>
      </c>
      <c r="D200" s="4" t="s">
        <v>20</v>
      </c>
    </row>
    <row r="201" spans="1:4" ht="15" x14ac:dyDescent="0.2">
      <c r="A201" s="7" t="s">
        <v>220</v>
      </c>
      <c r="B201" s="8">
        <v>21766</v>
      </c>
      <c r="C201" s="9">
        <v>61</v>
      </c>
      <c r="D201" s="7" t="s">
        <v>20</v>
      </c>
    </row>
    <row r="202" spans="1:4" ht="15" x14ac:dyDescent="0.2">
      <c r="A202" s="4" t="s">
        <v>221</v>
      </c>
      <c r="B202" s="5">
        <v>17740</v>
      </c>
      <c r="C202" s="6">
        <v>72</v>
      </c>
      <c r="D202" s="4" t="s">
        <v>20</v>
      </c>
    </row>
    <row r="203" spans="1:4" ht="15" x14ac:dyDescent="0.2">
      <c r="A203" s="7" t="s">
        <v>222</v>
      </c>
      <c r="B203" s="8">
        <v>22307</v>
      </c>
      <c r="C203" s="9">
        <v>59</v>
      </c>
      <c r="D203" s="7" t="s">
        <v>20</v>
      </c>
    </row>
    <row r="204" spans="1:4" ht="15" x14ac:dyDescent="0.2">
      <c r="A204" s="4" t="s">
        <v>223</v>
      </c>
      <c r="B204" s="5">
        <v>33830</v>
      </c>
      <c r="C204" s="6">
        <v>28</v>
      </c>
      <c r="D204" s="4" t="s">
        <v>23</v>
      </c>
    </row>
    <row r="205" spans="1:4" ht="15" x14ac:dyDescent="0.2">
      <c r="A205" s="7" t="s">
        <v>224</v>
      </c>
      <c r="B205" s="11">
        <v>20423</v>
      </c>
      <c r="C205" s="9">
        <v>64</v>
      </c>
      <c r="D205" s="7" t="s">
        <v>20</v>
      </c>
    </row>
    <row r="206" spans="1:4" ht="15" x14ac:dyDescent="0.2">
      <c r="A206" s="4" t="s">
        <v>225</v>
      </c>
      <c r="B206" s="5">
        <v>14867</v>
      </c>
      <c r="C206" s="6">
        <v>80</v>
      </c>
      <c r="D206" s="4" t="s">
        <v>23</v>
      </c>
    </row>
    <row r="207" spans="1:4" ht="15" x14ac:dyDescent="0.2">
      <c r="A207" s="7" t="s">
        <v>226</v>
      </c>
      <c r="B207" s="8">
        <v>16968</v>
      </c>
      <c r="C207" s="9">
        <v>74</v>
      </c>
      <c r="D207" s="7" t="s">
        <v>23</v>
      </c>
    </row>
    <row r="208" spans="1:4" ht="15" x14ac:dyDescent="0.2">
      <c r="A208" s="4" t="s">
        <v>227</v>
      </c>
      <c r="B208" s="5">
        <v>11232</v>
      </c>
      <c r="C208" s="6">
        <v>90</v>
      </c>
      <c r="D208" s="4" t="s">
        <v>20</v>
      </c>
    </row>
    <row r="209" spans="1:4" ht="15" x14ac:dyDescent="0.2">
      <c r="A209" s="7" t="s">
        <v>228</v>
      </c>
      <c r="B209" s="8">
        <v>19178</v>
      </c>
      <c r="C209" s="9">
        <v>68</v>
      </c>
      <c r="D209" s="7" t="s">
        <v>20</v>
      </c>
    </row>
    <row r="210" spans="1:4" ht="15" x14ac:dyDescent="0.2">
      <c r="A210" s="4" t="s">
        <v>229</v>
      </c>
      <c r="B210" s="5">
        <v>23904</v>
      </c>
      <c r="C210" s="6">
        <v>55</v>
      </c>
      <c r="D210" s="4" t="s">
        <v>20</v>
      </c>
    </row>
    <row r="211" spans="1:4" ht="15" x14ac:dyDescent="0.2">
      <c r="A211" s="7" t="s">
        <v>230</v>
      </c>
      <c r="B211" s="11">
        <v>34650</v>
      </c>
      <c r="C211" s="9">
        <v>25</v>
      </c>
      <c r="D211" s="7" t="s">
        <v>20</v>
      </c>
    </row>
    <row r="212" spans="1:4" ht="15" x14ac:dyDescent="0.2">
      <c r="A212" s="4" t="s">
        <v>231</v>
      </c>
      <c r="B212" s="5">
        <v>18127</v>
      </c>
      <c r="C212" s="6">
        <v>71</v>
      </c>
      <c r="D212" s="4" t="s">
        <v>20</v>
      </c>
    </row>
    <row r="213" spans="1:4" ht="15" x14ac:dyDescent="0.2">
      <c r="A213" s="7" t="s">
        <v>232</v>
      </c>
      <c r="B213" s="8">
        <v>16165</v>
      </c>
      <c r="C213" s="9">
        <v>76</v>
      </c>
      <c r="D213" s="7" t="s">
        <v>20</v>
      </c>
    </row>
    <row r="214" spans="1:4" ht="15" x14ac:dyDescent="0.2">
      <c r="A214" s="4" t="s">
        <v>233</v>
      </c>
      <c r="B214" s="5">
        <v>25582</v>
      </c>
      <c r="C214" s="6">
        <v>50</v>
      </c>
      <c r="D214" s="4" t="s">
        <v>20</v>
      </c>
    </row>
    <row r="215" spans="1:4" ht="15" x14ac:dyDescent="0.2">
      <c r="A215" s="7" t="s">
        <v>234</v>
      </c>
      <c r="B215" s="8">
        <v>18333</v>
      </c>
      <c r="C215" s="9">
        <v>70</v>
      </c>
      <c r="D215" s="7" t="s">
        <v>20</v>
      </c>
    </row>
    <row r="216" spans="1:4" ht="15" x14ac:dyDescent="0.2">
      <c r="A216" s="4" t="s">
        <v>235</v>
      </c>
      <c r="B216" s="10">
        <v>19341</v>
      </c>
      <c r="C216" s="6">
        <v>67</v>
      </c>
      <c r="D216" s="4" t="s">
        <v>20</v>
      </c>
    </row>
    <row r="217" spans="1:4" ht="15" x14ac:dyDescent="0.2">
      <c r="A217" s="7" t="s">
        <v>236</v>
      </c>
      <c r="B217" s="8">
        <v>20717</v>
      </c>
      <c r="C217" s="9">
        <v>64</v>
      </c>
      <c r="D217" s="7" t="s">
        <v>20</v>
      </c>
    </row>
    <row r="218" spans="1:4" ht="15" x14ac:dyDescent="0.2">
      <c r="A218" s="4" t="s">
        <v>237</v>
      </c>
      <c r="B218" s="5">
        <v>17140</v>
      </c>
      <c r="C218" s="6">
        <v>73</v>
      </c>
      <c r="D218" s="4" t="s">
        <v>23</v>
      </c>
    </row>
    <row r="219" spans="1:4" ht="15" x14ac:dyDescent="0.2">
      <c r="A219" s="7" t="s">
        <v>238</v>
      </c>
      <c r="B219" s="11">
        <v>18556</v>
      </c>
      <c r="C219" s="9">
        <v>70</v>
      </c>
      <c r="D219" s="7" t="s">
        <v>20</v>
      </c>
    </row>
    <row r="220" spans="1:4" ht="15" x14ac:dyDescent="0.2">
      <c r="A220" s="4" t="s">
        <v>239</v>
      </c>
      <c r="B220" s="5">
        <v>25539</v>
      </c>
      <c r="C220" s="6">
        <v>50</v>
      </c>
      <c r="D220" s="4" t="s">
        <v>20</v>
      </c>
    </row>
    <row r="221" spans="1:4" ht="15" x14ac:dyDescent="0.2">
      <c r="A221" s="7" t="s">
        <v>240</v>
      </c>
      <c r="B221" s="11">
        <v>16399</v>
      </c>
      <c r="C221" s="9">
        <v>75</v>
      </c>
      <c r="D221" s="7" t="s">
        <v>23</v>
      </c>
    </row>
    <row r="222" spans="1:4" ht="15" x14ac:dyDescent="0.2">
      <c r="A222" s="4" t="s">
        <v>241</v>
      </c>
      <c r="B222" s="5">
        <v>19368</v>
      </c>
      <c r="C222" s="6">
        <v>67</v>
      </c>
      <c r="D222" s="4" t="s">
        <v>20</v>
      </c>
    </row>
    <row r="223" spans="1:4" ht="15" x14ac:dyDescent="0.2">
      <c r="A223" s="7" t="s">
        <v>242</v>
      </c>
      <c r="B223" s="8">
        <v>26102</v>
      </c>
      <c r="C223" s="9">
        <v>49</v>
      </c>
      <c r="D223" s="7" t="s">
        <v>20</v>
      </c>
    </row>
    <row r="224" spans="1:4" ht="15" x14ac:dyDescent="0.2">
      <c r="A224" s="4" t="s">
        <v>243</v>
      </c>
      <c r="B224" s="5">
        <v>16302</v>
      </c>
      <c r="C224" s="6">
        <v>76</v>
      </c>
      <c r="D224" s="4" t="s">
        <v>20</v>
      </c>
    </row>
    <row r="225" spans="1:4" ht="15" x14ac:dyDescent="0.2">
      <c r="A225" s="7" t="s">
        <v>244</v>
      </c>
      <c r="B225" s="8">
        <v>17242</v>
      </c>
      <c r="C225" s="9">
        <v>73</v>
      </c>
      <c r="D225" s="7" t="s">
        <v>23</v>
      </c>
    </row>
    <row r="226" spans="1:4" ht="15" x14ac:dyDescent="0.2">
      <c r="A226" s="4" t="s">
        <v>245</v>
      </c>
      <c r="B226" s="5">
        <v>12996</v>
      </c>
      <c r="C226" s="6">
        <v>85</v>
      </c>
      <c r="D226" s="4" t="s">
        <v>20</v>
      </c>
    </row>
    <row r="227" spans="1:4" ht="15" x14ac:dyDescent="0.2">
      <c r="A227" s="7" t="s">
        <v>246</v>
      </c>
      <c r="B227" s="8">
        <v>18838</v>
      </c>
      <c r="C227" s="9">
        <v>69</v>
      </c>
      <c r="D227" s="7" t="s">
        <v>20</v>
      </c>
    </row>
    <row r="228" spans="1:4" ht="15" x14ac:dyDescent="0.2">
      <c r="A228" s="4" t="s">
        <v>247</v>
      </c>
      <c r="B228" s="5">
        <v>19079</v>
      </c>
      <c r="C228" s="6">
        <v>68</v>
      </c>
      <c r="D228" s="4" t="s">
        <v>23</v>
      </c>
    </row>
    <row r="229" spans="1:4" ht="15" x14ac:dyDescent="0.2">
      <c r="A229" s="7" t="s">
        <v>248</v>
      </c>
      <c r="B229" s="8">
        <v>19253</v>
      </c>
      <c r="C229" s="9">
        <v>68</v>
      </c>
      <c r="D229" s="7" t="s">
        <v>20</v>
      </c>
    </row>
    <row r="230" spans="1:4" ht="15" x14ac:dyDescent="0.2">
      <c r="A230" s="4" t="s">
        <v>249</v>
      </c>
      <c r="B230" s="5">
        <v>26926</v>
      </c>
      <c r="C230" s="6">
        <v>47</v>
      </c>
      <c r="D230" s="4" t="s">
        <v>20</v>
      </c>
    </row>
    <row r="231" spans="1:4" ht="15" x14ac:dyDescent="0.2">
      <c r="A231" s="7" t="s">
        <v>250</v>
      </c>
      <c r="B231" s="8">
        <v>15842</v>
      </c>
      <c r="C231" s="9">
        <v>77</v>
      </c>
      <c r="D231" s="7" t="s">
        <v>20</v>
      </c>
    </row>
    <row r="232" spans="1:4" ht="15" x14ac:dyDescent="0.2">
      <c r="A232" s="4" t="s">
        <v>251</v>
      </c>
      <c r="B232" s="5">
        <v>21458</v>
      </c>
      <c r="C232" s="6">
        <v>62</v>
      </c>
      <c r="D232" s="4" t="s">
        <v>20</v>
      </c>
    </row>
    <row r="233" spans="1:4" ht="15" x14ac:dyDescent="0.2">
      <c r="A233" s="7" t="s">
        <v>252</v>
      </c>
      <c r="B233" s="11">
        <v>20810</v>
      </c>
      <c r="C233" s="9">
        <v>63</v>
      </c>
      <c r="D233" s="7" t="s">
        <v>20</v>
      </c>
    </row>
    <row r="234" spans="1:4" ht="15" x14ac:dyDescent="0.2">
      <c r="A234" s="4" t="s">
        <v>253</v>
      </c>
      <c r="B234" s="10">
        <v>9842</v>
      </c>
      <c r="C234" s="6">
        <v>93</v>
      </c>
      <c r="D234" s="4" t="s">
        <v>20</v>
      </c>
    </row>
    <row r="235" spans="1:4" ht="15" x14ac:dyDescent="0.2">
      <c r="A235" s="7" t="s">
        <v>254</v>
      </c>
      <c r="B235" s="11">
        <v>18566</v>
      </c>
      <c r="C235" s="9">
        <v>69</v>
      </c>
      <c r="D235" s="7" t="s">
        <v>20</v>
      </c>
    </row>
    <row r="236" spans="1:4" ht="15" x14ac:dyDescent="0.2">
      <c r="A236" s="4" t="s">
        <v>255</v>
      </c>
      <c r="B236" s="5">
        <v>14652</v>
      </c>
      <c r="C236" s="6">
        <v>80</v>
      </c>
      <c r="D236" s="4" t="s">
        <v>20</v>
      </c>
    </row>
    <row r="237" spans="1:4" ht="15" x14ac:dyDescent="0.2">
      <c r="A237" s="7" t="s">
        <v>256</v>
      </c>
      <c r="B237" s="8">
        <v>19361</v>
      </c>
      <c r="C237" s="9">
        <v>67</v>
      </c>
      <c r="D237" s="7" t="s">
        <v>20</v>
      </c>
    </row>
    <row r="238" spans="1:4" ht="15" x14ac:dyDescent="0.2">
      <c r="A238" s="4" t="s">
        <v>257</v>
      </c>
      <c r="B238" s="5">
        <v>17729</v>
      </c>
      <c r="C238" s="6">
        <v>72</v>
      </c>
      <c r="D238" s="4" t="s">
        <v>20</v>
      </c>
    </row>
    <row r="239" spans="1:4" ht="15" x14ac:dyDescent="0.2">
      <c r="A239" s="7" t="s">
        <v>258</v>
      </c>
      <c r="B239" s="8">
        <v>11226</v>
      </c>
      <c r="C239" s="9">
        <v>90</v>
      </c>
      <c r="D239" s="7" t="s">
        <v>20</v>
      </c>
    </row>
    <row r="240" spans="1:4" ht="15" x14ac:dyDescent="0.2">
      <c r="A240" s="4" t="s">
        <v>259</v>
      </c>
      <c r="B240" s="5">
        <v>19109</v>
      </c>
      <c r="C240" s="6">
        <v>68</v>
      </c>
      <c r="D240" s="4" t="s">
        <v>20</v>
      </c>
    </row>
    <row r="241" spans="1:4" ht="15" x14ac:dyDescent="0.2">
      <c r="A241" s="7" t="s">
        <v>260</v>
      </c>
      <c r="B241" s="8">
        <v>25006</v>
      </c>
      <c r="C241" s="9">
        <v>52</v>
      </c>
      <c r="D241" s="7" t="s">
        <v>20</v>
      </c>
    </row>
    <row r="242" spans="1:4" ht="15" x14ac:dyDescent="0.2">
      <c r="A242" s="4" t="s">
        <v>261</v>
      </c>
      <c r="B242" s="5">
        <v>26790</v>
      </c>
      <c r="C242" s="6">
        <v>47</v>
      </c>
      <c r="D242" s="4" t="s">
        <v>20</v>
      </c>
    </row>
    <row r="243" spans="1:4" ht="15" x14ac:dyDescent="0.2">
      <c r="A243" s="7" t="s">
        <v>262</v>
      </c>
      <c r="B243" s="8">
        <v>15140</v>
      </c>
      <c r="C243" s="9">
        <v>79</v>
      </c>
      <c r="D243" s="7" t="s">
        <v>20</v>
      </c>
    </row>
    <row r="244" spans="1:4" ht="15" x14ac:dyDescent="0.2">
      <c r="A244" s="4" t="s">
        <v>263</v>
      </c>
      <c r="B244" s="5">
        <v>26728</v>
      </c>
      <c r="C244" s="6">
        <v>47</v>
      </c>
      <c r="D244" s="4" t="s">
        <v>20</v>
      </c>
    </row>
    <row r="245" spans="1:4" ht="15" x14ac:dyDescent="0.2">
      <c r="A245" s="7" t="s">
        <v>264</v>
      </c>
      <c r="B245" s="8">
        <v>17754</v>
      </c>
      <c r="C245" s="9">
        <v>72</v>
      </c>
      <c r="D245" s="7" t="s">
        <v>20</v>
      </c>
    </row>
    <row r="246" spans="1:4" ht="15" x14ac:dyDescent="0.2">
      <c r="A246" s="4" t="s">
        <v>265</v>
      </c>
      <c r="B246" s="5">
        <v>18357</v>
      </c>
      <c r="C246" s="6">
        <v>70</v>
      </c>
      <c r="D246" s="4" t="s">
        <v>20</v>
      </c>
    </row>
    <row r="247" spans="1:4" ht="15" x14ac:dyDescent="0.2">
      <c r="A247" s="7" t="s">
        <v>266</v>
      </c>
      <c r="B247" s="11">
        <v>19661</v>
      </c>
      <c r="C247" s="9">
        <v>66</v>
      </c>
      <c r="D247" s="7" t="s">
        <v>20</v>
      </c>
    </row>
    <row r="248" spans="1:4" ht="15" x14ac:dyDescent="0.2">
      <c r="A248" s="4" t="s">
        <v>267</v>
      </c>
      <c r="B248" s="5">
        <v>31206</v>
      </c>
      <c r="C248" s="6">
        <v>35</v>
      </c>
      <c r="D248" s="4" t="s">
        <v>20</v>
      </c>
    </row>
    <row r="249" spans="1:4" ht="15" x14ac:dyDescent="0.2">
      <c r="A249" s="7" t="s">
        <v>268</v>
      </c>
      <c r="B249" s="8">
        <v>21577</v>
      </c>
      <c r="C249" s="9">
        <v>61</v>
      </c>
      <c r="D249" s="7" t="s">
        <v>20</v>
      </c>
    </row>
    <row r="250" spans="1:4" ht="15" x14ac:dyDescent="0.2">
      <c r="A250" s="4" t="s">
        <v>269</v>
      </c>
      <c r="B250" s="5">
        <v>13709</v>
      </c>
      <c r="C250" s="6">
        <v>83</v>
      </c>
      <c r="D250" s="4" t="s">
        <v>20</v>
      </c>
    </row>
    <row r="251" spans="1:4" ht="15" x14ac:dyDescent="0.2">
      <c r="A251" s="7" t="s">
        <v>270</v>
      </c>
      <c r="B251" s="8">
        <v>26379</v>
      </c>
      <c r="C251" s="9">
        <v>48</v>
      </c>
      <c r="D251" s="7" t="s">
        <v>20</v>
      </c>
    </row>
    <row r="252" spans="1:4" ht="15" x14ac:dyDescent="0.2">
      <c r="A252" s="4" t="s">
        <v>271</v>
      </c>
      <c r="B252" s="10">
        <v>13833</v>
      </c>
      <c r="C252" s="6">
        <v>82</v>
      </c>
      <c r="D252" s="4" t="s">
        <v>23</v>
      </c>
    </row>
    <row r="253" spans="1:4" ht="15" x14ac:dyDescent="0.2">
      <c r="A253" s="7" t="s">
        <v>272</v>
      </c>
      <c r="B253" s="8">
        <v>17788</v>
      </c>
      <c r="C253" s="9">
        <v>72</v>
      </c>
      <c r="D253" s="7" t="s">
        <v>20</v>
      </c>
    </row>
    <row r="254" spans="1:4" ht="15" x14ac:dyDescent="0.2">
      <c r="A254" s="4" t="s">
        <v>273</v>
      </c>
      <c r="B254" s="5">
        <v>17385</v>
      </c>
      <c r="C254" s="6">
        <v>73</v>
      </c>
      <c r="D254" s="4" t="s">
        <v>20</v>
      </c>
    </row>
    <row r="255" spans="1:4" ht="15" x14ac:dyDescent="0.2">
      <c r="A255" s="7" t="s">
        <v>274</v>
      </c>
      <c r="B255" s="8">
        <v>22283</v>
      </c>
      <c r="C255" s="9">
        <v>59</v>
      </c>
      <c r="D255" s="7" t="s">
        <v>20</v>
      </c>
    </row>
    <row r="256" spans="1:4" ht="15" x14ac:dyDescent="0.2">
      <c r="A256" s="4" t="s">
        <v>275</v>
      </c>
      <c r="B256" s="5">
        <v>20168</v>
      </c>
      <c r="C256" s="6">
        <v>65</v>
      </c>
      <c r="D256" s="4" t="s">
        <v>20</v>
      </c>
    </row>
    <row r="257" spans="1:4" ht="15" x14ac:dyDescent="0.2">
      <c r="A257" s="7" t="s">
        <v>276</v>
      </c>
      <c r="B257" s="8">
        <v>30057</v>
      </c>
      <c r="C257" s="9">
        <v>38</v>
      </c>
      <c r="D257" s="7" t="s">
        <v>20</v>
      </c>
    </row>
    <row r="258" spans="1:4" ht="15" x14ac:dyDescent="0.2">
      <c r="A258" s="4" t="s">
        <v>277</v>
      </c>
      <c r="B258" s="5">
        <v>16353</v>
      </c>
      <c r="C258" s="6">
        <v>76</v>
      </c>
      <c r="D258" s="4" t="s">
        <v>23</v>
      </c>
    </row>
    <row r="259" spans="1:4" ht="15" x14ac:dyDescent="0.2">
      <c r="A259" s="7" t="s">
        <v>278</v>
      </c>
      <c r="B259" s="8">
        <v>33869</v>
      </c>
      <c r="C259" s="9">
        <v>28</v>
      </c>
      <c r="D259" s="7" t="s">
        <v>20</v>
      </c>
    </row>
    <row r="260" spans="1:4" ht="15" x14ac:dyDescent="0.2">
      <c r="A260" s="4" t="s">
        <v>279</v>
      </c>
      <c r="B260" s="5">
        <v>26066</v>
      </c>
      <c r="C260" s="6">
        <v>49</v>
      </c>
      <c r="D260" s="4" t="s">
        <v>20</v>
      </c>
    </row>
    <row r="261" spans="1:4" ht="15" x14ac:dyDescent="0.2">
      <c r="A261" s="7" t="s">
        <v>280</v>
      </c>
      <c r="B261" s="8">
        <v>17032</v>
      </c>
      <c r="C261" s="9">
        <v>74</v>
      </c>
      <c r="D261" s="7" t="s">
        <v>20</v>
      </c>
    </row>
    <row r="262" spans="1:4" ht="15" x14ac:dyDescent="0.2">
      <c r="A262" s="4" t="s">
        <v>281</v>
      </c>
      <c r="B262" s="5">
        <v>19937</v>
      </c>
      <c r="C262" s="6">
        <v>66</v>
      </c>
      <c r="D262" s="4" t="s">
        <v>20</v>
      </c>
    </row>
    <row r="263" spans="1:4" ht="15" x14ac:dyDescent="0.2">
      <c r="A263" s="7" t="s">
        <v>282</v>
      </c>
      <c r="B263" s="8">
        <v>16838</v>
      </c>
      <c r="C263" s="9">
        <v>74</v>
      </c>
      <c r="D263" s="7" t="s">
        <v>20</v>
      </c>
    </row>
    <row r="264" spans="1:4" ht="15" x14ac:dyDescent="0.2">
      <c r="A264" s="4" t="s">
        <v>283</v>
      </c>
      <c r="B264" s="5">
        <v>17747</v>
      </c>
      <c r="C264" s="6">
        <v>72</v>
      </c>
      <c r="D264" s="4" t="s">
        <v>20</v>
      </c>
    </row>
    <row r="265" spans="1:4" ht="15" x14ac:dyDescent="0.2">
      <c r="A265" s="7" t="s">
        <v>284</v>
      </c>
      <c r="B265" s="11">
        <v>22938</v>
      </c>
      <c r="C265" s="9">
        <v>58</v>
      </c>
      <c r="D265" s="7" t="s">
        <v>20</v>
      </c>
    </row>
    <row r="266" spans="1:4" ht="15" x14ac:dyDescent="0.2">
      <c r="A266" s="4" t="s">
        <v>285</v>
      </c>
      <c r="B266" s="5">
        <v>14263</v>
      </c>
      <c r="C266" s="6">
        <v>81</v>
      </c>
      <c r="D266" s="4" t="s">
        <v>20</v>
      </c>
    </row>
    <row r="267" spans="1:4" ht="15" x14ac:dyDescent="0.2">
      <c r="A267" s="7" t="s">
        <v>286</v>
      </c>
      <c r="B267" s="8">
        <v>21083</v>
      </c>
      <c r="C267" s="9">
        <v>63</v>
      </c>
      <c r="D267" s="7" t="s">
        <v>20</v>
      </c>
    </row>
    <row r="268" spans="1:4" ht="15" x14ac:dyDescent="0.2">
      <c r="A268" s="4" t="s">
        <v>287</v>
      </c>
      <c r="B268" s="5">
        <v>22531</v>
      </c>
      <c r="C268" s="6">
        <v>59</v>
      </c>
      <c r="D268" s="4" t="s">
        <v>20</v>
      </c>
    </row>
    <row r="269" spans="1:4" ht="15" x14ac:dyDescent="0.2">
      <c r="A269" s="7" t="s">
        <v>288</v>
      </c>
      <c r="B269" s="8">
        <v>18487</v>
      </c>
      <c r="C269" s="9">
        <v>70</v>
      </c>
      <c r="D269" s="7" t="s">
        <v>20</v>
      </c>
    </row>
    <row r="270" spans="1:4" ht="15" x14ac:dyDescent="0.2">
      <c r="A270" s="4" t="s">
        <v>289</v>
      </c>
      <c r="B270" s="10">
        <v>16055</v>
      </c>
      <c r="C270" s="6">
        <v>76</v>
      </c>
      <c r="D270" s="4" t="s">
        <v>20</v>
      </c>
    </row>
    <row r="271" spans="1:4" ht="15" x14ac:dyDescent="0.2">
      <c r="A271" s="7" t="s">
        <v>290</v>
      </c>
      <c r="B271" s="8">
        <v>20104</v>
      </c>
      <c r="C271" s="9">
        <v>65</v>
      </c>
      <c r="D271" s="7" t="s">
        <v>20</v>
      </c>
    </row>
    <row r="272" spans="1:4" ht="15" x14ac:dyDescent="0.2">
      <c r="A272" s="4" t="s">
        <v>291</v>
      </c>
      <c r="B272" s="5">
        <v>19743</v>
      </c>
      <c r="C272" s="6">
        <v>66</v>
      </c>
      <c r="D272" s="4" t="s">
        <v>20</v>
      </c>
    </row>
    <row r="273" spans="1:4" ht="15" x14ac:dyDescent="0.2">
      <c r="A273" s="7" t="s">
        <v>292</v>
      </c>
      <c r="B273" s="8">
        <v>18690</v>
      </c>
      <c r="C273" s="9">
        <v>69</v>
      </c>
      <c r="D273" s="7" t="s">
        <v>20</v>
      </c>
    </row>
    <row r="274" spans="1:4" ht="15" x14ac:dyDescent="0.2">
      <c r="A274" s="4" t="s">
        <v>293</v>
      </c>
      <c r="B274" s="5">
        <v>15619</v>
      </c>
      <c r="C274" s="6">
        <v>78</v>
      </c>
      <c r="D274" s="4" t="s">
        <v>20</v>
      </c>
    </row>
    <row r="275" spans="1:4" ht="15" x14ac:dyDescent="0.2">
      <c r="A275" s="7" t="s">
        <v>294</v>
      </c>
      <c r="B275" s="11">
        <v>14942</v>
      </c>
      <c r="C275" s="9">
        <v>79</v>
      </c>
      <c r="D275" s="7" t="s">
        <v>20</v>
      </c>
    </row>
    <row r="276" spans="1:4" ht="15" x14ac:dyDescent="0.2">
      <c r="A276" s="4" t="s">
        <v>295</v>
      </c>
      <c r="B276" s="5">
        <v>22509</v>
      </c>
      <c r="C276" s="6">
        <v>59</v>
      </c>
      <c r="D276" s="4" t="s">
        <v>20</v>
      </c>
    </row>
    <row r="277" spans="1:4" ht="15" x14ac:dyDescent="0.2">
      <c r="A277" s="7" t="s">
        <v>296</v>
      </c>
      <c r="B277" s="8">
        <v>22951</v>
      </c>
      <c r="C277" s="9">
        <v>57</v>
      </c>
      <c r="D277" s="7" t="s">
        <v>20</v>
      </c>
    </row>
    <row r="278" spans="1:4" ht="15" x14ac:dyDescent="0.2">
      <c r="A278" s="4" t="s">
        <v>297</v>
      </c>
      <c r="B278" s="5">
        <v>20096</v>
      </c>
      <c r="C278" s="6">
        <v>65</v>
      </c>
      <c r="D278" s="4" t="s">
        <v>20</v>
      </c>
    </row>
    <row r="279" spans="1:4" ht="15" x14ac:dyDescent="0.2">
      <c r="A279" s="7" t="s">
        <v>298</v>
      </c>
      <c r="B279" s="8">
        <v>19942</v>
      </c>
      <c r="C279" s="9">
        <v>66</v>
      </c>
      <c r="D279" s="7" t="s">
        <v>20</v>
      </c>
    </row>
    <row r="280" spans="1:4" ht="15" x14ac:dyDescent="0.2">
      <c r="A280" s="4" t="s">
        <v>299</v>
      </c>
      <c r="B280" s="10">
        <v>27375</v>
      </c>
      <c r="C280" s="6">
        <v>45</v>
      </c>
      <c r="D280" s="4" t="s">
        <v>20</v>
      </c>
    </row>
    <row r="281" spans="1:4" ht="15" x14ac:dyDescent="0.2">
      <c r="A281" s="7" t="s">
        <v>300</v>
      </c>
      <c r="B281" s="8">
        <v>12551</v>
      </c>
      <c r="C281" s="9">
        <v>86</v>
      </c>
      <c r="D281" s="7" t="s">
        <v>20</v>
      </c>
    </row>
    <row r="282" spans="1:4" ht="15" x14ac:dyDescent="0.2">
      <c r="A282" s="4" t="s">
        <v>301</v>
      </c>
      <c r="B282" s="10">
        <v>23693</v>
      </c>
      <c r="C282" s="6">
        <v>55</v>
      </c>
      <c r="D282" s="4" t="s">
        <v>20</v>
      </c>
    </row>
    <row r="283" spans="1:4" ht="15" x14ac:dyDescent="0.2">
      <c r="A283" s="7" t="s">
        <v>302</v>
      </c>
      <c r="B283" s="8">
        <v>32885</v>
      </c>
      <c r="C283" s="9">
        <v>30</v>
      </c>
      <c r="D283" s="7" t="s">
        <v>20</v>
      </c>
    </row>
    <row r="284" spans="1:4" ht="15" x14ac:dyDescent="0.2">
      <c r="A284" s="4" t="s">
        <v>303</v>
      </c>
      <c r="B284" s="5">
        <v>15387</v>
      </c>
      <c r="C284" s="6">
        <v>78</v>
      </c>
      <c r="D284" s="4" t="s">
        <v>20</v>
      </c>
    </row>
    <row r="285" spans="1:4" ht="15" x14ac:dyDescent="0.2">
      <c r="A285" s="7" t="s">
        <v>304</v>
      </c>
      <c r="B285" s="11">
        <v>25535</v>
      </c>
      <c r="C285" s="9">
        <v>50</v>
      </c>
      <c r="D285" s="7" t="s">
        <v>23</v>
      </c>
    </row>
    <row r="286" spans="1:4" ht="15" x14ac:dyDescent="0.2">
      <c r="A286" s="4" t="s">
        <v>305</v>
      </c>
      <c r="B286" s="5">
        <v>18060</v>
      </c>
      <c r="C286" s="6">
        <v>71</v>
      </c>
      <c r="D286" s="4" t="s">
        <v>20</v>
      </c>
    </row>
    <row r="287" spans="1:4" ht="15" x14ac:dyDescent="0.2">
      <c r="A287" s="7" t="s">
        <v>306</v>
      </c>
      <c r="B287" s="8">
        <v>19376</v>
      </c>
      <c r="C287" s="9">
        <v>67</v>
      </c>
      <c r="D287" s="7" t="s">
        <v>20</v>
      </c>
    </row>
    <row r="288" spans="1:4" ht="15" x14ac:dyDescent="0.2">
      <c r="A288" s="4" t="s">
        <v>307</v>
      </c>
      <c r="B288" s="5">
        <v>30259</v>
      </c>
      <c r="C288" s="6">
        <v>37</v>
      </c>
      <c r="D288" s="4" t="s">
        <v>20</v>
      </c>
    </row>
    <row r="289" spans="1:4" ht="15" x14ac:dyDescent="0.2">
      <c r="A289" s="7" t="s">
        <v>308</v>
      </c>
      <c r="B289" s="8">
        <v>20064</v>
      </c>
      <c r="C289" s="9">
        <v>65</v>
      </c>
      <c r="D289" s="7" t="s">
        <v>20</v>
      </c>
    </row>
    <row r="290" spans="1:4" ht="15" x14ac:dyDescent="0.2">
      <c r="A290" s="4" t="s">
        <v>309</v>
      </c>
      <c r="B290" s="5">
        <v>19520</v>
      </c>
      <c r="C290" s="6">
        <v>67</v>
      </c>
      <c r="D290" s="4" t="s">
        <v>20</v>
      </c>
    </row>
    <row r="291" spans="1:4" ht="15" x14ac:dyDescent="0.2">
      <c r="A291" s="7" t="s">
        <v>310</v>
      </c>
      <c r="B291" s="8">
        <v>19994</v>
      </c>
      <c r="C291" s="9">
        <v>66</v>
      </c>
      <c r="D291" s="7" t="s">
        <v>20</v>
      </c>
    </row>
    <row r="292" spans="1:4" ht="15" x14ac:dyDescent="0.2">
      <c r="A292" s="4" t="s">
        <v>311</v>
      </c>
      <c r="B292" s="5">
        <v>15374</v>
      </c>
      <c r="C292" s="6">
        <v>78</v>
      </c>
      <c r="D292" s="4" t="s">
        <v>20</v>
      </c>
    </row>
    <row r="293" spans="1:4" ht="15" x14ac:dyDescent="0.2">
      <c r="A293" s="7" t="s">
        <v>312</v>
      </c>
      <c r="B293" s="8">
        <v>13996</v>
      </c>
      <c r="C293" s="9">
        <v>82</v>
      </c>
      <c r="D293" s="7" t="s">
        <v>20</v>
      </c>
    </row>
    <row r="294" spans="1:4" ht="15" x14ac:dyDescent="0.2">
      <c r="A294" s="4" t="s">
        <v>313</v>
      </c>
      <c r="B294" s="5">
        <v>22105</v>
      </c>
      <c r="C294" s="6">
        <v>60</v>
      </c>
      <c r="D294" s="4" t="s">
        <v>20</v>
      </c>
    </row>
    <row r="295" spans="1:4" ht="15" x14ac:dyDescent="0.2">
      <c r="A295" s="7" t="s">
        <v>314</v>
      </c>
      <c r="B295" s="8">
        <v>27067</v>
      </c>
      <c r="C295" s="9">
        <v>46</v>
      </c>
      <c r="D295" s="7" t="s">
        <v>20</v>
      </c>
    </row>
    <row r="296" spans="1:4" ht="15" x14ac:dyDescent="0.2">
      <c r="A296" s="4" t="s">
        <v>315</v>
      </c>
      <c r="B296" s="5">
        <v>23505</v>
      </c>
      <c r="C296" s="6">
        <v>56</v>
      </c>
      <c r="D296" s="4" t="s">
        <v>20</v>
      </c>
    </row>
    <row r="297" spans="1:4" ht="15" x14ac:dyDescent="0.2">
      <c r="A297" s="7" t="s">
        <v>316</v>
      </c>
      <c r="B297" s="11">
        <v>20747</v>
      </c>
      <c r="C297" s="9">
        <v>64</v>
      </c>
      <c r="D297" s="7" t="s">
        <v>20</v>
      </c>
    </row>
    <row r="298" spans="1:4" ht="15" x14ac:dyDescent="0.2">
      <c r="A298" s="4" t="s">
        <v>317</v>
      </c>
      <c r="B298" s="5">
        <v>22143</v>
      </c>
      <c r="C298" s="6">
        <v>60</v>
      </c>
      <c r="D298" s="4" t="s">
        <v>20</v>
      </c>
    </row>
    <row r="299" spans="1:4" ht="15" x14ac:dyDescent="0.2">
      <c r="A299" s="7" t="s">
        <v>318</v>
      </c>
      <c r="B299" s="8">
        <v>18644</v>
      </c>
      <c r="C299" s="9">
        <v>69</v>
      </c>
      <c r="D299" s="7" t="s">
        <v>20</v>
      </c>
    </row>
    <row r="300" spans="1:4" ht="15" x14ac:dyDescent="0.2">
      <c r="A300" s="4" t="s">
        <v>319</v>
      </c>
      <c r="B300" s="5">
        <v>26352</v>
      </c>
      <c r="C300" s="6">
        <v>48</v>
      </c>
      <c r="D300" s="4" t="s">
        <v>20</v>
      </c>
    </row>
    <row r="301" spans="1:4" ht="15" x14ac:dyDescent="0.2">
      <c r="A301" s="7" t="s">
        <v>320</v>
      </c>
      <c r="B301" s="11">
        <v>13467</v>
      </c>
      <c r="C301" s="9">
        <v>83</v>
      </c>
      <c r="D301" s="7" t="s">
        <v>23</v>
      </c>
    </row>
    <row r="302" spans="1:4" ht="15" x14ac:dyDescent="0.2">
      <c r="A302" s="4" t="s">
        <v>321</v>
      </c>
      <c r="B302" s="10">
        <v>17125</v>
      </c>
      <c r="C302" s="6">
        <v>73</v>
      </c>
      <c r="D302" s="4" t="s">
        <v>20</v>
      </c>
    </row>
    <row r="303" spans="1:4" ht="15" x14ac:dyDescent="0.2">
      <c r="A303" s="7" t="s">
        <v>322</v>
      </c>
      <c r="B303" s="8">
        <v>15483</v>
      </c>
      <c r="C303" s="9">
        <v>78</v>
      </c>
      <c r="D303" s="7" t="s">
        <v>20</v>
      </c>
    </row>
    <row r="304" spans="1:4" ht="15" x14ac:dyDescent="0.2">
      <c r="A304" s="4" t="s">
        <v>323</v>
      </c>
      <c r="B304" s="5">
        <v>24909</v>
      </c>
      <c r="C304" s="6">
        <v>52</v>
      </c>
      <c r="D304" s="4" t="s">
        <v>20</v>
      </c>
    </row>
    <row r="305" spans="1:4" ht="15" x14ac:dyDescent="0.2">
      <c r="A305" s="7" t="s">
        <v>324</v>
      </c>
      <c r="B305" s="8">
        <v>23950</v>
      </c>
      <c r="C305" s="9">
        <v>55</v>
      </c>
      <c r="D305" s="7" t="s">
        <v>20</v>
      </c>
    </row>
    <row r="306" spans="1:4" ht="15" x14ac:dyDescent="0.2">
      <c r="A306" s="4" t="s">
        <v>325</v>
      </c>
      <c r="B306" s="5">
        <v>18161</v>
      </c>
      <c r="C306" s="6">
        <v>71</v>
      </c>
      <c r="D306" s="4" t="s">
        <v>20</v>
      </c>
    </row>
    <row r="307" spans="1:4" ht="15" x14ac:dyDescent="0.2">
      <c r="A307" s="7" t="s">
        <v>326</v>
      </c>
      <c r="B307" s="8">
        <v>17555</v>
      </c>
      <c r="C307" s="9">
        <v>72</v>
      </c>
      <c r="D307" s="7" t="s">
        <v>20</v>
      </c>
    </row>
    <row r="308" spans="1:4" ht="15" x14ac:dyDescent="0.2">
      <c r="A308" s="4" t="s">
        <v>327</v>
      </c>
      <c r="B308" s="5">
        <v>16855</v>
      </c>
      <c r="C308" s="6">
        <v>74</v>
      </c>
      <c r="D308" s="4" t="s">
        <v>20</v>
      </c>
    </row>
    <row r="309" spans="1:4" ht="15" x14ac:dyDescent="0.2">
      <c r="A309" s="7" t="s">
        <v>328</v>
      </c>
      <c r="B309" s="8">
        <v>18465</v>
      </c>
      <c r="C309" s="9">
        <v>70</v>
      </c>
      <c r="D309" s="7" t="s">
        <v>20</v>
      </c>
    </row>
    <row r="310" spans="1:4" ht="15" x14ac:dyDescent="0.2">
      <c r="A310" s="4" t="s">
        <v>329</v>
      </c>
      <c r="B310" s="5">
        <v>9769</v>
      </c>
      <c r="C310" s="6">
        <v>94</v>
      </c>
      <c r="D310" s="4" t="s">
        <v>20</v>
      </c>
    </row>
    <row r="311" spans="1:4" ht="15" x14ac:dyDescent="0.2">
      <c r="A311" s="7" t="s">
        <v>330</v>
      </c>
      <c r="B311" s="8">
        <v>17748</v>
      </c>
      <c r="C311" s="9">
        <v>72</v>
      </c>
      <c r="D311" s="7" t="s">
        <v>23</v>
      </c>
    </row>
    <row r="312" spans="1:4" ht="15" x14ac:dyDescent="0.2">
      <c r="A312" s="4" t="s">
        <v>331</v>
      </c>
      <c r="B312" s="5">
        <v>25595</v>
      </c>
      <c r="C312" s="6">
        <v>50</v>
      </c>
      <c r="D312" s="4" t="s">
        <v>20</v>
      </c>
    </row>
    <row r="313" spans="1:4" ht="15" x14ac:dyDescent="0.2">
      <c r="A313" s="7" t="s">
        <v>332</v>
      </c>
      <c r="B313" s="11">
        <v>15992</v>
      </c>
      <c r="C313" s="9">
        <v>77</v>
      </c>
      <c r="D313" s="7" t="s">
        <v>23</v>
      </c>
    </row>
    <row r="314" spans="1:4" ht="15" x14ac:dyDescent="0.2">
      <c r="A314" s="4" t="s">
        <v>333</v>
      </c>
      <c r="B314" s="5">
        <v>15816</v>
      </c>
      <c r="C314" s="6">
        <v>77</v>
      </c>
      <c r="D314" s="4" t="s">
        <v>20</v>
      </c>
    </row>
    <row r="315" spans="1:4" ht="15" x14ac:dyDescent="0.2">
      <c r="A315" s="7" t="s">
        <v>334</v>
      </c>
      <c r="B315" s="8">
        <v>18239</v>
      </c>
      <c r="C315" s="9">
        <v>70</v>
      </c>
      <c r="D315" s="7" t="s">
        <v>23</v>
      </c>
    </row>
    <row r="316" spans="1:4" ht="15" x14ac:dyDescent="0.2">
      <c r="A316" s="4" t="s">
        <v>335</v>
      </c>
      <c r="B316" s="5">
        <v>18030</v>
      </c>
      <c r="C316" s="6">
        <v>71</v>
      </c>
      <c r="D316" s="4" t="s">
        <v>20</v>
      </c>
    </row>
    <row r="317" spans="1:4" ht="15" x14ac:dyDescent="0.2">
      <c r="A317" s="7" t="s">
        <v>336</v>
      </c>
      <c r="B317" s="8">
        <v>14043</v>
      </c>
      <c r="C317" s="9">
        <v>82</v>
      </c>
      <c r="D317" s="7" t="s">
        <v>23</v>
      </c>
    </row>
    <row r="318" spans="1:4" ht="15" x14ac:dyDescent="0.2">
      <c r="A318" s="4" t="s">
        <v>337</v>
      </c>
      <c r="B318" s="5">
        <v>24843</v>
      </c>
      <c r="C318" s="6">
        <v>52</v>
      </c>
      <c r="D318" s="4" t="s">
        <v>20</v>
      </c>
    </row>
    <row r="319" spans="1:4" ht="15" x14ac:dyDescent="0.2">
      <c r="A319" s="7" t="s">
        <v>338</v>
      </c>
      <c r="B319" s="8">
        <v>26413</v>
      </c>
      <c r="C319" s="9">
        <v>48</v>
      </c>
      <c r="D319" s="7" t="s">
        <v>20</v>
      </c>
    </row>
    <row r="320" spans="1:4" ht="15" x14ac:dyDescent="0.2">
      <c r="A320" s="4" t="s">
        <v>339</v>
      </c>
      <c r="B320" s="5">
        <v>19600</v>
      </c>
      <c r="C320" s="6">
        <v>67</v>
      </c>
      <c r="D320" s="4" t="s">
        <v>20</v>
      </c>
    </row>
    <row r="321" spans="1:4" ht="15" x14ac:dyDescent="0.2">
      <c r="A321" s="7" t="s">
        <v>340</v>
      </c>
      <c r="B321" s="8">
        <v>19670</v>
      </c>
      <c r="C321" s="9">
        <v>66</v>
      </c>
      <c r="D321" s="7" t="s">
        <v>20</v>
      </c>
    </row>
    <row r="322" spans="1:4" ht="15" x14ac:dyDescent="0.2">
      <c r="A322" s="4" t="s">
        <v>341</v>
      </c>
      <c r="B322" s="10">
        <v>24456</v>
      </c>
      <c r="C322" s="6">
        <v>53</v>
      </c>
      <c r="D322" s="4" t="s">
        <v>20</v>
      </c>
    </row>
    <row r="323" spans="1:4" ht="15" x14ac:dyDescent="0.2">
      <c r="A323" s="7" t="s">
        <v>342</v>
      </c>
      <c r="B323" s="8">
        <v>14582</v>
      </c>
      <c r="C323" s="9">
        <v>80</v>
      </c>
      <c r="D323" s="7" t="s">
        <v>20</v>
      </c>
    </row>
    <row r="324" spans="1:4" ht="15" x14ac:dyDescent="0.2">
      <c r="A324" s="4" t="s">
        <v>343</v>
      </c>
      <c r="B324" s="5">
        <v>17662</v>
      </c>
      <c r="C324" s="6">
        <v>72</v>
      </c>
      <c r="D324" s="4" t="s">
        <v>20</v>
      </c>
    </row>
    <row r="325" spans="1:4" ht="15" x14ac:dyDescent="0.2">
      <c r="A325" s="7" t="s">
        <v>344</v>
      </c>
      <c r="B325" s="11">
        <v>13819</v>
      </c>
      <c r="C325" s="9">
        <v>82</v>
      </c>
      <c r="D325" s="7" t="s">
        <v>20</v>
      </c>
    </row>
    <row r="326" spans="1:4" ht="15" x14ac:dyDescent="0.2">
      <c r="A326" s="4" t="s">
        <v>345</v>
      </c>
      <c r="B326" s="5">
        <v>15939</v>
      </c>
      <c r="C326" s="6">
        <v>77</v>
      </c>
      <c r="D326" s="4" t="s">
        <v>23</v>
      </c>
    </row>
    <row r="327" spans="1:4" ht="15" x14ac:dyDescent="0.2">
      <c r="A327" s="7" t="s">
        <v>346</v>
      </c>
      <c r="B327" s="8">
        <v>25071</v>
      </c>
      <c r="C327" s="9">
        <v>52</v>
      </c>
      <c r="D327" s="7" t="s">
        <v>20</v>
      </c>
    </row>
    <row r="328" spans="1:4" ht="15" x14ac:dyDescent="0.2">
      <c r="A328" s="4" t="s">
        <v>347</v>
      </c>
      <c r="B328" s="5">
        <v>16858</v>
      </c>
      <c r="C328" s="6">
        <v>74</v>
      </c>
      <c r="D328" s="4" t="s">
        <v>20</v>
      </c>
    </row>
    <row r="329" spans="1:4" ht="15" x14ac:dyDescent="0.2">
      <c r="A329" s="7" t="s">
        <v>348</v>
      </c>
      <c r="B329" s="8">
        <v>18029</v>
      </c>
      <c r="C329" s="9">
        <v>71</v>
      </c>
      <c r="D329" s="7" t="s">
        <v>20</v>
      </c>
    </row>
    <row r="330" spans="1:4" ht="15" x14ac:dyDescent="0.2">
      <c r="A330" s="4" t="s">
        <v>349</v>
      </c>
      <c r="B330" s="5">
        <v>23870</v>
      </c>
      <c r="C330" s="6">
        <v>55</v>
      </c>
      <c r="D330" s="4" t="s">
        <v>20</v>
      </c>
    </row>
    <row r="331" spans="1:4" ht="15" x14ac:dyDescent="0.2">
      <c r="A331" s="7" t="s">
        <v>350</v>
      </c>
      <c r="B331" s="8">
        <v>20364</v>
      </c>
      <c r="C331" s="9">
        <v>65</v>
      </c>
      <c r="D331" s="7" t="s">
        <v>23</v>
      </c>
    </row>
    <row r="332" spans="1:4" ht="15" x14ac:dyDescent="0.2">
      <c r="A332" s="4" t="s">
        <v>351</v>
      </c>
      <c r="B332" s="5">
        <v>24662</v>
      </c>
      <c r="C332" s="6">
        <v>53</v>
      </c>
      <c r="D332" s="4" t="s">
        <v>20</v>
      </c>
    </row>
    <row r="333" spans="1:4" ht="15" x14ac:dyDescent="0.2">
      <c r="A333" s="7" t="s">
        <v>352</v>
      </c>
      <c r="B333" s="8">
        <v>21887</v>
      </c>
      <c r="C333" s="9">
        <v>60</v>
      </c>
      <c r="D333" s="7" t="s">
        <v>20</v>
      </c>
    </row>
    <row r="334" spans="1:4" ht="15" x14ac:dyDescent="0.2">
      <c r="A334" s="4" t="s">
        <v>353</v>
      </c>
      <c r="B334" s="5">
        <v>23182</v>
      </c>
      <c r="C334" s="6">
        <v>57</v>
      </c>
      <c r="D334" s="4" t="s">
        <v>20</v>
      </c>
    </row>
    <row r="335" spans="1:4" ht="15" x14ac:dyDescent="0.2">
      <c r="A335" s="7" t="s">
        <v>354</v>
      </c>
      <c r="B335" s="11">
        <v>17134</v>
      </c>
      <c r="C335" s="9">
        <v>73</v>
      </c>
      <c r="D335" s="7" t="s">
        <v>20</v>
      </c>
    </row>
    <row r="336" spans="1:4" ht="15" x14ac:dyDescent="0.2">
      <c r="A336" s="4" t="s">
        <v>355</v>
      </c>
      <c r="B336" s="5">
        <v>15113</v>
      </c>
      <c r="C336" s="6">
        <v>79</v>
      </c>
      <c r="D336" s="4" t="s">
        <v>20</v>
      </c>
    </row>
    <row r="337" spans="1:4" ht="15" x14ac:dyDescent="0.2">
      <c r="A337" s="7" t="s">
        <v>356</v>
      </c>
      <c r="B337" s="11">
        <v>18919</v>
      </c>
      <c r="C337" s="9">
        <v>69</v>
      </c>
      <c r="D337" s="7" t="s">
        <v>20</v>
      </c>
    </row>
    <row r="338" spans="1:4" ht="15" x14ac:dyDescent="0.2">
      <c r="A338" s="4" t="s">
        <v>357</v>
      </c>
      <c r="B338" s="10">
        <v>19646</v>
      </c>
      <c r="C338" s="6">
        <v>67</v>
      </c>
      <c r="D338" s="4" t="s">
        <v>20</v>
      </c>
    </row>
    <row r="339" spans="1:4" ht="15" x14ac:dyDescent="0.2">
      <c r="A339" s="7" t="s">
        <v>358</v>
      </c>
      <c r="B339" s="8">
        <v>16699</v>
      </c>
      <c r="C339" s="9">
        <v>75</v>
      </c>
      <c r="D339" s="7" t="s">
        <v>20</v>
      </c>
    </row>
    <row r="340" spans="1:4" ht="15" x14ac:dyDescent="0.2">
      <c r="A340" s="4" t="s">
        <v>359</v>
      </c>
      <c r="B340" s="10">
        <v>18553</v>
      </c>
      <c r="C340" s="6">
        <v>70</v>
      </c>
      <c r="D340" s="4" t="s">
        <v>20</v>
      </c>
    </row>
    <row r="341" spans="1:4" ht="15" x14ac:dyDescent="0.2">
      <c r="A341" s="7" t="s">
        <v>360</v>
      </c>
      <c r="B341" s="8">
        <v>13661</v>
      </c>
      <c r="C341" s="9">
        <v>83</v>
      </c>
      <c r="D341" s="7" t="s">
        <v>20</v>
      </c>
    </row>
    <row r="342" spans="1:4" ht="15" x14ac:dyDescent="0.2">
      <c r="A342" s="4" t="s">
        <v>361</v>
      </c>
      <c r="B342" s="5">
        <v>22518</v>
      </c>
      <c r="C342" s="6">
        <v>59</v>
      </c>
      <c r="D342" s="4" t="s">
        <v>20</v>
      </c>
    </row>
    <row r="343" spans="1:4" ht="15" x14ac:dyDescent="0.2">
      <c r="A343" s="7" t="s">
        <v>362</v>
      </c>
      <c r="B343" s="11">
        <v>16391</v>
      </c>
      <c r="C343" s="9">
        <v>75</v>
      </c>
      <c r="D343" s="7" t="s">
        <v>20</v>
      </c>
    </row>
    <row r="344" spans="1:4" ht="15" x14ac:dyDescent="0.2">
      <c r="A344" s="4" t="s">
        <v>363</v>
      </c>
      <c r="B344" s="5">
        <v>18209</v>
      </c>
      <c r="C344" s="6">
        <v>70</v>
      </c>
      <c r="D344" s="4" t="s">
        <v>20</v>
      </c>
    </row>
    <row r="345" spans="1:4" ht="15" x14ac:dyDescent="0.2">
      <c r="A345" s="7" t="s">
        <v>364</v>
      </c>
      <c r="B345" s="8">
        <v>17008</v>
      </c>
      <c r="C345" s="9">
        <v>74</v>
      </c>
      <c r="D345" s="7" t="s">
        <v>20</v>
      </c>
    </row>
    <row r="346" spans="1:4" ht="15" x14ac:dyDescent="0.2">
      <c r="A346" s="4" t="s">
        <v>365</v>
      </c>
      <c r="B346" s="5">
        <v>28690</v>
      </c>
      <c r="C346" s="6">
        <v>42</v>
      </c>
      <c r="D346" s="4" t="s">
        <v>20</v>
      </c>
    </row>
    <row r="347" spans="1:4" ht="15" x14ac:dyDescent="0.2">
      <c r="A347" s="7" t="s">
        <v>366</v>
      </c>
      <c r="B347" s="8">
        <v>22392</v>
      </c>
      <c r="C347" s="9">
        <v>59</v>
      </c>
      <c r="D347" s="7" t="s">
        <v>20</v>
      </c>
    </row>
    <row r="348" spans="1:4" ht="15" x14ac:dyDescent="0.2">
      <c r="A348" s="4" t="s">
        <v>367</v>
      </c>
      <c r="B348" s="5">
        <v>17215</v>
      </c>
      <c r="C348" s="6">
        <v>73</v>
      </c>
      <c r="D348" s="4" t="s">
        <v>20</v>
      </c>
    </row>
    <row r="349" spans="1:4" ht="15" x14ac:dyDescent="0.2">
      <c r="A349" s="7" t="s">
        <v>368</v>
      </c>
      <c r="B349" s="8">
        <v>30007</v>
      </c>
      <c r="C349" s="9">
        <v>38</v>
      </c>
      <c r="D349" s="7" t="s">
        <v>20</v>
      </c>
    </row>
    <row r="350" spans="1:4" ht="15" x14ac:dyDescent="0.2">
      <c r="A350" s="4" t="s">
        <v>369</v>
      </c>
      <c r="B350" s="5">
        <v>21612</v>
      </c>
      <c r="C350" s="6">
        <v>61</v>
      </c>
      <c r="D350" s="4" t="s">
        <v>20</v>
      </c>
    </row>
    <row r="351" spans="1:4" ht="15" x14ac:dyDescent="0.2">
      <c r="A351" s="7" t="s">
        <v>370</v>
      </c>
      <c r="B351" s="8">
        <v>13638</v>
      </c>
      <c r="C351" s="9">
        <v>83</v>
      </c>
      <c r="D351" s="7" t="s">
        <v>20</v>
      </c>
    </row>
    <row r="352" spans="1:4" ht="15" x14ac:dyDescent="0.2">
      <c r="A352" s="4" t="s">
        <v>371</v>
      </c>
      <c r="B352" s="5">
        <v>15005</v>
      </c>
      <c r="C352" s="6">
        <v>79</v>
      </c>
      <c r="D352" s="4" t="s">
        <v>20</v>
      </c>
    </row>
    <row r="353" spans="1:4" ht="15" x14ac:dyDescent="0.2">
      <c r="A353" s="7" t="s">
        <v>372</v>
      </c>
      <c r="B353" s="8">
        <v>21445</v>
      </c>
      <c r="C353" s="9">
        <v>62</v>
      </c>
      <c r="D353" s="7" t="s">
        <v>20</v>
      </c>
    </row>
    <row r="354" spans="1:4" ht="15" x14ac:dyDescent="0.2">
      <c r="A354" s="4" t="s">
        <v>373</v>
      </c>
      <c r="B354" s="5">
        <v>13423</v>
      </c>
      <c r="C354" s="6">
        <v>84</v>
      </c>
      <c r="D354" s="4" t="s">
        <v>20</v>
      </c>
    </row>
    <row r="355" spans="1:4" ht="15" x14ac:dyDescent="0.2">
      <c r="A355" s="7" t="s">
        <v>374</v>
      </c>
      <c r="B355" s="8">
        <v>31911</v>
      </c>
      <c r="C355" s="9">
        <v>33</v>
      </c>
      <c r="D355" s="7" t="s">
        <v>20</v>
      </c>
    </row>
    <row r="356" spans="1:4" ht="15" x14ac:dyDescent="0.2">
      <c r="A356" s="4" t="s">
        <v>375</v>
      </c>
      <c r="B356" s="10">
        <v>19686</v>
      </c>
      <c r="C356" s="6">
        <v>66</v>
      </c>
      <c r="D356" s="4" t="s">
        <v>20</v>
      </c>
    </row>
    <row r="357" spans="1:4" ht="15" x14ac:dyDescent="0.2">
      <c r="A357" s="7" t="s">
        <v>376</v>
      </c>
      <c r="B357" s="8">
        <v>18643</v>
      </c>
      <c r="C357" s="9">
        <v>69</v>
      </c>
      <c r="D357" s="7" t="s">
        <v>20</v>
      </c>
    </row>
    <row r="358" spans="1:4" ht="15" x14ac:dyDescent="0.2">
      <c r="A358" s="4" t="s">
        <v>377</v>
      </c>
      <c r="B358" s="5">
        <v>16861</v>
      </c>
      <c r="C358" s="6">
        <v>74</v>
      </c>
      <c r="D358" s="4" t="s">
        <v>23</v>
      </c>
    </row>
    <row r="359" spans="1:4" ht="15" x14ac:dyDescent="0.2">
      <c r="A359" s="7" t="s">
        <v>378</v>
      </c>
      <c r="B359" s="8">
        <v>18721</v>
      </c>
      <c r="C359" s="9">
        <v>69</v>
      </c>
      <c r="D359" s="7" t="s">
        <v>20</v>
      </c>
    </row>
    <row r="360" spans="1:4" ht="15" x14ac:dyDescent="0.2">
      <c r="A360" s="4" t="s">
        <v>379</v>
      </c>
      <c r="B360" s="5">
        <v>10690</v>
      </c>
      <c r="C360" s="6">
        <v>91</v>
      </c>
      <c r="D360" s="4" t="s">
        <v>20</v>
      </c>
    </row>
    <row r="361" spans="1:4" ht="15" x14ac:dyDescent="0.2">
      <c r="A361" s="7" t="s">
        <v>380</v>
      </c>
      <c r="B361" s="8">
        <v>17365</v>
      </c>
      <c r="C361" s="9">
        <v>73</v>
      </c>
      <c r="D361" s="7" t="s">
        <v>20</v>
      </c>
    </row>
    <row r="362" spans="1:4" ht="15" x14ac:dyDescent="0.2">
      <c r="A362" s="4" t="s">
        <v>381</v>
      </c>
      <c r="B362" s="5">
        <v>18127</v>
      </c>
      <c r="C362" s="6">
        <v>71</v>
      </c>
      <c r="D362" s="4" t="s">
        <v>20</v>
      </c>
    </row>
    <row r="363" spans="1:4" ht="15" x14ac:dyDescent="0.2">
      <c r="A363" s="7" t="s">
        <v>382</v>
      </c>
      <c r="B363" s="8">
        <v>15067</v>
      </c>
      <c r="C363" s="9">
        <v>79</v>
      </c>
      <c r="D363" s="7" t="s">
        <v>20</v>
      </c>
    </row>
    <row r="364" spans="1:4" ht="15" x14ac:dyDescent="0.2">
      <c r="A364" s="4" t="s">
        <v>383</v>
      </c>
      <c r="B364" s="5">
        <v>31223</v>
      </c>
      <c r="C364" s="6">
        <v>35</v>
      </c>
      <c r="D364" s="4" t="s">
        <v>20</v>
      </c>
    </row>
    <row r="365" spans="1:4" ht="15" x14ac:dyDescent="0.2">
      <c r="A365" s="7" t="s">
        <v>384</v>
      </c>
      <c r="B365" s="8">
        <v>32234</v>
      </c>
      <c r="C365" s="9">
        <v>32</v>
      </c>
      <c r="D365" s="7" t="s">
        <v>20</v>
      </c>
    </row>
    <row r="366" spans="1:4" ht="15" x14ac:dyDescent="0.2">
      <c r="A366" s="4" t="s">
        <v>385</v>
      </c>
      <c r="B366" s="10">
        <v>18611</v>
      </c>
      <c r="C366" s="6">
        <v>69</v>
      </c>
      <c r="D366" s="4" t="s">
        <v>20</v>
      </c>
    </row>
    <row r="367" spans="1:4" ht="15" x14ac:dyDescent="0.2">
      <c r="A367" s="7" t="s">
        <v>386</v>
      </c>
      <c r="B367" s="8">
        <v>18633</v>
      </c>
      <c r="C367" s="9">
        <v>69</v>
      </c>
      <c r="D367" s="7" t="s">
        <v>20</v>
      </c>
    </row>
    <row r="368" spans="1:4" ht="15" x14ac:dyDescent="0.2">
      <c r="A368" s="4" t="s">
        <v>387</v>
      </c>
      <c r="B368" s="5">
        <v>26274</v>
      </c>
      <c r="C368" s="6">
        <v>48</v>
      </c>
      <c r="D368" s="4" t="s">
        <v>20</v>
      </c>
    </row>
    <row r="369" spans="1:4" ht="15" x14ac:dyDescent="0.2">
      <c r="A369" s="7" t="s">
        <v>388</v>
      </c>
      <c r="B369" s="8">
        <v>16514</v>
      </c>
      <c r="C369" s="9">
        <v>75</v>
      </c>
      <c r="D369" s="7" t="s">
        <v>20</v>
      </c>
    </row>
    <row r="370" spans="1:4" ht="15" x14ac:dyDescent="0.2">
      <c r="A370" s="4" t="s">
        <v>389</v>
      </c>
      <c r="B370" s="5">
        <v>18486</v>
      </c>
      <c r="C370" s="6">
        <v>70</v>
      </c>
      <c r="D370" s="4" t="s">
        <v>20</v>
      </c>
    </row>
    <row r="371" spans="1:4" ht="15" x14ac:dyDescent="0.2">
      <c r="A371" s="7" t="s">
        <v>390</v>
      </c>
      <c r="B371" s="8">
        <v>21250</v>
      </c>
      <c r="C371" s="9">
        <v>62</v>
      </c>
      <c r="D371" s="7" t="s">
        <v>20</v>
      </c>
    </row>
    <row r="372" spans="1:4" ht="15" x14ac:dyDescent="0.2">
      <c r="A372" s="4" t="s">
        <v>391</v>
      </c>
      <c r="B372" s="5">
        <v>17509</v>
      </c>
      <c r="C372" s="6">
        <v>72</v>
      </c>
      <c r="D372" s="4" t="s">
        <v>20</v>
      </c>
    </row>
    <row r="373" spans="1:4" ht="15" x14ac:dyDescent="0.2">
      <c r="A373" s="7" t="s">
        <v>392</v>
      </c>
      <c r="B373" s="8">
        <v>15176</v>
      </c>
      <c r="C373" s="9">
        <v>79</v>
      </c>
      <c r="D373" s="7" t="s">
        <v>20</v>
      </c>
    </row>
    <row r="374" spans="1:4" ht="15" x14ac:dyDescent="0.2">
      <c r="A374" s="4" t="s">
        <v>393</v>
      </c>
      <c r="B374" s="5">
        <v>16975</v>
      </c>
      <c r="C374" s="6">
        <v>74</v>
      </c>
      <c r="D374" s="4" t="s">
        <v>20</v>
      </c>
    </row>
    <row r="375" spans="1:4" ht="15" x14ac:dyDescent="0.2">
      <c r="A375" s="7" t="s">
        <v>394</v>
      </c>
      <c r="B375" s="11">
        <v>23661</v>
      </c>
      <c r="C375" s="9">
        <v>56</v>
      </c>
      <c r="D375" s="7" t="s">
        <v>20</v>
      </c>
    </row>
    <row r="376" spans="1:4" ht="15" x14ac:dyDescent="0.2">
      <c r="A376" s="4" t="s">
        <v>395</v>
      </c>
      <c r="B376" s="5">
        <v>17293</v>
      </c>
      <c r="C376" s="6">
        <v>73</v>
      </c>
      <c r="D376" s="4" t="s">
        <v>20</v>
      </c>
    </row>
    <row r="377" spans="1:4" ht="15" x14ac:dyDescent="0.2">
      <c r="A377" s="7" t="s">
        <v>396</v>
      </c>
      <c r="B377" s="8">
        <v>27142</v>
      </c>
      <c r="C377" s="9">
        <v>46</v>
      </c>
      <c r="D377" s="7" t="s">
        <v>20</v>
      </c>
    </row>
    <row r="378" spans="1:4" ht="15" x14ac:dyDescent="0.2">
      <c r="A378" s="4" t="s">
        <v>397</v>
      </c>
      <c r="B378" s="5">
        <v>19238</v>
      </c>
      <c r="C378" s="6">
        <v>68</v>
      </c>
      <c r="D378" s="4" t="s">
        <v>20</v>
      </c>
    </row>
    <row r="379" spans="1:4" ht="15" x14ac:dyDescent="0.2">
      <c r="A379" s="7" t="s">
        <v>398</v>
      </c>
      <c r="B379" s="8">
        <v>23786</v>
      </c>
      <c r="C379" s="9">
        <v>55</v>
      </c>
      <c r="D379" s="7" t="s">
        <v>23</v>
      </c>
    </row>
    <row r="380" spans="1:4" ht="15" x14ac:dyDescent="0.2">
      <c r="A380" s="4" t="s">
        <v>399</v>
      </c>
      <c r="B380" s="5">
        <v>20532</v>
      </c>
      <c r="C380" s="6">
        <v>64</v>
      </c>
      <c r="D380" s="4" t="s">
        <v>20</v>
      </c>
    </row>
    <row r="381" spans="1:4" ht="15" x14ac:dyDescent="0.2">
      <c r="A381" s="7" t="s">
        <v>400</v>
      </c>
      <c r="B381" s="8">
        <v>16451</v>
      </c>
      <c r="C381" s="9">
        <v>75</v>
      </c>
      <c r="D381" s="7" t="s">
        <v>20</v>
      </c>
    </row>
    <row r="382" spans="1:4" ht="15" x14ac:dyDescent="0.2">
      <c r="A382" s="4" t="s">
        <v>401</v>
      </c>
      <c r="B382" s="5">
        <v>14346</v>
      </c>
      <c r="C382" s="6">
        <v>81</v>
      </c>
      <c r="D382" s="4" t="s">
        <v>20</v>
      </c>
    </row>
    <row r="383" spans="1:4" ht="15" x14ac:dyDescent="0.2">
      <c r="A383" s="7" t="s">
        <v>402</v>
      </c>
      <c r="B383" s="8">
        <v>19361</v>
      </c>
      <c r="C383" s="9">
        <v>67</v>
      </c>
      <c r="D383" s="7" t="s">
        <v>20</v>
      </c>
    </row>
    <row r="384" spans="1:4" ht="15" x14ac:dyDescent="0.2">
      <c r="A384" s="4" t="s">
        <v>403</v>
      </c>
      <c r="B384" s="5">
        <v>20153</v>
      </c>
      <c r="C384" s="6">
        <v>65</v>
      </c>
      <c r="D384" s="4" t="s">
        <v>20</v>
      </c>
    </row>
    <row r="385" spans="1:4" ht="15" x14ac:dyDescent="0.2">
      <c r="A385" s="7" t="s">
        <v>404</v>
      </c>
      <c r="B385" s="8">
        <v>28335</v>
      </c>
      <c r="C385" s="9">
        <v>43</v>
      </c>
      <c r="D385" s="7" t="s">
        <v>20</v>
      </c>
    </row>
    <row r="386" spans="1:4" ht="15" x14ac:dyDescent="0.2">
      <c r="A386" s="4" t="s">
        <v>405</v>
      </c>
      <c r="B386" s="5">
        <v>17021</v>
      </c>
      <c r="C386" s="6">
        <v>74</v>
      </c>
      <c r="D386" s="4" t="s">
        <v>20</v>
      </c>
    </row>
    <row r="387" spans="1:4" ht="15" x14ac:dyDescent="0.2">
      <c r="A387" s="7" t="s">
        <v>406</v>
      </c>
      <c r="B387" s="11">
        <v>19707</v>
      </c>
      <c r="C387" s="9">
        <v>66</v>
      </c>
      <c r="D387" s="7" t="s">
        <v>20</v>
      </c>
    </row>
    <row r="388" spans="1:4" ht="15" x14ac:dyDescent="0.2">
      <c r="A388" s="4" t="s">
        <v>407</v>
      </c>
      <c r="B388" s="5">
        <v>21133</v>
      </c>
      <c r="C388" s="6">
        <v>62</v>
      </c>
      <c r="D388" s="4" t="s">
        <v>20</v>
      </c>
    </row>
    <row r="389" spans="1:4" ht="15" x14ac:dyDescent="0.2">
      <c r="A389" s="7" t="s">
        <v>408</v>
      </c>
      <c r="B389" s="8">
        <v>22783</v>
      </c>
      <c r="C389" s="9">
        <v>58</v>
      </c>
      <c r="D389" s="7" t="s">
        <v>20</v>
      </c>
    </row>
    <row r="390" spans="1:4" ht="15" x14ac:dyDescent="0.2">
      <c r="A390" s="4" t="s">
        <v>409</v>
      </c>
      <c r="B390" s="10">
        <v>20079</v>
      </c>
      <c r="C390" s="6">
        <v>65</v>
      </c>
      <c r="D390" s="4" t="s">
        <v>20</v>
      </c>
    </row>
    <row r="391" spans="1:4" ht="15" x14ac:dyDescent="0.2">
      <c r="A391" s="7" t="s">
        <v>410</v>
      </c>
      <c r="B391" s="8">
        <v>17177</v>
      </c>
      <c r="C391" s="9">
        <v>73</v>
      </c>
      <c r="D391" s="7" t="s">
        <v>20</v>
      </c>
    </row>
    <row r="392" spans="1:4" ht="15" x14ac:dyDescent="0.2">
      <c r="A392" s="4" t="s">
        <v>411</v>
      </c>
      <c r="B392" s="5">
        <v>16993</v>
      </c>
      <c r="C392" s="6">
        <v>74</v>
      </c>
      <c r="D392" s="4" t="s">
        <v>20</v>
      </c>
    </row>
    <row r="393" spans="1:4" ht="15" x14ac:dyDescent="0.2">
      <c r="A393" s="7" t="s">
        <v>412</v>
      </c>
      <c r="B393" s="8">
        <v>18729</v>
      </c>
      <c r="C393" s="9">
        <v>69</v>
      </c>
      <c r="D393" s="7" t="s">
        <v>20</v>
      </c>
    </row>
    <row r="394" spans="1:4" ht="15" x14ac:dyDescent="0.2">
      <c r="A394" s="4" t="s">
        <v>413</v>
      </c>
      <c r="B394" s="5">
        <v>20889</v>
      </c>
      <c r="C394" s="6">
        <v>63</v>
      </c>
      <c r="D394" s="4" t="s">
        <v>23</v>
      </c>
    </row>
    <row r="395" spans="1:4" ht="15" x14ac:dyDescent="0.2">
      <c r="A395" s="7" t="s">
        <v>414</v>
      </c>
      <c r="B395" s="8">
        <v>32652</v>
      </c>
      <c r="C395" s="9">
        <v>31</v>
      </c>
      <c r="D395" s="7" t="s">
        <v>20</v>
      </c>
    </row>
    <row r="396" spans="1:4" ht="15" x14ac:dyDescent="0.2">
      <c r="A396" s="4" t="s">
        <v>415</v>
      </c>
      <c r="B396" s="5">
        <v>17586</v>
      </c>
      <c r="C396" s="6">
        <v>72</v>
      </c>
      <c r="D396" s="4" t="s">
        <v>20</v>
      </c>
    </row>
    <row r="397" spans="1:4" ht="15" x14ac:dyDescent="0.2">
      <c r="A397" s="7" t="s">
        <v>416</v>
      </c>
      <c r="B397" s="8">
        <v>14091</v>
      </c>
      <c r="C397" s="9">
        <v>82</v>
      </c>
      <c r="D397" s="7" t="s">
        <v>20</v>
      </c>
    </row>
    <row r="398" spans="1:4" ht="15" x14ac:dyDescent="0.2">
      <c r="A398" s="4" t="s">
        <v>417</v>
      </c>
      <c r="B398" s="5">
        <v>18336</v>
      </c>
      <c r="C398" s="6">
        <v>70</v>
      </c>
      <c r="D398" s="4" t="s">
        <v>20</v>
      </c>
    </row>
    <row r="399" spans="1:4" ht="15" x14ac:dyDescent="0.2">
      <c r="A399" s="7" t="s">
        <v>418</v>
      </c>
      <c r="B399" s="8">
        <v>18382</v>
      </c>
      <c r="C399" s="9">
        <v>70</v>
      </c>
      <c r="D399" s="7" t="s">
        <v>20</v>
      </c>
    </row>
    <row r="400" spans="1:4" ht="15" x14ac:dyDescent="0.2">
      <c r="A400" s="4" t="s">
        <v>419</v>
      </c>
      <c r="B400" s="5">
        <v>15764</v>
      </c>
      <c r="C400" s="6">
        <v>77</v>
      </c>
      <c r="D400" s="4" t="s">
        <v>20</v>
      </c>
    </row>
    <row r="401" spans="1:4" ht="15" x14ac:dyDescent="0.2">
      <c r="A401" s="7" t="s">
        <v>420</v>
      </c>
      <c r="B401" s="8">
        <v>19939</v>
      </c>
      <c r="C401" s="9">
        <v>66</v>
      </c>
      <c r="D401" s="7" t="s">
        <v>20</v>
      </c>
    </row>
    <row r="402" spans="1:4" ht="15" x14ac:dyDescent="0.2">
      <c r="A402" s="4" t="s">
        <v>421</v>
      </c>
      <c r="B402" s="10">
        <v>30965</v>
      </c>
      <c r="C402" s="6">
        <v>36</v>
      </c>
      <c r="D402" s="4" t="s">
        <v>20</v>
      </c>
    </row>
    <row r="403" spans="1:4" ht="15" x14ac:dyDescent="0.2">
      <c r="A403" s="7" t="s">
        <v>422</v>
      </c>
      <c r="B403" s="8">
        <v>16099</v>
      </c>
      <c r="C403" s="9">
        <v>76</v>
      </c>
      <c r="D403" s="7" t="s">
        <v>20</v>
      </c>
    </row>
    <row r="404" spans="1:4" ht="15" x14ac:dyDescent="0.2">
      <c r="A404" s="4" t="s">
        <v>423</v>
      </c>
      <c r="B404" s="5">
        <v>24236</v>
      </c>
      <c r="C404" s="6">
        <v>54</v>
      </c>
      <c r="D404" s="4" t="s">
        <v>20</v>
      </c>
    </row>
    <row r="405" spans="1:4" ht="15" x14ac:dyDescent="0.2">
      <c r="A405" s="7" t="s">
        <v>424</v>
      </c>
      <c r="B405" s="8">
        <v>28021</v>
      </c>
      <c r="C405" s="9">
        <v>44</v>
      </c>
      <c r="D405" s="7" t="s">
        <v>20</v>
      </c>
    </row>
    <row r="406" spans="1:4" ht="15" x14ac:dyDescent="0.2">
      <c r="A406" s="4" t="s">
        <v>425</v>
      </c>
      <c r="B406" s="5">
        <v>22703</v>
      </c>
      <c r="C406" s="6">
        <v>58</v>
      </c>
      <c r="D406" s="4" t="s">
        <v>20</v>
      </c>
    </row>
    <row r="407" spans="1:4" ht="15" x14ac:dyDescent="0.2">
      <c r="A407" s="7" t="s">
        <v>426</v>
      </c>
      <c r="B407" s="8">
        <v>18408</v>
      </c>
      <c r="C407" s="9">
        <v>70</v>
      </c>
      <c r="D407" s="7" t="s">
        <v>20</v>
      </c>
    </row>
    <row r="408" spans="1:4" ht="15" x14ac:dyDescent="0.2">
      <c r="A408" s="4" t="s">
        <v>427</v>
      </c>
      <c r="B408" s="5">
        <v>29660</v>
      </c>
      <c r="C408" s="6">
        <v>39</v>
      </c>
      <c r="D408" s="4" t="s">
        <v>20</v>
      </c>
    </row>
    <row r="409" spans="1:4" ht="15" x14ac:dyDescent="0.2">
      <c r="A409" s="7" t="s">
        <v>428</v>
      </c>
      <c r="B409" s="8">
        <v>19857</v>
      </c>
      <c r="C409" s="9">
        <v>66</v>
      </c>
      <c r="D409" s="7" t="s">
        <v>20</v>
      </c>
    </row>
    <row r="410" spans="1:4" ht="15" x14ac:dyDescent="0.2">
      <c r="A410" s="4" t="s">
        <v>429</v>
      </c>
      <c r="B410" s="5">
        <v>14418</v>
      </c>
      <c r="C410" s="6">
        <v>81</v>
      </c>
      <c r="D410" s="4" t="s">
        <v>20</v>
      </c>
    </row>
    <row r="411" spans="1:4" ht="15" x14ac:dyDescent="0.2">
      <c r="A411" s="7" t="s">
        <v>430</v>
      </c>
      <c r="B411" s="11">
        <v>21865</v>
      </c>
      <c r="C411" s="9">
        <v>60</v>
      </c>
      <c r="D411" s="7" t="s">
        <v>20</v>
      </c>
    </row>
    <row r="412" spans="1:4" ht="15" x14ac:dyDescent="0.2">
      <c r="A412" s="4" t="s">
        <v>431</v>
      </c>
      <c r="B412" s="5">
        <v>21589</v>
      </c>
      <c r="C412" s="6">
        <v>61</v>
      </c>
      <c r="D412" s="4" t="s">
        <v>20</v>
      </c>
    </row>
    <row r="413" spans="1:4" ht="15" x14ac:dyDescent="0.2">
      <c r="A413" s="7" t="s">
        <v>432</v>
      </c>
      <c r="B413" s="11">
        <v>19653</v>
      </c>
      <c r="C413" s="9">
        <v>67</v>
      </c>
      <c r="D413" s="7" t="s">
        <v>23</v>
      </c>
    </row>
    <row r="414" spans="1:4" ht="15" x14ac:dyDescent="0.2">
      <c r="A414" s="4" t="s">
        <v>433</v>
      </c>
      <c r="B414" s="5">
        <v>34859</v>
      </c>
      <c r="C414" s="6">
        <v>25</v>
      </c>
      <c r="D414" s="4" t="s">
        <v>23</v>
      </c>
    </row>
    <row r="415" spans="1:4" ht="15" x14ac:dyDescent="0.2">
      <c r="A415" s="7" t="s">
        <v>434</v>
      </c>
      <c r="B415" s="8">
        <v>28567</v>
      </c>
      <c r="C415" s="9">
        <v>42</v>
      </c>
      <c r="D415" s="7" t="s">
        <v>20</v>
      </c>
    </row>
    <row r="416" spans="1:4" ht="15" x14ac:dyDescent="0.2">
      <c r="A416" s="4" t="s">
        <v>435</v>
      </c>
      <c r="B416" s="5">
        <v>16477</v>
      </c>
      <c r="C416" s="6">
        <v>75</v>
      </c>
      <c r="D416" s="4" t="s">
        <v>20</v>
      </c>
    </row>
    <row r="417" spans="1:4" ht="15" x14ac:dyDescent="0.2">
      <c r="A417" s="7" t="s">
        <v>436</v>
      </c>
      <c r="B417" s="8">
        <v>18863</v>
      </c>
      <c r="C417" s="9">
        <v>69</v>
      </c>
      <c r="D417" s="7" t="s">
        <v>20</v>
      </c>
    </row>
    <row r="418" spans="1:4" ht="15" x14ac:dyDescent="0.2">
      <c r="A418" s="4" t="s">
        <v>437</v>
      </c>
      <c r="B418" s="5">
        <v>14840</v>
      </c>
      <c r="C418" s="6">
        <v>80</v>
      </c>
      <c r="D418" s="4" t="s">
        <v>23</v>
      </c>
    </row>
    <row r="419" spans="1:4" ht="15" x14ac:dyDescent="0.2">
      <c r="A419" s="7" t="s">
        <v>438</v>
      </c>
      <c r="B419" s="8">
        <v>16214</v>
      </c>
      <c r="C419" s="9">
        <v>76</v>
      </c>
      <c r="D419" s="7" t="s">
        <v>23</v>
      </c>
    </row>
    <row r="420" spans="1:4" ht="15" x14ac:dyDescent="0.2">
      <c r="A420" s="4" t="s">
        <v>439</v>
      </c>
      <c r="B420" s="5">
        <v>16622</v>
      </c>
      <c r="C420" s="6">
        <v>75</v>
      </c>
      <c r="D420" s="4" t="s">
        <v>23</v>
      </c>
    </row>
    <row r="421" spans="1:4" ht="15" x14ac:dyDescent="0.2">
      <c r="A421" s="7" t="s">
        <v>440</v>
      </c>
      <c r="B421" s="8">
        <v>18457</v>
      </c>
      <c r="C421" s="9">
        <v>70</v>
      </c>
      <c r="D421" s="7" t="s">
        <v>20</v>
      </c>
    </row>
    <row r="422" spans="1:4" ht="15" x14ac:dyDescent="0.2">
      <c r="A422" s="4" t="s">
        <v>441</v>
      </c>
      <c r="B422" s="5">
        <v>16108</v>
      </c>
      <c r="C422" s="6">
        <v>76</v>
      </c>
      <c r="D422" s="4" t="s">
        <v>20</v>
      </c>
    </row>
    <row r="423" spans="1:4" ht="15" x14ac:dyDescent="0.2">
      <c r="A423" s="7" t="s">
        <v>442</v>
      </c>
      <c r="B423" s="8">
        <v>21630</v>
      </c>
      <c r="C423" s="9">
        <v>61</v>
      </c>
      <c r="D423" s="7" t="s">
        <v>20</v>
      </c>
    </row>
    <row r="424" spans="1:4" ht="15" x14ac:dyDescent="0.2">
      <c r="A424" s="4" t="s">
        <v>443</v>
      </c>
      <c r="B424" s="5">
        <v>19951</v>
      </c>
      <c r="C424" s="6">
        <v>66</v>
      </c>
      <c r="D424" s="4" t="s">
        <v>20</v>
      </c>
    </row>
    <row r="425" spans="1:4" ht="15" x14ac:dyDescent="0.2">
      <c r="A425" s="7" t="s">
        <v>444</v>
      </c>
      <c r="B425" s="8">
        <v>25022</v>
      </c>
      <c r="C425" s="9">
        <v>52</v>
      </c>
      <c r="D425" s="7" t="s">
        <v>20</v>
      </c>
    </row>
    <row r="426" spans="1:4" ht="15" x14ac:dyDescent="0.2">
      <c r="A426" s="4" t="s">
        <v>445</v>
      </c>
      <c r="B426" s="10">
        <v>24433</v>
      </c>
      <c r="C426" s="6">
        <v>53</v>
      </c>
      <c r="D426" s="4" t="s">
        <v>20</v>
      </c>
    </row>
    <row r="427" spans="1:4" ht="15" x14ac:dyDescent="0.2">
      <c r="A427" s="7" t="s">
        <v>446</v>
      </c>
      <c r="B427" s="8">
        <v>20586</v>
      </c>
      <c r="C427" s="9">
        <v>64</v>
      </c>
      <c r="D427" s="7" t="s">
        <v>20</v>
      </c>
    </row>
    <row r="428" spans="1:4" ht="15" x14ac:dyDescent="0.2">
      <c r="A428" s="4" t="s">
        <v>447</v>
      </c>
      <c r="B428" s="10">
        <v>17516</v>
      </c>
      <c r="C428" s="6">
        <v>72</v>
      </c>
      <c r="D428" s="4" t="s">
        <v>23</v>
      </c>
    </row>
    <row r="429" spans="1:4" ht="15" x14ac:dyDescent="0.2">
      <c r="A429" s="7" t="s">
        <v>448</v>
      </c>
      <c r="B429" s="11">
        <v>16783</v>
      </c>
      <c r="C429" s="9">
        <v>74</v>
      </c>
      <c r="D429" s="7" t="s">
        <v>20</v>
      </c>
    </row>
    <row r="430" spans="1:4" ht="15" x14ac:dyDescent="0.2">
      <c r="A430" s="4" t="s">
        <v>449</v>
      </c>
      <c r="B430" s="5">
        <v>24724</v>
      </c>
      <c r="C430" s="6">
        <v>53</v>
      </c>
      <c r="D430" s="4" t="s">
        <v>20</v>
      </c>
    </row>
    <row r="431" spans="1:4" ht="15" x14ac:dyDescent="0.2">
      <c r="A431" s="7" t="s">
        <v>450</v>
      </c>
      <c r="B431" s="8">
        <v>17631</v>
      </c>
      <c r="C431" s="9">
        <v>72</v>
      </c>
      <c r="D431" s="7" t="s">
        <v>20</v>
      </c>
    </row>
    <row r="432" spans="1:4" ht="15" x14ac:dyDescent="0.2">
      <c r="A432" s="4" t="s">
        <v>451</v>
      </c>
      <c r="B432" s="10">
        <v>29886</v>
      </c>
      <c r="C432" s="6">
        <v>39</v>
      </c>
      <c r="D432" s="4" t="s">
        <v>20</v>
      </c>
    </row>
    <row r="433" spans="1:4" ht="15" x14ac:dyDescent="0.2">
      <c r="A433" s="7" t="s">
        <v>452</v>
      </c>
      <c r="B433" s="8">
        <v>25721</v>
      </c>
      <c r="C433" s="9">
        <v>50</v>
      </c>
      <c r="D433" s="7" t="s">
        <v>20</v>
      </c>
    </row>
    <row r="434" spans="1:4" ht="15" x14ac:dyDescent="0.2">
      <c r="A434" s="4" t="s">
        <v>453</v>
      </c>
      <c r="B434" s="10">
        <v>10915</v>
      </c>
      <c r="C434" s="6">
        <v>90</v>
      </c>
      <c r="D434" s="4" t="s">
        <v>20</v>
      </c>
    </row>
    <row r="435" spans="1:4" ht="15" x14ac:dyDescent="0.2">
      <c r="A435" s="7" t="s">
        <v>454</v>
      </c>
      <c r="B435" s="8">
        <v>18400</v>
      </c>
      <c r="C435" s="9">
        <v>70</v>
      </c>
      <c r="D435" s="7" t="s">
        <v>20</v>
      </c>
    </row>
    <row r="436" spans="1:4" ht="15" x14ac:dyDescent="0.2">
      <c r="A436" s="4" t="s">
        <v>455</v>
      </c>
      <c r="B436" s="10">
        <v>13813</v>
      </c>
      <c r="C436" s="6">
        <v>83</v>
      </c>
      <c r="D436" s="4" t="s">
        <v>20</v>
      </c>
    </row>
    <row r="437" spans="1:4" ht="15" x14ac:dyDescent="0.2">
      <c r="A437" s="7" t="s">
        <v>456</v>
      </c>
      <c r="B437" s="8">
        <v>10803</v>
      </c>
      <c r="C437" s="9">
        <v>91</v>
      </c>
      <c r="D437" s="7" t="s">
        <v>20</v>
      </c>
    </row>
    <row r="438" spans="1:4" ht="15" x14ac:dyDescent="0.2">
      <c r="A438" s="4" t="s">
        <v>457</v>
      </c>
      <c r="B438" s="5">
        <v>28544</v>
      </c>
      <c r="C438" s="6">
        <v>42</v>
      </c>
      <c r="D438" s="4" t="s">
        <v>20</v>
      </c>
    </row>
    <row r="439" spans="1:4" ht="15" x14ac:dyDescent="0.2">
      <c r="A439" s="7" t="s">
        <v>458</v>
      </c>
      <c r="B439" s="8">
        <v>17210</v>
      </c>
      <c r="C439" s="9">
        <v>73</v>
      </c>
      <c r="D439" s="7" t="s">
        <v>20</v>
      </c>
    </row>
    <row r="440" spans="1:4" ht="15" x14ac:dyDescent="0.2">
      <c r="A440" s="4" t="s">
        <v>459</v>
      </c>
      <c r="B440" s="5">
        <v>28572</v>
      </c>
      <c r="C440" s="6">
        <v>42</v>
      </c>
      <c r="D440" s="4" t="s">
        <v>20</v>
      </c>
    </row>
    <row r="441" spans="1:4" ht="15" x14ac:dyDescent="0.2">
      <c r="A441" s="7" t="s">
        <v>460</v>
      </c>
      <c r="B441" s="8">
        <v>17320</v>
      </c>
      <c r="C441" s="9">
        <v>73</v>
      </c>
      <c r="D441" s="7" t="s">
        <v>20</v>
      </c>
    </row>
    <row r="442" spans="1:4" ht="15" x14ac:dyDescent="0.2">
      <c r="A442" s="4" t="s">
        <v>461</v>
      </c>
      <c r="B442" s="5">
        <v>19519</v>
      </c>
      <c r="C442" s="6">
        <v>67</v>
      </c>
      <c r="D442" s="4" t="s">
        <v>20</v>
      </c>
    </row>
    <row r="443" spans="1:4" ht="15" x14ac:dyDescent="0.2">
      <c r="A443" s="7" t="s">
        <v>462</v>
      </c>
      <c r="B443" s="8">
        <v>16447</v>
      </c>
      <c r="C443" s="9">
        <v>75</v>
      </c>
      <c r="D443" s="7" t="s">
        <v>20</v>
      </c>
    </row>
    <row r="444" spans="1:4" ht="15" x14ac:dyDescent="0.2">
      <c r="A444" s="4" t="s">
        <v>463</v>
      </c>
      <c r="B444" s="5">
        <v>18799</v>
      </c>
      <c r="C444" s="6">
        <v>69</v>
      </c>
      <c r="D444" s="4" t="s">
        <v>23</v>
      </c>
    </row>
    <row r="445" spans="1:4" ht="15" x14ac:dyDescent="0.2">
      <c r="A445" s="7" t="s">
        <v>464</v>
      </c>
      <c r="B445" s="8">
        <v>13421</v>
      </c>
      <c r="C445" s="9">
        <v>84</v>
      </c>
      <c r="D445" s="7" t="s">
        <v>20</v>
      </c>
    </row>
    <row r="446" spans="1:4" ht="15" x14ac:dyDescent="0.2">
      <c r="A446" s="4" t="s">
        <v>465</v>
      </c>
      <c r="B446" s="5">
        <v>15480</v>
      </c>
      <c r="C446" s="6">
        <v>78</v>
      </c>
      <c r="D446" s="4" t="s">
        <v>20</v>
      </c>
    </row>
    <row r="447" spans="1:4" ht="15" x14ac:dyDescent="0.2">
      <c r="A447" s="7" t="s">
        <v>466</v>
      </c>
      <c r="B447" s="8">
        <v>18455</v>
      </c>
      <c r="C447" s="9">
        <v>70</v>
      </c>
      <c r="D447" s="7" t="s">
        <v>20</v>
      </c>
    </row>
    <row r="448" spans="1:4" ht="15" x14ac:dyDescent="0.2">
      <c r="A448" s="4" t="s">
        <v>467</v>
      </c>
      <c r="B448" s="5">
        <v>31836</v>
      </c>
      <c r="C448" s="6">
        <v>33</v>
      </c>
      <c r="D448" s="4" t="s">
        <v>20</v>
      </c>
    </row>
    <row r="449" spans="1:4" ht="15" x14ac:dyDescent="0.2">
      <c r="A449" s="7" t="s">
        <v>468</v>
      </c>
      <c r="B449" s="8">
        <v>15346</v>
      </c>
      <c r="C449" s="9">
        <v>78</v>
      </c>
      <c r="D449" s="7" t="s">
        <v>20</v>
      </c>
    </row>
    <row r="450" spans="1:4" ht="15" x14ac:dyDescent="0.2">
      <c r="A450" s="4" t="s">
        <v>469</v>
      </c>
      <c r="B450" s="5">
        <v>17179</v>
      </c>
      <c r="C450" s="6">
        <v>73</v>
      </c>
      <c r="D450" s="4" t="s">
        <v>20</v>
      </c>
    </row>
    <row r="451" spans="1:4" ht="15" x14ac:dyDescent="0.2">
      <c r="A451" s="7" t="s">
        <v>470</v>
      </c>
      <c r="B451" s="8">
        <v>12568</v>
      </c>
      <c r="C451" s="9">
        <v>86</v>
      </c>
      <c r="D451" s="7" t="s">
        <v>20</v>
      </c>
    </row>
    <row r="452" spans="1:4" ht="15" x14ac:dyDescent="0.2">
      <c r="A452" s="4" t="s">
        <v>471</v>
      </c>
      <c r="B452" s="5">
        <v>22769</v>
      </c>
      <c r="C452" s="6">
        <v>58</v>
      </c>
      <c r="D452" s="4" t="s">
        <v>20</v>
      </c>
    </row>
    <row r="453" spans="1:4" ht="15" x14ac:dyDescent="0.2">
      <c r="A453" s="7" t="s">
        <v>472</v>
      </c>
      <c r="B453" s="11">
        <v>18584</v>
      </c>
      <c r="C453" s="9">
        <v>69</v>
      </c>
      <c r="D453" s="7" t="s">
        <v>20</v>
      </c>
    </row>
    <row r="454" spans="1:4" ht="15" x14ac:dyDescent="0.2">
      <c r="A454" s="4" t="s">
        <v>473</v>
      </c>
      <c r="B454" s="5">
        <v>19639</v>
      </c>
      <c r="C454" s="6">
        <v>67</v>
      </c>
      <c r="D454" s="4" t="s">
        <v>20</v>
      </c>
    </row>
    <row r="455" spans="1:4" ht="15" x14ac:dyDescent="0.2">
      <c r="A455" s="7" t="s">
        <v>474</v>
      </c>
      <c r="B455" s="8">
        <v>30990</v>
      </c>
      <c r="C455" s="9">
        <v>35</v>
      </c>
      <c r="D455" s="7" t="s">
        <v>20</v>
      </c>
    </row>
    <row r="456" spans="1:4" ht="15" x14ac:dyDescent="0.2">
      <c r="A456" s="4" t="s">
        <v>475</v>
      </c>
      <c r="B456" s="5">
        <v>25252</v>
      </c>
      <c r="C456" s="6">
        <v>51</v>
      </c>
      <c r="D456" s="4" t="s">
        <v>20</v>
      </c>
    </row>
    <row r="457" spans="1:4" ht="15" x14ac:dyDescent="0.2">
      <c r="A457" s="7" t="s">
        <v>476</v>
      </c>
      <c r="B457" s="8">
        <v>15366</v>
      </c>
      <c r="C457" s="9">
        <v>78</v>
      </c>
      <c r="D457" s="7" t="s">
        <v>20</v>
      </c>
    </row>
    <row r="458" spans="1:4" ht="15" x14ac:dyDescent="0.2">
      <c r="A458" s="4" t="s">
        <v>477</v>
      </c>
      <c r="B458" s="5">
        <v>25087</v>
      </c>
      <c r="C458" s="6">
        <v>52</v>
      </c>
      <c r="D458" s="4" t="s">
        <v>20</v>
      </c>
    </row>
    <row r="459" spans="1:4" ht="15" x14ac:dyDescent="0.2">
      <c r="A459" s="7" t="s">
        <v>478</v>
      </c>
      <c r="B459" s="8">
        <v>13152</v>
      </c>
      <c r="C459" s="9">
        <v>84</v>
      </c>
      <c r="D459" s="7" t="s">
        <v>23</v>
      </c>
    </row>
    <row r="460" spans="1:4" ht="15" x14ac:dyDescent="0.2">
      <c r="A460" s="4" t="s">
        <v>479</v>
      </c>
      <c r="B460" s="5">
        <v>22360</v>
      </c>
      <c r="C460" s="6">
        <v>59</v>
      </c>
      <c r="D460" s="4" t="s">
        <v>20</v>
      </c>
    </row>
    <row r="461" spans="1:4" ht="15" x14ac:dyDescent="0.2">
      <c r="A461" s="7" t="s">
        <v>480</v>
      </c>
      <c r="B461" s="8">
        <v>18497</v>
      </c>
      <c r="C461" s="9">
        <v>70</v>
      </c>
      <c r="D461" s="7" t="s">
        <v>23</v>
      </c>
    </row>
    <row r="462" spans="1:4" ht="15" x14ac:dyDescent="0.2">
      <c r="A462" s="4" t="s">
        <v>481</v>
      </c>
      <c r="B462" s="5">
        <v>23556</v>
      </c>
      <c r="C462" s="6">
        <v>56</v>
      </c>
      <c r="D462" s="4" t="s">
        <v>20</v>
      </c>
    </row>
    <row r="463" spans="1:4" ht="15" x14ac:dyDescent="0.2">
      <c r="A463" s="7" t="s">
        <v>482</v>
      </c>
      <c r="B463" s="8">
        <v>15496</v>
      </c>
      <c r="C463" s="9">
        <v>78</v>
      </c>
      <c r="D463" s="7" t="s">
        <v>20</v>
      </c>
    </row>
    <row r="464" spans="1:4" ht="15" x14ac:dyDescent="0.2">
      <c r="A464" s="4" t="s">
        <v>483</v>
      </c>
      <c r="B464" s="5">
        <v>25241</v>
      </c>
      <c r="C464" s="6">
        <v>51</v>
      </c>
      <c r="D464" s="4" t="s">
        <v>20</v>
      </c>
    </row>
    <row r="465" spans="1:4" ht="15" x14ac:dyDescent="0.2">
      <c r="A465" s="7" t="s">
        <v>484</v>
      </c>
      <c r="B465" s="8">
        <v>21156</v>
      </c>
      <c r="C465" s="9">
        <v>62</v>
      </c>
      <c r="D465" s="7" t="s">
        <v>20</v>
      </c>
    </row>
    <row r="466" spans="1:4" ht="15" x14ac:dyDescent="0.2">
      <c r="A466" s="4" t="s">
        <v>485</v>
      </c>
      <c r="B466" s="5">
        <v>25514</v>
      </c>
      <c r="C466" s="6">
        <v>50</v>
      </c>
      <c r="D466" s="4" t="s">
        <v>20</v>
      </c>
    </row>
    <row r="467" spans="1:4" ht="15" x14ac:dyDescent="0.2">
      <c r="A467" s="7" t="s">
        <v>486</v>
      </c>
      <c r="B467" s="8">
        <v>15894</v>
      </c>
      <c r="C467" s="9">
        <v>77</v>
      </c>
      <c r="D467" s="7" t="s">
        <v>20</v>
      </c>
    </row>
    <row r="468" spans="1:4" ht="15" x14ac:dyDescent="0.2">
      <c r="A468" s="4" t="s">
        <v>487</v>
      </c>
      <c r="B468" s="10">
        <v>15332</v>
      </c>
      <c r="C468" s="6">
        <v>78</v>
      </c>
      <c r="D468" s="4" t="s">
        <v>23</v>
      </c>
    </row>
    <row r="469" spans="1:4" ht="15" x14ac:dyDescent="0.2">
      <c r="A469" s="7" t="s">
        <v>488</v>
      </c>
      <c r="B469" s="8">
        <v>18392</v>
      </c>
      <c r="C469" s="9">
        <v>70</v>
      </c>
      <c r="D469" s="7" t="s">
        <v>20</v>
      </c>
    </row>
    <row r="470" spans="1:4" ht="15" x14ac:dyDescent="0.2">
      <c r="A470" s="4" t="s">
        <v>489</v>
      </c>
      <c r="B470" s="5">
        <v>18518</v>
      </c>
      <c r="C470" s="6">
        <v>70</v>
      </c>
      <c r="D470" s="4" t="s">
        <v>20</v>
      </c>
    </row>
    <row r="471" spans="1:4" ht="15" x14ac:dyDescent="0.2">
      <c r="A471" s="7" t="s">
        <v>490</v>
      </c>
      <c r="B471" s="8">
        <v>26080</v>
      </c>
      <c r="C471" s="9">
        <v>49</v>
      </c>
      <c r="D471" s="7" t="s">
        <v>20</v>
      </c>
    </row>
    <row r="472" spans="1:4" ht="15" x14ac:dyDescent="0.2">
      <c r="A472" s="4" t="s">
        <v>491</v>
      </c>
      <c r="B472" s="5">
        <v>17287</v>
      </c>
      <c r="C472" s="6">
        <v>73</v>
      </c>
      <c r="D472" s="4" t="s">
        <v>20</v>
      </c>
    </row>
    <row r="473" spans="1:4" ht="15" x14ac:dyDescent="0.2">
      <c r="A473" s="7" t="s">
        <v>492</v>
      </c>
      <c r="B473" s="8">
        <v>22044</v>
      </c>
      <c r="C473" s="9">
        <v>60</v>
      </c>
      <c r="D473" s="7" t="s">
        <v>20</v>
      </c>
    </row>
    <row r="474" spans="1:4" ht="15" x14ac:dyDescent="0.2">
      <c r="A474" s="4" t="s">
        <v>493</v>
      </c>
      <c r="B474" s="5">
        <v>18017</v>
      </c>
      <c r="C474" s="6">
        <v>71</v>
      </c>
      <c r="D474" s="4" t="s">
        <v>20</v>
      </c>
    </row>
    <row r="475" spans="1:4" ht="15" x14ac:dyDescent="0.2">
      <c r="A475" s="7" t="s">
        <v>494</v>
      </c>
      <c r="B475" s="8">
        <v>18514</v>
      </c>
      <c r="C475" s="9">
        <v>70</v>
      </c>
      <c r="D475" s="7" t="s">
        <v>20</v>
      </c>
    </row>
    <row r="476" spans="1:4" ht="15" x14ac:dyDescent="0.2">
      <c r="A476" s="4" t="s">
        <v>495</v>
      </c>
      <c r="B476" s="5">
        <v>12639</v>
      </c>
      <c r="C476" s="6">
        <v>86</v>
      </c>
      <c r="D476" s="4" t="s">
        <v>23</v>
      </c>
    </row>
    <row r="477" spans="1:4" ht="15" x14ac:dyDescent="0.2">
      <c r="A477" s="7" t="s">
        <v>496</v>
      </c>
      <c r="B477" s="8">
        <v>18527</v>
      </c>
      <c r="C477" s="9">
        <v>70</v>
      </c>
      <c r="D477" s="7" t="s">
        <v>20</v>
      </c>
    </row>
    <row r="478" spans="1:4" ht="15" x14ac:dyDescent="0.2">
      <c r="A478" s="4" t="s">
        <v>497</v>
      </c>
      <c r="B478" s="5">
        <v>17846</v>
      </c>
      <c r="C478" s="6">
        <v>71</v>
      </c>
      <c r="D478" s="4" t="s">
        <v>23</v>
      </c>
    </row>
    <row r="479" spans="1:4" ht="15" x14ac:dyDescent="0.2">
      <c r="A479" s="7" t="s">
        <v>498</v>
      </c>
      <c r="B479" s="8">
        <v>21086</v>
      </c>
      <c r="C479" s="9">
        <v>63</v>
      </c>
      <c r="D479" s="7" t="s">
        <v>20</v>
      </c>
    </row>
    <row r="480" spans="1:4" ht="15" x14ac:dyDescent="0.2">
      <c r="A480" s="4" t="s">
        <v>499</v>
      </c>
      <c r="B480" s="5">
        <v>26895</v>
      </c>
      <c r="C480" s="6">
        <v>47</v>
      </c>
      <c r="D480" s="4" t="s">
        <v>23</v>
      </c>
    </row>
    <row r="481" spans="1:4" ht="15" x14ac:dyDescent="0.2">
      <c r="A481" s="7" t="s">
        <v>500</v>
      </c>
      <c r="B481" s="8">
        <v>19759</v>
      </c>
      <c r="C481" s="9">
        <v>66</v>
      </c>
      <c r="D481" s="7" t="s">
        <v>20</v>
      </c>
    </row>
    <row r="482" spans="1:4" ht="15" x14ac:dyDescent="0.2">
      <c r="A482" s="4" t="s">
        <v>501</v>
      </c>
      <c r="B482" s="5">
        <v>19870</v>
      </c>
      <c r="C482" s="6">
        <v>66</v>
      </c>
      <c r="D482" s="4" t="s">
        <v>20</v>
      </c>
    </row>
    <row r="483" spans="1:4" ht="15" x14ac:dyDescent="0.2">
      <c r="A483" s="7" t="s">
        <v>502</v>
      </c>
      <c r="B483" s="11">
        <v>27014</v>
      </c>
      <c r="C483" s="9">
        <v>46</v>
      </c>
      <c r="D483" s="7" t="s">
        <v>20</v>
      </c>
    </row>
    <row r="484" spans="1:4" ht="15" x14ac:dyDescent="0.2">
      <c r="A484" s="4" t="s">
        <v>503</v>
      </c>
      <c r="B484" s="5">
        <v>15654</v>
      </c>
      <c r="C484" s="6">
        <v>77</v>
      </c>
      <c r="D484" s="4" t="s">
        <v>20</v>
      </c>
    </row>
    <row r="485" spans="1:4" ht="15" x14ac:dyDescent="0.2">
      <c r="A485" s="7" t="s">
        <v>504</v>
      </c>
      <c r="B485" s="8">
        <v>18462</v>
      </c>
      <c r="C485" s="9">
        <v>70</v>
      </c>
      <c r="D485" s="7" t="s">
        <v>20</v>
      </c>
    </row>
    <row r="486" spans="1:4" ht="15" x14ac:dyDescent="0.2">
      <c r="A486" s="4" t="s">
        <v>505</v>
      </c>
      <c r="B486" s="10">
        <v>25155</v>
      </c>
      <c r="C486" s="6">
        <v>51</v>
      </c>
      <c r="D486" s="4" t="s">
        <v>20</v>
      </c>
    </row>
    <row r="487" spans="1:4" ht="15" x14ac:dyDescent="0.2">
      <c r="A487" s="7" t="s">
        <v>506</v>
      </c>
      <c r="B487" s="8">
        <v>15437</v>
      </c>
      <c r="C487" s="9">
        <v>78</v>
      </c>
      <c r="D487" s="7" t="s">
        <v>20</v>
      </c>
    </row>
    <row r="488" spans="1:4" ht="15" x14ac:dyDescent="0.2">
      <c r="A488" s="4" t="s">
        <v>507</v>
      </c>
      <c r="B488" s="10">
        <v>16022</v>
      </c>
      <c r="C488" s="6">
        <v>76</v>
      </c>
      <c r="D488" s="4" t="s">
        <v>23</v>
      </c>
    </row>
    <row r="489" spans="1:4" ht="15" x14ac:dyDescent="0.2">
      <c r="A489" s="7" t="s">
        <v>508</v>
      </c>
      <c r="B489" s="8">
        <v>18888</v>
      </c>
      <c r="C489" s="9">
        <v>69</v>
      </c>
      <c r="D489" s="7" t="s">
        <v>20</v>
      </c>
    </row>
    <row r="490" spans="1:4" ht="15" x14ac:dyDescent="0.2">
      <c r="A490" s="4" t="s">
        <v>509</v>
      </c>
      <c r="B490" s="5">
        <v>22957</v>
      </c>
      <c r="C490" s="6">
        <v>57</v>
      </c>
      <c r="D490" s="4" t="s">
        <v>20</v>
      </c>
    </row>
    <row r="491" spans="1:4" ht="15" x14ac:dyDescent="0.2">
      <c r="A491" s="7" t="s">
        <v>510</v>
      </c>
      <c r="B491" s="8">
        <v>22067</v>
      </c>
      <c r="C491" s="9">
        <v>60</v>
      </c>
      <c r="D491" s="7" t="s">
        <v>20</v>
      </c>
    </row>
    <row r="492" spans="1:4" ht="15" x14ac:dyDescent="0.2">
      <c r="A492" s="4" t="s">
        <v>511</v>
      </c>
      <c r="B492" s="5">
        <v>16440</v>
      </c>
      <c r="C492" s="6">
        <v>75</v>
      </c>
      <c r="D492" s="4" t="s">
        <v>20</v>
      </c>
    </row>
    <row r="493" spans="1:4" ht="15" x14ac:dyDescent="0.2">
      <c r="A493" s="7" t="s">
        <v>512</v>
      </c>
      <c r="B493" s="11">
        <v>20777</v>
      </c>
      <c r="C493" s="9">
        <v>63</v>
      </c>
      <c r="D493" s="7" t="s">
        <v>20</v>
      </c>
    </row>
    <row r="494" spans="1:4" ht="15" x14ac:dyDescent="0.2">
      <c r="A494" s="4" t="s">
        <v>513</v>
      </c>
      <c r="B494" s="5">
        <v>19136</v>
      </c>
      <c r="C494" s="6">
        <v>68</v>
      </c>
      <c r="D494" s="4" t="s">
        <v>20</v>
      </c>
    </row>
    <row r="495" spans="1:4" ht="15" x14ac:dyDescent="0.2">
      <c r="A495" s="7" t="s">
        <v>514</v>
      </c>
      <c r="B495" s="11">
        <v>14972</v>
      </c>
      <c r="C495" s="9">
        <v>79</v>
      </c>
      <c r="D495" s="7" t="s">
        <v>20</v>
      </c>
    </row>
    <row r="496" spans="1:4" ht="15" x14ac:dyDescent="0.2">
      <c r="A496" s="4" t="s">
        <v>515</v>
      </c>
      <c r="B496" s="5">
        <v>27614</v>
      </c>
      <c r="C496" s="6">
        <v>45</v>
      </c>
      <c r="D496" s="4" t="s">
        <v>20</v>
      </c>
    </row>
    <row r="497" spans="1:4" ht="15" x14ac:dyDescent="0.2">
      <c r="A497" s="7" t="s">
        <v>516</v>
      </c>
      <c r="B497" s="8">
        <v>27031</v>
      </c>
      <c r="C497" s="9">
        <v>46</v>
      </c>
      <c r="D497" s="7" t="s">
        <v>20</v>
      </c>
    </row>
    <row r="498" spans="1:4" ht="15" x14ac:dyDescent="0.2">
      <c r="A498" s="4" t="s">
        <v>517</v>
      </c>
      <c r="B498" s="5">
        <v>18147</v>
      </c>
      <c r="C498" s="6">
        <v>71</v>
      </c>
      <c r="D498" s="4" t="s">
        <v>20</v>
      </c>
    </row>
    <row r="499" spans="1:4" ht="15" x14ac:dyDescent="0.2">
      <c r="A499" s="7" t="s">
        <v>518</v>
      </c>
      <c r="B499" s="11">
        <v>11978</v>
      </c>
      <c r="C499" s="9">
        <v>88</v>
      </c>
      <c r="D499" s="7" t="s">
        <v>20</v>
      </c>
    </row>
    <row r="500" spans="1:4" ht="15" x14ac:dyDescent="0.2">
      <c r="A500" s="4" t="s">
        <v>519</v>
      </c>
      <c r="B500" s="5">
        <v>24264</v>
      </c>
      <c r="C500" s="6">
        <v>54</v>
      </c>
      <c r="D500" s="4" t="s">
        <v>20</v>
      </c>
    </row>
    <row r="501" spans="1:4" ht="15" x14ac:dyDescent="0.2">
      <c r="A501" s="7" t="s">
        <v>520</v>
      </c>
      <c r="B501" s="11">
        <v>24452</v>
      </c>
      <c r="C501" s="9">
        <v>53</v>
      </c>
      <c r="D501" s="7" t="s">
        <v>20</v>
      </c>
    </row>
    <row r="502" spans="1:4" ht="15" x14ac:dyDescent="0.2">
      <c r="A502" s="4" t="s">
        <v>521</v>
      </c>
      <c r="B502" s="5">
        <v>15896</v>
      </c>
      <c r="C502" s="6">
        <v>77</v>
      </c>
      <c r="D502" s="4" t="s">
        <v>20</v>
      </c>
    </row>
    <row r="503" spans="1:4" ht="15" x14ac:dyDescent="0.2">
      <c r="A503" s="7" t="s">
        <v>522</v>
      </c>
      <c r="B503" s="8">
        <v>25622</v>
      </c>
      <c r="C503" s="9">
        <v>50</v>
      </c>
      <c r="D503" s="7" t="s">
        <v>20</v>
      </c>
    </row>
    <row r="504" spans="1:4" ht="15" x14ac:dyDescent="0.2">
      <c r="A504" s="4" t="s">
        <v>523</v>
      </c>
      <c r="B504" s="5">
        <v>18280</v>
      </c>
      <c r="C504" s="6">
        <v>70</v>
      </c>
      <c r="D504" s="4" t="s">
        <v>23</v>
      </c>
    </row>
    <row r="505" spans="1:4" ht="15" x14ac:dyDescent="0.2">
      <c r="A505" s="7" t="s">
        <v>524</v>
      </c>
      <c r="B505" s="8">
        <v>26350</v>
      </c>
      <c r="C505" s="9">
        <v>48</v>
      </c>
      <c r="D505" s="7" t="s">
        <v>20</v>
      </c>
    </row>
    <row r="506" spans="1:4" ht="15" x14ac:dyDescent="0.2">
      <c r="A506" s="4" t="s">
        <v>525</v>
      </c>
      <c r="B506" s="5">
        <v>18779</v>
      </c>
      <c r="C506" s="6">
        <v>69</v>
      </c>
      <c r="D506" s="4" t="s">
        <v>20</v>
      </c>
    </row>
    <row r="507" spans="1:4" ht="15" x14ac:dyDescent="0.2">
      <c r="A507" s="7" t="s">
        <v>526</v>
      </c>
      <c r="B507" s="8">
        <v>28655</v>
      </c>
      <c r="C507" s="9">
        <v>42</v>
      </c>
      <c r="D507" s="7" t="s">
        <v>20</v>
      </c>
    </row>
    <row r="508" spans="1:4" ht="15" x14ac:dyDescent="0.2">
      <c r="A508" s="4" t="s">
        <v>527</v>
      </c>
      <c r="B508" s="5">
        <v>29357</v>
      </c>
      <c r="C508" s="6">
        <v>40</v>
      </c>
      <c r="D508" s="4" t="s">
        <v>23</v>
      </c>
    </row>
    <row r="509" spans="1:4" ht="15" x14ac:dyDescent="0.2">
      <c r="A509" s="7" t="s">
        <v>528</v>
      </c>
      <c r="B509" s="8">
        <v>25032</v>
      </c>
      <c r="C509" s="9">
        <v>52</v>
      </c>
      <c r="D509" s="7" t="s">
        <v>20</v>
      </c>
    </row>
    <row r="510" spans="1:4" ht="15" x14ac:dyDescent="0.2">
      <c r="A510" s="4" t="s">
        <v>529</v>
      </c>
      <c r="B510" s="5">
        <v>18503</v>
      </c>
      <c r="C510" s="6">
        <v>70</v>
      </c>
      <c r="D510" s="4" t="s">
        <v>20</v>
      </c>
    </row>
    <row r="511" spans="1:4" ht="15" x14ac:dyDescent="0.2">
      <c r="A511" s="7" t="s">
        <v>530</v>
      </c>
      <c r="B511" s="8">
        <v>26271</v>
      </c>
      <c r="C511" s="9">
        <v>48</v>
      </c>
      <c r="D511" s="7" t="s">
        <v>20</v>
      </c>
    </row>
    <row r="512" spans="1:4" ht="15" x14ac:dyDescent="0.2">
      <c r="A512" s="4" t="s">
        <v>531</v>
      </c>
      <c r="B512" s="10">
        <v>18976</v>
      </c>
      <c r="C512" s="6">
        <v>68</v>
      </c>
      <c r="D512" s="4" t="s">
        <v>20</v>
      </c>
    </row>
    <row r="513" spans="1:4" ht="15" x14ac:dyDescent="0.2">
      <c r="A513" s="7" t="s">
        <v>532</v>
      </c>
      <c r="B513" s="11">
        <v>20056</v>
      </c>
      <c r="C513" s="9">
        <v>65</v>
      </c>
      <c r="D513" s="7" t="s">
        <v>20</v>
      </c>
    </row>
    <row r="514" spans="1:4" ht="15" x14ac:dyDescent="0.2">
      <c r="A514" s="4" t="s">
        <v>533</v>
      </c>
      <c r="B514" s="5">
        <v>20791</v>
      </c>
      <c r="C514" s="6">
        <v>63</v>
      </c>
      <c r="D514" s="4" t="s">
        <v>23</v>
      </c>
    </row>
    <row r="515" spans="1:4" ht="15" x14ac:dyDescent="0.2">
      <c r="A515" s="7" t="s">
        <v>534</v>
      </c>
      <c r="B515" s="8">
        <v>15494</v>
      </c>
      <c r="C515" s="9">
        <v>78</v>
      </c>
      <c r="D515" s="7" t="s">
        <v>23</v>
      </c>
    </row>
    <row r="516" spans="1:4" ht="15" x14ac:dyDescent="0.2">
      <c r="A516" s="4" t="s">
        <v>535</v>
      </c>
      <c r="B516" s="5">
        <v>23539</v>
      </c>
      <c r="C516" s="6">
        <v>56</v>
      </c>
      <c r="D516" s="4" t="s">
        <v>20</v>
      </c>
    </row>
    <row r="517" spans="1:4" ht="15" x14ac:dyDescent="0.2">
      <c r="A517" s="7" t="s">
        <v>536</v>
      </c>
      <c r="B517" s="8">
        <v>11930</v>
      </c>
      <c r="C517" s="9">
        <v>88</v>
      </c>
      <c r="D517" s="7" t="s">
        <v>20</v>
      </c>
    </row>
    <row r="518" spans="1:4" ht="15" x14ac:dyDescent="0.2">
      <c r="A518" s="4" t="s">
        <v>537</v>
      </c>
      <c r="B518" s="5">
        <v>26172</v>
      </c>
      <c r="C518" s="6">
        <v>49</v>
      </c>
      <c r="D518" s="4" t="s">
        <v>20</v>
      </c>
    </row>
    <row r="519" spans="1:4" ht="15" x14ac:dyDescent="0.2">
      <c r="A519" s="7" t="s">
        <v>538</v>
      </c>
      <c r="B519" s="11">
        <v>25871</v>
      </c>
      <c r="C519" s="9">
        <v>49</v>
      </c>
      <c r="D519" s="7" t="s">
        <v>20</v>
      </c>
    </row>
    <row r="520" spans="1:4" ht="15" x14ac:dyDescent="0.2">
      <c r="A520" s="4" t="s">
        <v>539</v>
      </c>
      <c r="B520" s="5">
        <v>21602</v>
      </c>
      <c r="C520" s="6">
        <v>61</v>
      </c>
      <c r="D520" s="4" t="s">
        <v>20</v>
      </c>
    </row>
    <row r="521" spans="1:4" ht="15" x14ac:dyDescent="0.2">
      <c r="A521" s="7" t="s">
        <v>540</v>
      </c>
      <c r="B521" s="8">
        <v>14422</v>
      </c>
      <c r="C521" s="9">
        <v>81</v>
      </c>
      <c r="D521" s="7" t="s">
        <v>20</v>
      </c>
    </row>
    <row r="522" spans="1:4" ht="15" x14ac:dyDescent="0.2">
      <c r="A522" s="4" t="s">
        <v>541</v>
      </c>
      <c r="B522" s="5">
        <v>27765</v>
      </c>
      <c r="C522" s="6">
        <v>44</v>
      </c>
      <c r="D522" s="4" t="s">
        <v>20</v>
      </c>
    </row>
    <row r="523" spans="1:4" ht="15" x14ac:dyDescent="0.2">
      <c r="A523" s="7" t="s">
        <v>542</v>
      </c>
      <c r="B523" s="8">
        <v>19112</v>
      </c>
      <c r="C523" s="9">
        <v>68</v>
      </c>
      <c r="D523" s="7" t="s">
        <v>23</v>
      </c>
    </row>
    <row r="524" spans="1:4" ht="15" x14ac:dyDescent="0.2">
      <c r="A524" s="4" t="s">
        <v>543</v>
      </c>
      <c r="B524" s="5">
        <v>14349</v>
      </c>
      <c r="C524" s="6">
        <v>81</v>
      </c>
      <c r="D524" s="4" t="s">
        <v>23</v>
      </c>
    </row>
    <row r="525" spans="1:4" ht="15" x14ac:dyDescent="0.2">
      <c r="A525" s="7" t="s">
        <v>544</v>
      </c>
      <c r="B525" s="8">
        <v>17212</v>
      </c>
      <c r="C525" s="9">
        <v>73</v>
      </c>
      <c r="D525" s="7" t="s">
        <v>20</v>
      </c>
    </row>
    <row r="526" spans="1:4" ht="15" x14ac:dyDescent="0.2">
      <c r="A526" s="4" t="s">
        <v>545</v>
      </c>
      <c r="B526" s="5">
        <v>27233</v>
      </c>
      <c r="C526" s="6">
        <v>46</v>
      </c>
      <c r="D526" s="4" t="s">
        <v>20</v>
      </c>
    </row>
    <row r="527" spans="1:4" ht="15" x14ac:dyDescent="0.2">
      <c r="A527" s="7" t="s">
        <v>546</v>
      </c>
      <c r="B527" s="8">
        <v>15941</v>
      </c>
      <c r="C527" s="9">
        <v>77</v>
      </c>
      <c r="D527" s="7" t="s">
        <v>23</v>
      </c>
    </row>
    <row r="528" spans="1:4" ht="15" x14ac:dyDescent="0.2">
      <c r="A528" s="4" t="s">
        <v>547</v>
      </c>
      <c r="B528" s="5">
        <v>18270</v>
      </c>
      <c r="C528" s="6">
        <v>70</v>
      </c>
      <c r="D528" s="4" t="s">
        <v>20</v>
      </c>
    </row>
    <row r="529" spans="1:4" ht="15" x14ac:dyDescent="0.2">
      <c r="A529" s="7" t="s">
        <v>548</v>
      </c>
      <c r="B529" s="8">
        <v>17025</v>
      </c>
      <c r="C529" s="9">
        <v>74</v>
      </c>
      <c r="D529" s="7" t="s">
        <v>20</v>
      </c>
    </row>
    <row r="530" spans="1:4" ht="15" x14ac:dyDescent="0.2">
      <c r="A530" s="4" t="s">
        <v>549</v>
      </c>
      <c r="B530" s="5">
        <v>20679</v>
      </c>
      <c r="C530" s="6">
        <v>64</v>
      </c>
      <c r="D530" s="4" t="s">
        <v>20</v>
      </c>
    </row>
    <row r="531" spans="1:4" ht="15" x14ac:dyDescent="0.2">
      <c r="A531" s="7" t="s">
        <v>550</v>
      </c>
      <c r="B531" s="8">
        <v>25447</v>
      </c>
      <c r="C531" s="9">
        <v>51</v>
      </c>
      <c r="D531" s="7" t="s">
        <v>20</v>
      </c>
    </row>
    <row r="532" spans="1:4" ht="15" x14ac:dyDescent="0.2">
      <c r="A532" s="4" t="s">
        <v>551</v>
      </c>
      <c r="B532" s="5">
        <v>21307</v>
      </c>
      <c r="C532" s="6">
        <v>62</v>
      </c>
      <c r="D532" s="4" t="s">
        <v>20</v>
      </c>
    </row>
    <row r="533" spans="1:4" ht="15" x14ac:dyDescent="0.2">
      <c r="A533" s="7" t="s">
        <v>552</v>
      </c>
      <c r="B533" s="8">
        <v>15611</v>
      </c>
      <c r="C533" s="9">
        <v>78</v>
      </c>
      <c r="D533" s="7" t="s">
        <v>23</v>
      </c>
    </row>
    <row r="534" spans="1:4" ht="15" x14ac:dyDescent="0.2">
      <c r="A534" s="4" t="s">
        <v>553</v>
      </c>
      <c r="B534" s="10">
        <v>24790</v>
      </c>
      <c r="C534" s="6">
        <v>52</v>
      </c>
      <c r="D534" s="4" t="s">
        <v>23</v>
      </c>
    </row>
    <row r="535" spans="1:4" ht="15" x14ac:dyDescent="0.2">
      <c r="A535" s="7" t="s">
        <v>554</v>
      </c>
      <c r="B535" s="8">
        <v>16921</v>
      </c>
      <c r="C535" s="9">
        <v>74</v>
      </c>
      <c r="D535" s="7" t="s">
        <v>23</v>
      </c>
    </row>
    <row r="536" spans="1:4" ht="15" x14ac:dyDescent="0.2">
      <c r="A536" s="4" t="s">
        <v>555</v>
      </c>
      <c r="B536" s="5">
        <v>24231</v>
      </c>
      <c r="C536" s="6">
        <v>54</v>
      </c>
      <c r="D536" s="4" t="s">
        <v>20</v>
      </c>
    </row>
    <row r="537" spans="1:4" ht="15" x14ac:dyDescent="0.2">
      <c r="A537" s="7" t="s">
        <v>556</v>
      </c>
      <c r="B537" s="8">
        <v>17712</v>
      </c>
      <c r="C537" s="9">
        <v>72</v>
      </c>
      <c r="D537" s="7" t="s">
        <v>20</v>
      </c>
    </row>
    <row r="538" spans="1:4" ht="15" x14ac:dyDescent="0.2">
      <c r="A538" s="4" t="s">
        <v>557</v>
      </c>
      <c r="B538" s="5">
        <v>18861</v>
      </c>
      <c r="C538" s="6">
        <v>69</v>
      </c>
      <c r="D538" s="4" t="s">
        <v>20</v>
      </c>
    </row>
    <row r="539" spans="1:4" ht="15" x14ac:dyDescent="0.2">
      <c r="A539" s="7" t="s">
        <v>558</v>
      </c>
      <c r="B539" s="8">
        <v>17846</v>
      </c>
      <c r="C539" s="9">
        <v>71</v>
      </c>
      <c r="D539" s="7" t="s">
        <v>20</v>
      </c>
    </row>
    <row r="540" spans="1:4" ht="15" x14ac:dyDescent="0.2">
      <c r="A540" s="4" t="s">
        <v>559</v>
      </c>
      <c r="B540" s="5">
        <v>17475</v>
      </c>
      <c r="C540" s="6">
        <v>72</v>
      </c>
      <c r="D540" s="4" t="s">
        <v>20</v>
      </c>
    </row>
    <row r="541" spans="1:4" ht="15" x14ac:dyDescent="0.2">
      <c r="A541" s="7" t="s">
        <v>560</v>
      </c>
      <c r="B541" s="8">
        <v>20033</v>
      </c>
      <c r="C541" s="9">
        <v>65</v>
      </c>
      <c r="D541" s="7" t="s">
        <v>20</v>
      </c>
    </row>
    <row r="542" spans="1:4" ht="15" x14ac:dyDescent="0.2">
      <c r="A542" s="4" t="s">
        <v>561</v>
      </c>
      <c r="B542" s="10">
        <v>19328</v>
      </c>
      <c r="C542" s="6">
        <v>67</v>
      </c>
      <c r="D542" s="4" t="s">
        <v>23</v>
      </c>
    </row>
    <row r="543" spans="1:4" ht="15" x14ac:dyDescent="0.2">
      <c r="A543" s="7" t="s">
        <v>562</v>
      </c>
      <c r="B543" s="8">
        <v>34595</v>
      </c>
      <c r="C543" s="9">
        <v>26</v>
      </c>
      <c r="D543" s="7" t="s">
        <v>20</v>
      </c>
    </row>
    <row r="544" spans="1:4" ht="15" x14ac:dyDescent="0.2">
      <c r="A544" s="4" t="s">
        <v>563</v>
      </c>
      <c r="B544" s="5">
        <v>14636</v>
      </c>
      <c r="C544" s="6">
        <v>80</v>
      </c>
      <c r="D544" s="4" t="s">
        <v>23</v>
      </c>
    </row>
    <row r="545" spans="1:4" ht="15" x14ac:dyDescent="0.2">
      <c r="A545" s="7" t="s">
        <v>564</v>
      </c>
      <c r="B545" s="8">
        <v>19031</v>
      </c>
      <c r="C545" s="9">
        <v>68</v>
      </c>
      <c r="D545" s="7" t="s">
        <v>20</v>
      </c>
    </row>
    <row r="546" spans="1:4" ht="15" x14ac:dyDescent="0.2">
      <c r="A546" s="4" t="s">
        <v>565</v>
      </c>
      <c r="B546" s="5">
        <v>16898</v>
      </c>
      <c r="C546" s="6">
        <v>74</v>
      </c>
      <c r="D546" s="4" t="s">
        <v>20</v>
      </c>
    </row>
    <row r="547" spans="1:4" ht="15" x14ac:dyDescent="0.2">
      <c r="A547" s="7" t="s">
        <v>566</v>
      </c>
      <c r="B547" s="8">
        <v>23234</v>
      </c>
      <c r="C547" s="9">
        <v>57</v>
      </c>
      <c r="D547" s="7" t="s">
        <v>20</v>
      </c>
    </row>
    <row r="548" spans="1:4" ht="15" x14ac:dyDescent="0.2">
      <c r="A548" s="4" t="s">
        <v>567</v>
      </c>
      <c r="B548" s="5">
        <v>28208</v>
      </c>
      <c r="C548" s="6">
        <v>43</v>
      </c>
      <c r="D548" s="4" t="s">
        <v>20</v>
      </c>
    </row>
    <row r="549" spans="1:4" ht="15" x14ac:dyDescent="0.2">
      <c r="A549" s="7" t="s">
        <v>568</v>
      </c>
      <c r="B549" s="8">
        <v>19561</v>
      </c>
      <c r="C549" s="9">
        <v>67</v>
      </c>
      <c r="D549" s="7" t="s">
        <v>20</v>
      </c>
    </row>
    <row r="550" spans="1:4" ht="15" x14ac:dyDescent="0.2">
      <c r="A550" s="4" t="s">
        <v>569</v>
      </c>
      <c r="B550" s="5">
        <v>16149</v>
      </c>
      <c r="C550" s="6">
        <v>76</v>
      </c>
      <c r="D550" s="4" t="s">
        <v>20</v>
      </c>
    </row>
    <row r="551" spans="1:4" ht="15" x14ac:dyDescent="0.2">
      <c r="A551" s="7" t="s">
        <v>570</v>
      </c>
      <c r="B551" s="8">
        <v>32254</v>
      </c>
      <c r="C551" s="9">
        <v>32</v>
      </c>
      <c r="D551" s="7" t="s">
        <v>20</v>
      </c>
    </row>
    <row r="552" spans="1:4" ht="15" x14ac:dyDescent="0.2">
      <c r="A552" s="4" t="s">
        <v>571</v>
      </c>
      <c r="B552" s="5">
        <v>24563</v>
      </c>
      <c r="C552" s="6">
        <v>53</v>
      </c>
      <c r="D552" s="4" t="s">
        <v>20</v>
      </c>
    </row>
    <row r="553" spans="1:4" ht="15" x14ac:dyDescent="0.2">
      <c r="A553" s="7" t="s">
        <v>572</v>
      </c>
      <c r="B553" s="8">
        <v>17266</v>
      </c>
      <c r="C553" s="9">
        <v>73</v>
      </c>
      <c r="D553" s="7" t="s">
        <v>20</v>
      </c>
    </row>
    <row r="554" spans="1:4" ht="15" x14ac:dyDescent="0.2">
      <c r="A554" s="4" t="s">
        <v>573</v>
      </c>
      <c r="B554" s="5">
        <v>11894</v>
      </c>
      <c r="C554" s="6">
        <v>88</v>
      </c>
      <c r="D554" s="4" t="s">
        <v>23</v>
      </c>
    </row>
    <row r="555" spans="1:4" ht="15" x14ac:dyDescent="0.2">
      <c r="A555" s="7" t="s">
        <v>574</v>
      </c>
      <c r="B555" s="8">
        <v>19588</v>
      </c>
      <c r="C555" s="9">
        <v>67</v>
      </c>
      <c r="D555" s="7" t="s">
        <v>20</v>
      </c>
    </row>
    <row r="556" spans="1:4" ht="15" x14ac:dyDescent="0.2">
      <c r="A556" s="4" t="s">
        <v>575</v>
      </c>
      <c r="B556" s="5">
        <v>25873</v>
      </c>
      <c r="C556" s="6">
        <v>49</v>
      </c>
      <c r="D556" s="4" t="s">
        <v>20</v>
      </c>
    </row>
    <row r="557" spans="1:4" ht="15" x14ac:dyDescent="0.2">
      <c r="A557" s="7" t="s">
        <v>576</v>
      </c>
      <c r="B557" s="8">
        <v>16307</v>
      </c>
      <c r="C557" s="9">
        <v>76</v>
      </c>
      <c r="D557" s="7" t="s">
        <v>20</v>
      </c>
    </row>
    <row r="558" spans="1:4" ht="15" x14ac:dyDescent="0.2">
      <c r="A558" s="4" t="s">
        <v>577</v>
      </c>
      <c r="B558" s="5">
        <v>17561</v>
      </c>
      <c r="C558" s="6">
        <v>72</v>
      </c>
      <c r="D558" s="4" t="s">
        <v>23</v>
      </c>
    </row>
    <row r="559" spans="1:4" ht="15" x14ac:dyDescent="0.2">
      <c r="A559" s="7" t="s">
        <v>578</v>
      </c>
      <c r="B559" s="8">
        <v>30849</v>
      </c>
      <c r="C559" s="9">
        <v>36</v>
      </c>
      <c r="D559" s="7" t="s">
        <v>20</v>
      </c>
    </row>
    <row r="560" spans="1:4" ht="15" x14ac:dyDescent="0.2">
      <c r="A560" s="4" t="s">
        <v>579</v>
      </c>
      <c r="B560" s="5">
        <v>32634</v>
      </c>
      <c r="C560" s="6">
        <v>31</v>
      </c>
      <c r="D560" s="4" t="s">
        <v>23</v>
      </c>
    </row>
    <row r="561" spans="1:4" ht="15" x14ac:dyDescent="0.2">
      <c r="A561" s="7" t="s">
        <v>580</v>
      </c>
      <c r="B561" s="8">
        <v>16967</v>
      </c>
      <c r="C561" s="9">
        <v>74</v>
      </c>
      <c r="D561" s="7" t="s">
        <v>23</v>
      </c>
    </row>
    <row r="562" spans="1:4" ht="15" x14ac:dyDescent="0.2">
      <c r="A562" s="4" t="s">
        <v>581</v>
      </c>
      <c r="B562" s="10">
        <v>28785</v>
      </c>
      <c r="C562" s="6">
        <v>42</v>
      </c>
      <c r="D562" s="4" t="s">
        <v>23</v>
      </c>
    </row>
    <row r="563" spans="1:4" ht="15" x14ac:dyDescent="0.2">
      <c r="A563" s="7" t="s">
        <v>582</v>
      </c>
      <c r="B563" s="8">
        <v>13559</v>
      </c>
      <c r="C563" s="9">
        <v>83</v>
      </c>
      <c r="D563" s="7" t="s">
        <v>20</v>
      </c>
    </row>
    <row r="564" spans="1:4" ht="15" x14ac:dyDescent="0.2">
      <c r="A564" s="4" t="s">
        <v>583</v>
      </c>
      <c r="B564" s="5">
        <v>24228</v>
      </c>
      <c r="C564" s="6">
        <v>54</v>
      </c>
      <c r="D564" s="4" t="s">
        <v>20</v>
      </c>
    </row>
    <row r="565" spans="1:4" ht="15" x14ac:dyDescent="0.2">
      <c r="A565" s="7" t="s">
        <v>584</v>
      </c>
      <c r="B565" s="11">
        <v>15301</v>
      </c>
      <c r="C565" s="9">
        <v>78</v>
      </c>
      <c r="D565" s="7" t="s">
        <v>20</v>
      </c>
    </row>
    <row r="566" spans="1:4" ht="15" x14ac:dyDescent="0.2">
      <c r="A566" s="4" t="s">
        <v>585</v>
      </c>
      <c r="B566" s="5">
        <v>20932</v>
      </c>
      <c r="C566" s="6">
        <v>63</v>
      </c>
      <c r="D566" s="4" t="s">
        <v>20</v>
      </c>
    </row>
    <row r="567" spans="1:4" ht="15" x14ac:dyDescent="0.2">
      <c r="A567" s="7" t="s">
        <v>586</v>
      </c>
      <c r="B567" s="8">
        <v>16336</v>
      </c>
      <c r="C567" s="9">
        <v>76</v>
      </c>
      <c r="D567" s="7" t="s">
        <v>20</v>
      </c>
    </row>
    <row r="568" spans="1:4" ht="15" x14ac:dyDescent="0.2">
      <c r="A568" s="4" t="s">
        <v>587</v>
      </c>
      <c r="B568" s="5">
        <v>15241</v>
      </c>
      <c r="C568" s="6">
        <v>79</v>
      </c>
      <c r="D568" s="4" t="s">
        <v>20</v>
      </c>
    </row>
    <row r="569" spans="1:4" ht="15" x14ac:dyDescent="0.2">
      <c r="A569" s="7" t="s">
        <v>588</v>
      </c>
      <c r="B569" s="8">
        <v>17183</v>
      </c>
      <c r="C569" s="9">
        <v>73</v>
      </c>
      <c r="D569" s="7" t="s">
        <v>20</v>
      </c>
    </row>
    <row r="570" spans="1:4" ht="15" x14ac:dyDescent="0.2">
      <c r="A570" s="4" t="s">
        <v>589</v>
      </c>
      <c r="B570" s="5">
        <v>13377</v>
      </c>
      <c r="C570" s="6">
        <v>84</v>
      </c>
      <c r="D570" s="4" t="s">
        <v>20</v>
      </c>
    </row>
    <row r="571" spans="1:4" ht="15" x14ac:dyDescent="0.2">
      <c r="A571" s="7" t="s">
        <v>590</v>
      </c>
      <c r="B571" s="8">
        <v>29402</v>
      </c>
      <c r="C571" s="9">
        <v>40</v>
      </c>
      <c r="D571" s="7" t="s">
        <v>20</v>
      </c>
    </row>
    <row r="572" spans="1:4" ht="15" x14ac:dyDescent="0.2">
      <c r="A572" s="4" t="s">
        <v>591</v>
      </c>
      <c r="B572" s="5">
        <v>24543</v>
      </c>
      <c r="C572" s="6">
        <v>53</v>
      </c>
      <c r="D572" s="4" t="s">
        <v>20</v>
      </c>
    </row>
    <row r="573" spans="1:4" ht="15" x14ac:dyDescent="0.2">
      <c r="A573" s="7" t="s">
        <v>592</v>
      </c>
      <c r="B573" s="8">
        <v>15050</v>
      </c>
      <c r="C573" s="9">
        <v>79</v>
      </c>
      <c r="D573" s="7" t="s">
        <v>23</v>
      </c>
    </row>
    <row r="574" spans="1:4" ht="15" x14ac:dyDescent="0.2">
      <c r="A574" s="4" t="s">
        <v>593</v>
      </c>
      <c r="B574" s="10">
        <v>20755</v>
      </c>
      <c r="C574" s="6">
        <v>63</v>
      </c>
      <c r="D574" s="4" t="s">
        <v>20</v>
      </c>
    </row>
    <row r="575" spans="1:4" ht="15" x14ac:dyDescent="0.2">
      <c r="A575" s="7" t="s">
        <v>594</v>
      </c>
      <c r="B575" s="11">
        <v>18581</v>
      </c>
      <c r="C575" s="9">
        <v>69</v>
      </c>
      <c r="D575" s="7" t="s">
        <v>20</v>
      </c>
    </row>
    <row r="576" spans="1:4" ht="15" x14ac:dyDescent="0.2">
      <c r="A576" s="4" t="s">
        <v>595</v>
      </c>
      <c r="B576" s="5">
        <v>15833</v>
      </c>
      <c r="C576" s="6">
        <v>77</v>
      </c>
      <c r="D576" s="4" t="s">
        <v>20</v>
      </c>
    </row>
    <row r="577" spans="1:4" ht="15" x14ac:dyDescent="0.2">
      <c r="A577" s="7" t="s">
        <v>596</v>
      </c>
      <c r="B577" s="11">
        <v>18200</v>
      </c>
      <c r="C577" s="9">
        <v>70</v>
      </c>
      <c r="D577" s="7" t="s">
        <v>20</v>
      </c>
    </row>
    <row r="578" spans="1:4" ht="15" x14ac:dyDescent="0.2">
      <c r="A578" s="4" t="s">
        <v>597</v>
      </c>
      <c r="B578" s="5">
        <v>22337</v>
      </c>
      <c r="C578" s="6">
        <v>59</v>
      </c>
      <c r="D578" s="4" t="s">
        <v>23</v>
      </c>
    </row>
    <row r="579" spans="1:4" ht="15" x14ac:dyDescent="0.2">
      <c r="A579" s="7" t="s">
        <v>598</v>
      </c>
      <c r="B579" s="8">
        <v>17547</v>
      </c>
      <c r="C579" s="9">
        <v>72</v>
      </c>
      <c r="D579" s="7" t="s">
        <v>20</v>
      </c>
    </row>
    <row r="580" spans="1:4" ht="15" x14ac:dyDescent="0.2">
      <c r="A580" s="4" t="s">
        <v>599</v>
      </c>
      <c r="B580" s="5">
        <v>25655</v>
      </c>
      <c r="C580" s="6">
        <v>50</v>
      </c>
      <c r="D580" s="4" t="s">
        <v>20</v>
      </c>
    </row>
    <row r="581" spans="1:4" ht="15" x14ac:dyDescent="0.2">
      <c r="A581" s="7" t="s">
        <v>600</v>
      </c>
      <c r="B581" s="8">
        <v>19439</v>
      </c>
      <c r="C581" s="9">
        <v>67</v>
      </c>
      <c r="D581" s="7" t="s">
        <v>23</v>
      </c>
    </row>
    <row r="582" spans="1:4" ht="15" x14ac:dyDescent="0.2">
      <c r="A582" s="4" t="s">
        <v>601</v>
      </c>
      <c r="B582" s="5">
        <v>27903</v>
      </c>
      <c r="C582" s="6">
        <v>44</v>
      </c>
      <c r="D582" s="4" t="s">
        <v>20</v>
      </c>
    </row>
    <row r="583" spans="1:4" ht="15" x14ac:dyDescent="0.2">
      <c r="A583" s="7" t="s">
        <v>602</v>
      </c>
      <c r="B583" s="11">
        <v>18589</v>
      </c>
      <c r="C583" s="9">
        <v>69</v>
      </c>
      <c r="D583" s="7" t="s">
        <v>20</v>
      </c>
    </row>
    <row r="584" spans="1:4" ht="15" x14ac:dyDescent="0.2">
      <c r="A584" s="4" t="s">
        <v>603</v>
      </c>
      <c r="B584" s="5">
        <v>21375</v>
      </c>
      <c r="C584" s="6">
        <v>62</v>
      </c>
      <c r="D584" s="4" t="s">
        <v>20</v>
      </c>
    </row>
    <row r="585" spans="1:4" ht="15" x14ac:dyDescent="0.2">
      <c r="A585" s="7" t="s">
        <v>604</v>
      </c>
      <c r="B585" s="8">
        <v>19459</v>
      </c>
      <c r="C585" s="9">
        <v>67</v>
      </c>
      <c r="D585" s="7" t="s">
        <v>20</v>
      </c>
    </row>
    <row r="586" spans="1:4" ht="15" x14ac:dyDescent="0.2">
      <c r="A586" s="4" t="s">
        <v>605</v>
      </c>
      <c r="B586" s="5">
        <v>18853</v>
      </c>
      <c r="C586" s="6">
        <v>69</v>
      </c>
      <c r="D586" s="4" t="s">
        <v>23</v>
      </c>
    </row>
    <row r="587" spans="1:4" ht="15" x14ac:dyDescent="0.2">
      <c r="A587" s="7" t="s">
        <v>606</v>
      </c>
      <c r="B587" s="8">
        <v>14462</v>
      </c>
      <c r="C587" s="9">
        <v>81</v>
      </c>
      <c r="D587" s="7" t="s">
        <v>23</v>
      </c>
    </row>
    <row r="588" spans="1:4" ht="15" x14ac:dyDescent="0.2">
      <c r="A588" s="4" t="s">
        <v>607</v>
      </c>
      <c r="B588" s="10">
        <v>18594</v>
      </c>
      <c r="C588" s="6">
        <v>69</v>
      </c>
      <c r="D588" s="4" t="s">
        <v>20</v>
      </c>
    </row>
    <row r="589" spans="1:4" ht="15" x14ac:dyDescent="0.2">
      <c r="A589" s="7" t="s">
        <v>608</v>
      </c>
      <c r="B589" s="8">
        <v>14051</v>
      </c>
      <c r="C589" s="9">
        <v>82</v>
      </c>
      <c r="D589" s="7" t="s">
        <v>20</v>
      </c>
    </row>
    <row r="590" spans="1:4" ht="15" x14ac:dyDescent="0.2">
      <c r="A590" s="4" t="s">
        <v>609</v>
      </c>
      <c r="B590" s="5">
        <v>15615</v>
      </c>
      <c r="C590" s="6">
        <v>78</v>
      </c>
      <c r="D590" s="4" t="s">
        <v>20</v>
      </c>
    </row>
    <row r="591" spans="1:4" ht="15" x14ac:dyDescent="0.2">
      <c r="A591" s="7" t="s">
        <v>610</v>
      </c>
      <c r="B591" s="8">
        <v>21753</v>
      </c>
      <c r="C591" s="9">
        <v>61</v>
      </c>
      <c r="D591" s="7" t="s">
        <v>20</v>
      </c>
    </row>
    <row r="592" spans="1:4" ht="15" x14ac:dyDescent="0.2">
      <c r="A592" s="4" t="s">
        <v>611</v>
      </c>
      <c r="B592" s="5">
        <v>22712</v>
      </c>
      <c r="C592" s="6">
        <v>58</v>
      </c>
      <c r="D592" s="4" t="s">
        <v>20</v>
      </c>
    </row>
    <row r="593" spans="1:4" ht="15" x14ac:dyDescent="0.2">
      <c r="A593" s="7" t="s">
        <v>612</v>
      </c>
      <c r="B593" s="8">
        <v>16154</v>
      </c>
      <c r="C593" s="9">
        <v>76</v>
      </c>
      <c r="D593" s="7" t="s">
        <v>20</v>
      </c>
    </row>
    <row r="594" spans="1:4" ht="15" x14ac:dyDescent="0.2">
      <c r="A594" s="4" t="s">
        <v>613</v>
      </c>
      <c r="B594" s="5">
        <v>15676</v>
      </c>
      <c r="C594" s="6">
        <v>77</v>
      </c>
      <c r="D594" s="4" t="s">
        <v>20</v>
      </c>
    </row>
    <row r="595" spans="1:4" ht="15" x14ac:dyDescent="0.2">
      <c r="A595" s="7" t="s">
        <v>614</v>
      </c>
      <c r="B595" s="8">
        <v>16649</v>
      </c>
      <c r="C595" s="9">
        <v>75</v>
      </c>
      <c r="D595" s="7" t="s">
        <v>20</v>
      </c>
    </row>
    <row r="596" spans="1:4" ht="15" x14ac:dyDescent="0.2">
      <c r="A596" s="4" t="s">
        <v>615</v>
      </c>
      <c r="B596" s="10">
        <v>15328</v>
      </c>
      <c r="C596" s="6">
        <v>78</v>
      </c>
      <c r="D596" s="4" t="s">
        <v>20</v>
      </c>
    </row>
    <row r="597" spans="1:4" ht="15" x14ac:dyDescent="0.2">
      <c r="A597" s="7" t="s">
        <v>616</v>
      </c>
      <c r="B597" s="11">
        <v>17104</v>
      </c>
      <c r="C597" s="9">
        <v>73</v>
      </c>
      <c r="D597" s="7" t="s">
        <v>20</v>
      </c>
    </row>
    <row r="598" spans="1:4" ht="15" x14ac:dyDescent="0.2">
      <c r="A598" s="4" t="s">
        <v>617</v>
      </c>
      <c r="B598" s="5">
        <v>18438</v>
      </c>
      <c r="C598" s="6">
        <v>70</v>
      </c>
      <c r="D598" s="4" t="s">
        <v>20</v>
      </c>
    </row>
    <row r="599" spans="1:4" ht="15" x14ac:dyDescent="0.2">
      <c r="A599" s="7" t="s">
        <v>618</v>
      </c>
      <c r="B599" s="8">
        <v>17238</v>
      </c>
      <c r="C599" s="9">
        <v>73</v>
      </c>
      <c r="D599" s="7" t="s">
        <v>23</v>
      </c>
    </row>
    <row r="600" spans="1:4" ht="15" x14ac:dyDescent="0.2">
      <c r="A600" s="4" t="s">
        <v>619</v>
      </c>
      <c r="B600" s="5">
        <v>15985</v>
      </c>
      <c r="C600" s="6">
        <v>77</v>
      </c>
      <c r="D600" s="4" t="s">
        <v>20</v>
      </c>
    </row>
    <row r="601" spans="1:4" ht="15" x14ac:dyDescent="0.2">
      <c r="A601" s="7" t="s">
        <v>620</v>
      </c>
      <c r="B601" s="8">
        <v>19207</v>
      </c>
      <c r="C601" s="9">
        <v>68</v>
      </c>
      <c r="D601" s="7" t="s">
        <v>20</v>
      </c>
    </row>
    <row r="602" spans="1:4" ht="15" x14ac:dyDescent="0.2">
      <c r="A602" s="4" t="s">
        <v>621</v>
      </c>
      <c r="B602" s="5">
        <v>35699</v>
      </c>
      <c r="C602" s="6">
        <v>23</v>
      </c>
      <c r="D602" s="4" t="s">
        <v>20</v>
      </c>
    </row>
    <row r="603" spans="1:4" ht="15" x14ac:dyDescent="0.2">
      <c r="A603" s="7" t="s">
        <v>622</v>
      </c>
      <c r="B603" s="8">
        <v>14289</v>
      </c>
      <c r="C603" s="9">
        <v>81</v>
      </c>
      <c r="D603" s="7" t="s">
        <v>20</v>
      </c>
    </row>
    <row r="604" spans="1:4" ht="15" x14ac:dyDescent="0.2">
      <c r="A604" s="4" t="s">
        <v>623</v>
      </c>
      <c r="B604" s="5">
        <v>12204</v>
      </c>
      <c r="C604" s="6">
        <v>87</v>
      </c>
      <c r="D604" s="4" t="s">
        <v>20</v>
      </c>
    </row>
    <row r="605" spans="1:4" ht="15" x14ac:dyDescent="0.2">
      <c r="A605" s="7" t="s">
        <v>624</v>
      </c>
      <c r="B605" s="8">
        <v>18509</v>
      </c>
      <c r="C605" s="9">
        <v>70</v>
      </c>
      <c r="D605" s="7" t="s">
        <v>23</v>
      </c>
    </row>
    <row r="606" spans="1:4" ht="15" x14ac:dyDescent="0.2">
      <c r="A606" s="4" t="s">
        <v>625</v>
      </c>
      <c r="B606" s="5">
        <v>18692</v>
      </c>
      <c r="C606" s="6">
        <v>69</v>
      </c>
      <c r="D606" s="4" t="s">
        <v>20</v>
      </c>
    </row>
    <row r="607" spans="1:4" ht="15" x14ac:dyDescent="0.2">
      <c r="A607" s="7" t="s">
        <v>626</v>
      </c>
      <c r="B607" s="8">
        <v>14278</v>
      </c>
      <c r="C607" s="9">
        <v>81</v>
      </c>
      <c r="D607" s="7" t="s">
        <v>20</v>
      </c>
    </row>
    <row r="608" spans="1:4" ht="15" x14ac:dyDescent="0.2">
      <c r="A608" s="4" t="s">
        <v>627</v>
      </c>
      <c r="B608" s="5">
        <v>17422</v>
      </c>
      <c r="C608" s="6">
        <v>73</v>
      </c>
      <c r="D608" s="4" t="s">
        <v>20</v>
      </c>
    </row>
    <row r="609" spans="1:4" ht="15" x14ac:dyDescent="0.2">
      <c r="A609" s="7" t="s">
        <v>628</v>
      </c>
      <c r="B609" s="11">
        <v>30278</v>
      </c>
      <c r="C609" s="9">
        <v>37</v>
      </c>
      <c r="D609" s="7" t="s">
        <v>20</v>
      </c>
    </row>
    <row r="610" spans="1:4" ht="15" x14ac:dyDescent="0.2">
      <c r="A610" s="4" t="s">
        <v>629</v>
      </c>
      <c r="B610" s="5">
        <v>17393</v>
      </c>
      <c r="C610" s="6">
        <v>73</v>
      </c>
      <c r="D610" s="4" t="s">
        <v>20</v>
      </c>
    </row>
    <row r="611" spans="1:4" ht="15" x14ac:dyDescent="0.2">
      <c r="A611" s="7" t="s">
        <v>630</v>
      </c>
      <c r="B611" s="8">
        <v>15074</v>
      </c>
      <c r="C611" s="9">
        <v>79</v>
      </c>
      <c r="D611" s="7" t="s">
        <v>20</v>
      </c>
    </row>
    <row r="612" spans="1:4" ht="15" x14ac:dyDescent="0.2">
      <c r="A612" s="4" t="s">
        <v>631</v>
      </c>
      <c r="B612" s="10">
        <v>16034</v>
      </c>
      <c r="C612" s="6">
        <v>76</v>
      </c>
      <c r="D612" s="4" t="s">
        <v>20</v>
      </c>
    </row>
    <row r="613" spans="1:4" ht="15" x14ac:dyDescent="0.2">
      <c r="A613" s="7" t="s">
        <v>632</v>
      </c>
      <c r="B613" s="8">
        <v>28377</v>
      </c>
      <c r="C613" s="9">
        <v>43</v>
      </c>
      <c r="D613" s="7" t="s">
        <v>20</v>
      </c>
    </row>
    <row r="614" spans="1:4" ht="15" x14ac:dyDescent="0.2">
      <c r="A614" s="4" t="s">
        <v>633</v>
      </c>
      <c r="B614" s="5">
        <v>15910</v>
      </c>
      <c r="C614" s="6">
        <v>77</v>
      </c>
      <c r="D614" s="4" t="s">
        <v>23</v>
      </c>
    </row>
    <row r="615" spans="1:4" ht="15" x14ac:dyDescent="0.2">
      <c r="A615" s="7" t="s">
        <v>634</v>
      </c>
      <c r="B615" s="8">
        <v>14625</v>
      </c>
      <c r="C615" s="9">
        <v>80</v>
      </c>
      <c r="D615" s="7" t="s">
        <v>20</v>
      </c>
    </row>
    <row r="616" spans="1:4" ht="15" x14ac:dyDescent="0.2">
      <c r="A616" s="4" t="s">
        <v>635</v>
      </c>
      <c r="B616" s="5">
        <v>18475</v>
      </c>
      <c r="C616" s="6">
        <v>70</v>
      </c>
      <c r="D616" s="4" t="s">
        <v>23</v>
      </c>
    </row>
    <row r="617" spans="1:4" ht="15" x14ac:dyDescent="0.2">
      <c r="A617" s="7" t="s">
        <v>636</v>
      </c>
      <c r="B617" s="8">
        <v>19840</v>
      </c>
      <c r="C617" s="9">
        <v>66</v>
      </c>
      <c r="D617" s="7" t="s">
        <v>20</v>
      </c>
    </row>
    <row r="618" spans="1:4" ht="15" x14ac:dyDescent="0.2">
      <c r="A618" s="4" t="s">
        <v>637</v>
      </c>
      <c r="B618" s="10">
        <v>20028</v>
      </c>
      <c r="C618" s="6">
        <v>65</v>
      </c>
      <c r="D618" s="4" t="s">
        <v>23</v>
      </c>
    </row>
    <row r="619" spans="1:4" ht="15" x14ac:dyDescent="0.2">
      <c r="A619" s="7" t="s">
        <v>638</v>
      </c>
      <c r="B619" s="11">
        <v>15637</v>
      </c>
      <c r="C619" s="9">
        <v>78</v>
      </c>
      <c r="D619" s="7" t="s">
        <v>20</v>
      </c>
    </row>
    <row r="620" spans="1:4" ht="15" x14ac:dyDescent="0.2">
      <c r="A620" s="4" t="s">
        <v>639</v>
      </c>
      <c r="B620" s="5">
        <v>25069</v>
      </c>
      <c r="C620" s="6">
        <v>52</v>
      </c>
      <c r="D620" s="4" t="s">
        <v>20</v>
      </c>
    </row>
    <row r="621" spans="1:4" ht="15" x14ac:dyDescent="0.2">
      <c r="A621" s="7" t="s">
        <v>640</v>
      </c>
      <c r="B621" s="8">
        <v>14745</v>
      </c>
      <c r="C621" s="9">
        <v>80</v>
      </c>
      <c r="D621" s="7" t="s">
        <v>20</v>
      </c>
    </row>
    <row r="622" spans="1:4" ht="15" x14ac:dyDescent="0.2">
      <c r="A622" s="4" t="s">
        <v>641</v>
      </c>
      <c r="B622" s="5">
        <v>16180</v>
      </c>
      <c r="C622" s="6">
        <v>76</v>
      </c>
      <c r="D622" s="4" t="s">
        <v>20</v>
      </c>
    </row>
    <row r="623" spans="1:4" ht="15" x14ac:dyDescent="0.2">
      <c r="A623" s="7" t="s">
        <v>642</v>
      </c>
      <c r="B623" s="8">
        <v>15419</v>
      </c>
      <c r="C623" s="9">
        <v>78</v>
      </c>
      <c r="D623" s="7" t="s">
        <v>20</v>
      </c>
    </row>
    <row r="624" spans="1:4" ht="15" x14ac:dyDescent="0.2">
      <c r="A624" s="4" t="s">
        <v>643</v>
      </c>
      <c r="B624" s="5">
        <v>21233</v>
      </c>
      <c r="C624" s="6">
        <v>62</v>
      </c>
      <c r="D624" s="4" t="s">
        <v>23</v>
      </c>
    </row>
    <row r="625" spans="1:4" ht="15" x14ac:dyDescent="0.2">
      <c r="A625" s="7" t="s">
        <v>644</v>
      </c>
      <c r="B625" s="8">
        <v>19472</v>
      </c>
      <c r="C625" s="9">
        <v>67</v>
      </c>
      <c r="D625" s="7" t="s">
        <v>20</v>
      </c>
    </row>
    <row r="626" spans="1:4" ht="15" x14ac:dyDescent="0.2">
      <c r="A626" s="4" t="s">
        <v>645</v>
      </c>
      <c r="B626" s="5">
        <v>16883</v>
      </c>
      <c r="C626" s="6">
        <v>74</v>
      </c>
      <c r="D626" s="4" t="s">
        <v>20</v>
      </c>
    </row>
    <row r="627" spans="1:4" ht="15" x14ac:dyDescent="0.2">
      <c r="A627" s="7" t="s">
        <v>646</v>
      </c>
      <c r="B627" s="8">
        <v>23978</v>
      </c>
      <c r="C627" s="9">
        <v>55</v>
      </c>
      <c r="D627" s="7" t="s">
        <v>20</v>
      </c>
    </row>
    <row r="628" spans="1:4" ht="15" x14ac:dyDescent="0.2">
      <c r="A628" s="4" t="s">
        <v>647</v>
      </c>
      <c r="B628" s="5">
        <v>21451</v>
      </c>
      <c r="C628" s="6">
        <v>62</v>
      </c>
      <c r="D628" s="4" t="s">
        <v>20</v>
      </c>
    </row>
    <row r="629" spans="1:4" ht="15" x14ac:dyDescent="0.2">
      <c r="A629" s="7" t="s">
        <v>648</v>
      </c>
      <c r="B629" s="8">
        <v>22809</v>
      </c>
      <c r="C629" s="9">
        <v>58</v>
      </c>
      <c r="D629" s="7" t="s">
        <v>20</v>
      </c>
    </row>
    <row r="630" spans="1:4" ht="15" x14ac:dyDescent="0.2">
      <c r="A630" s="4" t="s">
        <v>649</v>
      </c>
      <c r="B630" s="5">
        <v>25676</v>
      </c>
      <c r="C630" s="6">
        <v>50</v>
      </c>
      <c r="D630" s="4" t="s">
        <v>20</v>
      </c>
    </row>
    <row r="631" spans="1:4" ht="15" x14ac:dyDescent="0.2">
      <c r="A631" s="7" t="s">
        <v>650</v>
      </c>
      <c r="B631" s="8">
        <v>23775</v>
      </c>
      <c r="C631" s="9">
        <v>55</v>
      </c>
      <c r="D631" s="7" t="s">
        <v>23</v>
      </c>
    </row>
    <row r="632" spans="1:4" ht="15" x14ac:dyDescent="0.2">
      <c r="A632" s="4" t="s">
        <v>651</v>
      </c>
      <c r="B632" s="5">
        <v>15766</v>
      </c>
      <c r="C632" s="6">
        <v>77</v>
      </c>
      <c r="D632" s="4" t="s">
        <v>20</v>
      </c>
    </row>
    <row r="633" spans="1:4" ht="15" x14ac:dyDescent="0.2">
      <c r="A633" s="7" t="s">
        <v>652</v>
      </c>
      <c r="B633" s="8">
        <v>17084</v>
      </c>
      <c r="C633" s="9">
        <v>74</v>
      </c>
      <c r="D633" s="7" t="s">
        <v>20</v>
      </c>
    </row>
    <row r="634" spans="1:4" ht="15" x14ac:dyDescent="0.2">
      <c r="A634" s="4" t="s">
        <v>653</v>
      </c>
      <c r="B634" s="5">
        <v>18009</v>
      </c>
      <c r="C634" s="6">
        <v>71</v>
      </c>
      <c r="D634" s="4" t="s">
        <v>20</v>
      </c>
    </row>
    <row r="635" spans="1:4" ht="15" x14ac:dyDescent="0.2">
      <c r="A635" s="7" t="s">
        <v>654</v>
      </c>
      <c r="B635" s="8">
        <v>22101</v>
      </c>
      <c r="C635" s="9">
        <v>60</v>
      </c>
      <c r="D635" s="7" t="s">
        <v>20</v>
      </c>
    </row>
    <row r="636" spans="1:4" ht="15" x14ac:dyDescent="0.2">
      <c r="A636" s="4" t="s">
        <v>655</v>
      </c>
      <c r="B636" s="5">
        <v>13249</v>
      </c>
      <c r="C636" s="6">
        <v>84</v>
      </c>
      <c r="D636" s="4" t="s">
        <v>20</v>
      </c>
    </row>
    <row r="637" spans="1:4" ht="15" x14ac:dyDescent="0.2">
      <c r="A637" s="7" t="s">
        <v>656</v>
      </c>
      <c r="B637" s="8">
        <v>18273</v>
      </c>
      <c r="C637" s="9">
        <v>70</v>
      </c>
      <c r="D637" s="7" t="s">
        <v>20</v>
      </c>
    </row>
    <row r="638" spans="1:4" ht="15" x14ac:dyDescent="0.2">
      <c r="A638" s="4" t="s">
        <v>657</v>
      </c>
      <c r="B638" s="5">
        <v>15042</v>
      </c>
      <c r="C638" s="6">
        <v>79</v>
      </c>
      <c r="D638" s="4" t="s">
        <v>20</v>
      </c>
    </row>
    <row r="639" spans="1:4" ht="15" x14ac:dyDescent="0.2">
      <c r="A639" s="7" t="s">
        <v>658</v>
      </c>
      <c r="B639" s="8">
        <v>19191</v>
      </c>
      <c r="C639" s="9">
        <v>68</v>
      </c>
      <c r="D639" s="7" t="s">
        <v>20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J437"/>
  <sheetViews>
    <sheetView tabSelected="1" topLeftCell="W1" workbookViewId="0">
      <pane ySplit="1" topLeftCell="A382" activePane="bottomLeft" state="frozen"/>
      <selection pane="bottomLeft" activeCell="W408" sqref="W408"/>
    </sheetView>
  </sheetViews>
  <sheetFormatPr baseColWidth="10" defaultColWidth="14.5" defaultRowHeight="15.75" customHeight="1" x14ac:dyDescent="0.15"/>
  <cols>
    <col min="6" max="6" width="24.5" customWidth="1"/>
    <col min="7" max="7" width="23.5" customWidth="1"/>
    <col min="8" max="10" width="24.33203125" customWidth="1"/>
    <col min="11" max="11" width="26" customWidth="1"/>
    <col min="14" max="15" width="17.83203125" customWidth="1"/>
    <col min="16" max="16" width="38.6640625" customWidth="1"/>
    <col min="17" max="17" width="25.5" customWidth="1"/>
    <col min="18" max="18" width="29.5" customWidth="1"/>
    <col min="19" max="19" width="14.5" customWidth="1"/>
    <col min="20" max="20" width="23" customWidth="1"/>
    <col min="21" max="21" width="17.83203125" customWidth="1"/>
    <col min="22" max="22" width="25.5" customWidth="1"/>
    <col min="23" max="24" width="39.33203125" customWidth="1"/>
    <col min="25" max="25" width="18.83203125" customWidth="1"/>
    <col min="26" max="26" width="19.6640625" customWidth="1"/>
    <col min="27" max="28" width="17.5" customWidth="1"/>
    <col min="29" max="29" width="32.1640625" customWidth="1"/>
  </cols>
  <sheetData>
    <row r="1" spans="1:36" ht="15.75" customHeight="1" x14ac:dyDescent="0.15">
      <c r="A1" s="26" t="s">
        <v>0</v>
      </c>
      <c r="B1" s="26" t="s">
        <v>1</v>
      </c>
      <c r="C1" s="26" t="s">
        <v>2</v>
      </c>
      <c r="D1" s="26" t="s">
        <v>3</v>
      </c>
      <c r="E1" s="26" t="s">
        <v>659</v>
      </c>
      <c r="F1" s="26" t="s">
        <v>694</v>
      </c>
      <c r="G1" s="26" t="s">
        <v>695</v>
      </c>
      <c r="H1" s="26" t="s">
        <v>6</v>
      </c>
      <c r="I1" s="26" t="s">
        <v>7</v>
      </c>
      <c r="J1" s="26" t="s">
        <v>660</v>
      </c>
      <c r="K1" s="26" t="s">
        <v>661</v>
      </c>
      <c r="L1" s="26" t="s">
        <v>662</v>
      </c>
      <c r="M1" s="26" t="s">
        <v>696</v>
      </c>
      <c r="N1" s="26" t="s">
        <v>9</v>
      </c>
      <c r="O1" s="26" t="s">
        <v>10</v>
      </c>
      <c r="P1" s="26" t="s">
        <v>11</v>
      </c>
      <c r="Q1" s="26" t="s">
        <v>12</v>
      </c>
      <c r="R1" s="26" t="s">
        <v>663</v>
      </c>
      <c r="S1" s="26" t="s">
        <v>664</v>
      </c>
      <c r="T1" s="26" t="s">
        <v>665</v>
      </c>
      <c r="U1" s="26" t="s">
        <v>666</v>
      </c>
      <c r="V1" s="26" t="s">
        <v>697</v>
      </c>
      <c r="W1" s="26" t="s">
        <v>667</v>
      </c>
      <c r="X1" s="26" t="s">
        <v>668</v>
      </c>
      <c r="Y1" s="26" t="s">
        <v>698</v>
      </c>
      <c r="Z1" s="26" t="s">
        <v>699</v>
      </c>
      <c r="AA1" s="26" t="s">
        <v>700</v>
      </c>
      <c r="AB1" s="26" t="s">
        <v>701</v>
      </c>
      <c r="AC1" s="26" t="s">
        <v>702</v>
      </c>
      <c r="AD1" s="26" t="s">
        <v>703</v>
      </c>
      <c r="AE1" s="26" t="s">
        <v>704</v>
      </c>
      <c r="AF1" s="26" t="s">
        <v>705</v>
      </c>
      <c r="AG1" s="26" t="s">
        <v>706</v>
      </c>
      <c r="AH1" s="26" t="s">
        <v>707</v>
      </c>
      <c r="AI1" s="26" t="s">
        <v>708</v>
      </c>
      <c r="AJ1" s="96" t="s">
        <v>1198</v>
      </c>
    </row>
    <row r="2" spans="1:36" ht="15" x14ac:dyDescent="0.2">
      <c r="A2" s="13" t="s">
        <v>19</v>
      </c>
      <c r="B2" s="14">
        <v>22420</v>
      </c>
      <c r="C2" s="13">
        <v>59</v>
      </c>
      <c r="D2" s="13" t="s">
        <v>20</v>
      </c>
      <c r="E2" s="27">
        <v>43511</v>
      </c>
      <c r="F2" s="27">
        <v>43530</v>
      </c>
      <c r="G2" s="27">
        <v>43585</v>
      </c>
      <c r="H2" s="16">
        <f t="shared" ref="H2:H335" si="0">G2-F2</f>
        <v>55</v>
      </c>
      <c r="I2" s="27">
        <v>43885</v>
      </c>
      <c r="J2" s="17">
        <f t="shared" ref="J2:J214" si="1">I2-F2</f>
        <v>355</v>
      </c>
      <c r="K2" s="27">
        <v>43293</v>
      </c>
      <c r="L2" s="27">
        <v>43319</v>
      </c>
      <c r="M2" s="28"/>
      <c r="N2" s="28" t="s">
        <v>669</v>
      </c>
      <c r="O2" s="28" t="s">
        <v>670</v>
      </c>
      <c r="P2" s="28" t="s">
        <v>670</v>
      </c>
      <c r="Q2" s="28">
        <v>0</v>
      </c>
      <c r="R2" s="28">
        <v>5</v>
      </c>
      <c r="S2" s="28">
        <v>1</v>
      </c>
      <c r="T2" s="28">
        <v>2</v>
      </c>
      <c r="U2" s="28">
        <v>0</v>
      </c>
      <c r="V2" s="18">
        <f t="shared" ref="V2:V214" si="2">R2+S2+T2+U2</f>
        <v>8</v>
      </c>
      <c r="W2" s="29"/>
      <c r="X2" s="28" t="s">
        <v>671</v>
      </c>
      <c r="Y2" s="28">
        <v>1</v>
      </c>
      <c r="Z2" s="18"/>
      <c r="AA2" s="18"/>
      <c r="AB2" s="18"/>
      <c r="AC2" s="18"/>
      <c r="AD2" s="18"/>
      <c r="AE2" s="18"/>
      <c r="AF2" s="18"/>
      <c r="AG2" s="18"/>
      <c r="AH2" s="18"/>
      <c r="AI2" s="18"/>
      <c r="AJ2">
        <v>1</v>
      </c>
    </row>
    <row r="3" spans="1:36" ht="15" x14ac:dyDescent="0.2">
      <c r="A3" s="19" t="s">
        <v>21</v>
      </c>
      <c r="B3" s="20">
        <v>15611</v>
      </c>
      <c r="C3" s="19">
        <v>78</v>
      </c>
      <c r="D3" s="19" t="s">
        <v>20</v>
      </c>
      <c r="E3" s="27">
        <v>43766</v>
      </c>
      <c r="F3" s="27">
        <v>43767</v>
      </c>
      <c r="G3" s="27">
        <v>44095</v>
      </c>
      <c r="H3" s="16">
        <f t="shared" si="0"/>
        <v>328</v>
      </c>
      <c r="I3" s="27">
        <v>44095</v>
      </c>
      <c r="J3" s="17">
        <f t="shared" si="1"/>
        <v>328</v>
      </c>
      <c r="K3" s="27">
        <v>43994</v>
      </c>
      <c r="L3" s="27">
        <v>43844</v>
      </c>
      <c r="M3" s="28"/>
      <c r="N3" s="28" t="s">
        <v>669</v>
      </c>
      <c r="O3" s="28" t="s">
        <v>670</v>
      </c>
      <c r="P3" s="28" t="s">
        <v>670</v>
      </c>
      <c r="Q3" s="28">
        <v>0</v>
      </c>
      <c r="R3" s="28">
        <v>0</v>
      </c>
      <c r="S3" s="28">
        <v>1</v>
      </c>
      <c r="T3" s="28">
        <v>0</v>
      </c>
      <c r="U3" s="28">
        <v>0</v>
      </c>
      <c r="V3" s="18">
        <f t="shared" si="2"/>
        <v>1</v>
      </c>
      <c r="W3" s="29"/>
      <c r="X3" s="28" t="s">
        <v>671</v>
      </c>
      <c r="Y3" s="28">
        <v>1</v>
      </c>
      <c r="Z3" s="18"/>
      <c r="AA3" s="18"/>
      <c r="AB3" s="18"/>
      <c r="AC3" s="18"/>
      <c r="AD3" s="18"/>
      <c r="AE3" s="18"/>
      <c r="AF3" s="18"/>
      <c r="AG3" s="18"/>
      <c r="AH3" s="18"/>
      <c r="AI3" s="18"/>
      <c r="AJ3">
        <v>2</v>
      </c>
    </row>
    <row r="4" spans="1:36" ht="15" x14ac:dyDescent="0.2">
      <c r="A4" s="13" t="s">
        <v>35</v>
      </c>
      <c r="B4" s="14">
        <v>17576</v>
      </c>
      <c r="C4" s="13">
        <v>72</v>
      </c>
      <c r="D4" s="13" t="s">
        <v>20</v>
      </c>
      <c r="E4" s="27">
        <v>44021</v>
      </c>
      <c r="F4" s="27">
        <v>44040</v>
      </c>
      <c r="G4" s="27">
        <v>44120</v>
      </c>
      <c r="H4" s="16">
        <f t="shared" si="0"/>
        <v>80</v>
      </c>
      <c r="I4" s="27">
        <v>44120</v>
      </c>
      <c r="J4" s="17">
        <f t="shared" si="1"/>
        <v>80</v>
      </c>
      <c r="K4" s="27">
        <v>43902</v>
      </c>
      <c r="L4" s="27">
        <v>43982</v>
      </c>
      <c r="M4" s="28"/>
      <c r="N4" s="28" t="s">
        <v>669</v>
      </c>
      <c r="O4" s="28" t="s">
        <v>670</v>
      </c>
      <c r="P4" s="28" t="s">
        <v>670</v>
      </c>
      <c r="Q4" s="28">
        <v>0</v>
      </c>
      <c r="R4" s="28">
        <v>4</v>
      </c>
      <c r="S4" s="28">
        <v>1</v>
      </c>
      <c r="T4" s="28">
        <v>1</v>
      </c>
      <c r="U4" s="28">
        <v>0</v>
      </c>
      <c r="V4" s="18">
        <f t="shared" si="2"/>
        <v>6</v>
      </c>
      <c r="W4" s="29"/>
      <c r="X4" s="28" t="s">
        <v>671</v>
      </c>
      <c r="Y4" s="28">
        <v>1</v>
      </c>
      <c r="Z4" s="18"/>
      <c r="AA4" s="18"/>
      <c r="AB4" s="18"/>
      <c r="AC4" s="18"/>
      <c r="AD4" s="18"/>
      <c r="AE4" s="18"/>
      <c r="AF4" s="18"/>
      <c r="AG4" s="18"/>
      <c r="AH4" s="18"/>
      <c r="AI4" s="18"/>
      <c r="AJ4">
        <v>3</v>
      </c>
    </row>
    <row r="5" spans="1:36" ht="15" x14ac:dyDescent="0.2">
      <c r="A5" s="19" t="s">
        <v>42</v>
      </c>
      <c r="B5" s="21">
        <v>32797</v>
      </c>
      <c r="C5" s="19">
        <v>31</v>
      </c>
      <c r="D5" s="19" t="s">
        <v>20</v>
      </c>
      <c r="E5" s="27">
        <v>43857</v>
      </c>
      <c r="F5" s="27">
        <v>43887</v>
      </c>
      <c r="G5" s="27">
        <v>43914</v>
      </c>
      <c r="H5" s="16">
        <f t="shared" si="0"/>
        <v>27</v>
      </c>
      <c r="I5" s="27">
        <v>44110</v>
      </c>
      <c r="J5" s="17">
        <f t="shared" si="1"/>
        <v>223</v>
      </c>
      <c r="K5" s="27">
        <v>43857</v>
      </c>
      <c r="L5" s="27">
        <v>43818</v>
      </c>
      <c r="M5" s="28"/>
      <c r="N5" s="28" t="s">
        <v>669</v>
      </c>
      <c r="O5" s="28" t="s">
        <v>670</v>
      </c>
      <c r="P5" s="28" t="s">
        <v>670</v>
      </c>
      <c r="Q5" s="28">
        <v>0</v>
      </c>
      <c r="R5" s="28">
        <v>4</v>
      </c>
      <c r="S5" s="28">
        <v>1</v>
      </c>
      <c r="T5" s="28">
        <v>0</v>
      </c>
      <c r="U5" s="28">
        <v>0</v>
      </c>
      <c r="V5" s="18">
        <f t="shared" si="2"/>
        <v>5</v>
      </c>
      <c r="W5" s="29"/>
      <c r="X5" s="28" t="s">
        <v>671</v>
      </c>
      <c r="Y5" s="28">
        <v>1</v>
      </c>
      <c r="Z5" s="18"/>
      <c r="AA5" s="18"/>
      <c r="AB5" s="18"/>
      <c r="AC5" s="18"/>
      <c r="AD5" s="18"/>
      <c r="AE5" s="18"/>
      <c r="AF5" s="18"/>
      <c r="AG5" s="18"/>
      <c r="AH5" s="18"/>
      <c r="AI5" s="18"/>
      <c r="AJ5">
        <v>4</v>
      </c>
    </row>
    <row r="6" spans="1:36" ht="15" x14ac:dyDescent="0.2">
      <c r="A6" s="13" t="s">
        <v>50</v>
      </c>
      <c r="B6" s="14">
        <v>18821</v>
      </c>
      <c r="C6" s="13">
        <v>69</v>
      </c>
      <c r="D6" s="13" t="s">
        <v>20</v>
      </c>
      <c r="E6" s="27">
        <v>43888</v>
      </c>
      <c r="F6" s="27">
        <v>43902</v>
      </c>
      <c r="G6" s="27">
        <v>43915</v>
      </c>
      <c r="H6" s="16">
        <f t="shared" si="0"/>
        <v>13</v>
      </c>
      <c r="I6" s="27">
        <v>44071</v>
      </c>
      <c r="J6" s="17">
        <f t="shared" si="1"/>
        <v>169</v>
      </c>
      <c r="K6" s="28" t="s">
        <v>670</v>
      </c>
      <c r="L6" s="28" t="s">
        <v>670</v>
      </c>
      <c r="M6" s="28"/>
      <c r="N6" s="28" t="s">
        <v>669</v>
      </c>
      <c r="O6" s="28" t="s">
        <v>670</v>
      </c>
      <c r="P6" s="28" t="s">
        <v>670</v>
      </c>
      <c r="Q6" s="28">
        <v>0</v>
      </c>
      <c r="R6" s="28">
        <v>2</v>
      </c>
      <c r="S6" s="28">
        <v>0</v>
      </c>
      <c r="T6" s="28">
        <v>0</v>
      </c>
      <c r="U6" s="28">
        <v>0</v>
      </c>
      <c r="V6" s="18">
        <f t="shared" si="2"/>
        <v>2</v>
      </c>
      <c r="W6" s="29"/>
      <c r="X6" s="28" t="s">
        <v>671</v>
      </c>
      <c r="Y6" s="28">
        <v>1</v>
      </c>
      <c r="Z6" s="18"/>
      <c r="AA6" s="18"/>
      <c r="AB6" s="18"/>
      <c r="AC6" s="18"/>
      <c r="AD6" s="18"/>
      <c r="AE6" s="18"/>
      <c r="AF6" s="18"/>
      <c r="AG6" s="18"/>
      <c r="AH6" s="18"/>
      <c r="AI6" s="18"/>
      <c r="AJ6">
        <v>5</v>
      </c>
    </row>
    <row r="7" spans="1:36" ht="15" x14ac:dyDescent="0.2">
      <c r="A7" s="19" t="s">
        <v>58</v>
      </c>
      <c r="B7" s="20">
        <v>22546</v>
      </c>
      <c r="C7" s="19">
        <v>59</v>
      </c>
      <c r="D7" s="19" t="s">
        <v>20</v>
      </c>
      <c r="E7" s="27">
        <v>43866</v>
      </c>
      <c r="F7" s="27">
        <v>43873</v>
      </c>
      <c r="G7" s="27">
        <v>44098</v>
      </c>
      <c r="H7" s="16">
        <f t="shared" si="0"/>
        <v>225</v>
      </c>
      <c r="I7" s="27">
        <v>44098</v>
      </c>
      <c r="J7" s="17">
        <f t="shared" si="1"/>
        <v>225</v>
      </c>
      <c r="K7" s="28" t="s">
        <v>670</v>
      </c>
      <c r="L7" s="28" t="s">
        <v>670</v>
      </c>
      <c r="M7" s="28"/>
      <c r="N7" s="28" t="s">
        <v>669</v>
      </c>
      <c r="O7" s="28" t="s">
        <v>670</v>
      </c>
      <c r="P7" s="28" t="s">
        <v>670</v>
      </c>
      <c r="Q7" s="28">
        <v>0</v>
      </c>
      <c r="R7" s="28">
        <v>7</v>
      </c>
      <c r="S7" s="28">
        <v>0</v>
      </c>
      <c r="T7" s="28">
        <v>0</v>
      </c>
      <c r="U7" s="28">
        <v>1</v>
      </c>
      <c r="V7" s="18">
        <f t="shared" si="2"/>
        <v>8</v>
      </c>
      <c r="W7" s="29"/>
      <c r="X7" s="28" t="s">
        <v>671</v>
      </c>
      <c r="Y7" s="28">
        <v>1</v>
      </c>
      <c r="Z7" s="18"/>
      <c r="AA7" s="18"/>
      <c r="AB7" s="18"/>
      <c r="AC7" s="18"/>
      <c r="AD7" s="18"/>
      <c r="AE7" s="18"/>
      <c r="AF7" s="18"/>
      <c r="AG7" s="18"/>
      <c r="AH7" s="18"/>
      <c r="AI7" s="18"/>
      <c r="AJ7">
        <v>6</v>
      </c>
    </row>
    <row r="8" spans="1:36" ht="15" x14ac:dyDescent="0.2">
      <c r="A8" s="13" t="s">
        <v>61</v>
      </c>
      <c r="B8" s="14">
        <v>17942</v>
      </c>
      <c r="C8" s="13">
        <v>71</v>
      </c>
      <c r="D8" s="13" t="s">
        <v>20</v>
      </c>
      <c r="E8" s="27">
        <v>43454</v>
      </c>
      <c r="F8" s="27">
        <v>43496</v>
      </c>
      <c r="G8" s="27">
        <v>43556</v>
      </c>
      <c r="H8" s="16">
        <f t="shared" si="0"/>
        <v>60</v>
      </c>
      <c r="I8" s="27">
        <v>44118</v>
      </c>
      <c r="J8" s="17">
        <f t="shared" si="1"/>
        <v>622</v>
      </c>
      <c r="K8" s="27">
        <v>43518</v>
      </c>
      <c r="L8" s="28" t="s">
        <v>670</v>
      </c>
      <c r="M8" s="28"/>
      <c r="N8" s="28" t="s">
        <v>669</v>
      </c>
      <c r="O8" s="28" t="s">
        <v>670</v>
      </c>
      <c r="P8" s="28" t="s">
        <v>670</v>
      </c>
      <c r="Q8" s="28">
        <v>0</v>
      </c>
      <c r="R8" s="28">
        <v>2</v>
      </c>
      <c r="S8" s="28">
        <v>1</v>
      </c>
      <c r="T8" s="28">
        <v>0</v>
      </c>
      <c r="U8" s="28">
        <v>0</v>
      </c>
      <c r="V8" s="18">
        <f t="shared" si="2"/>
        <v>3</v>
      </c>
      <c r="W8" s="29"/>
      <c r="X8" s="28" t="s">
        <v>669</v>
      </c>
      <c r="Y8" s="28">
        <v>1</v>
      </c>
      <c r="Z8" s="18"/>
      <c r="AA8" s="18"/>
      <c r="AB8" s="18"/>
      <c r="AC8" s="18"/>
      <c r="AD8" s="18"/>
      <c r="AE8" s="18"/>
      <c r="AF8" s="18"/>
      <c r="AG8" s="18"/>
      <c r="AH8" s="18"/>
      <c r="AI8" s="18"/>
      <c r="AJ8">
        <v>7</v>
      </c>
    </row>
    <row r="9" spans="1:36" ht="15" x14ac:dyDescent="0.2">
      <c r="A9" s="19" t="s">
        <v>63</v>
      </c>
      <c r="B9" s="20">
        <v>15938</v>
      </c>
      <c r="C9" s="19">
        <v>77</v>
      </c>
      <c r="D9" s="19" t="s">
        <v>23</v>
      </c>
      <c r="E9" s="27">
        <v>43448</v>
      </c>
      <c r="F9" s="27">
        <v>43464</v>
      </c>
      <c r="G9" s="27">
        <v>43504</v>
      </c>
      <c r="H9" s="16">
        <f t="shared" si="0"/>
        <v>40</v>
      </c>
      <c r="I9" s="27">
        <v>44118</v>
      </c>
      <c r="J9" s="17">
        <f t="shared" si="1"/>
        <v>654</v>
      </c>
      <c r="K9" s="27">
        <v>43409</v>
      </c>
      <c r="L9" s="28" t="s">
        <v>670</v>
      </c>
      <c r="M9" s="28"/>
      <c r="N9" s="28" t="s">
        <v>669</v>
      </c>
      <c r="O9" s="28" t="s">
        <v>672</v>
      </c>
      <c r="P9" s="28" t="s">
        <v>670</v>
      </c>
      <c r="Q9" s="28">
        <v>1</v>
      </c>
      <c r="R9" s="28">
        <v>2</v>
      </c>
      <c r="S9" s="28">
        <v>1</v>
      </c>
      <c r="T9" s="28">
        <v>1</v>
      </c>
      <c r="U9" s="28">
        <v>1</v>
      </c>
      <c r="V9" s="18">
        <f t="shared" si="2"/>
        <v>5</v>
      </c>
      <c r="W9" s="29"/>
      <c r="X9" s="28" t="s">
        <v>671</v>
      </c>
      <c r="Y9" s="28">
        <v>1</v>
      </c>
      <c r="Z9" s="18"/>
      <c r="AA9" s="18"/>
      <c r="AB9" s="18"/>
      <c r="AC9" s="18"/>
      <c r="AD9" s="18"/>
      <c r="AE9" s="18"/>
      <c r="AF9" s="18"/>
      <c r="AG9" s="18"/>
      <c r="AH9" s="18"/>
      <c r="AI9" s="18"/>
      <c r="AJ9">
        <v>8</v>
      </c>
    </row>
    <row r="10" spans="1:36" ht="15" x14ac:dyDescent="0.2">
      <c r="A10" s="13" t="s">
        <v>64</v>
      </c>
      <c r="B10" s="14">
        <v>30775</v>
      </c>
      <c r="C10" s="13">
        <v>36</v>
      </c>
      <c r="D10" s="13" t="s">
        <v>20</v>
      </c>
      <c r="E10" s="27">
        <v>43578</v>
      </c>
      <c r="F10" s="27">
        <v>43549</v>
      </c>
      <c r="G10" s="27">
        <v>43713</v>
      </c>
      <c r="H10" s="16">
        <f t="shared" si="0"/>
        <v>164</v>
      </c>
      <c r="I10" s="27">
        <v>44133</v>
      </c>
      <c r="J10" s="17">
        <f t="shared" si="1"/>
        <v>584</v>
      </c>
      <c r="K10" s="28" t="s">
        <v>670</v>
      </c>
      <c r="L10" s="28" t="s">
        <v>670</v>
      </c>
      <c r="M10" s="28"/>
      <c r="N10" s="28" t="s">
        <v>669</v>
      </c>
      <c r="O10" s="28" t="s">
        <v>673</v>
      </c>
      <c r="P10" s="28" t="s">
        <v>669</v>
      </c>
      <c r="Q10" s="28">
        <v>2</v>
      </c>
      <c r="R10" s="28">
        <v>4</v>
      </c>
      <c r="S10" s="28">
        <v>0</v>
      </c>
      <c r="T10" s="28">
        <v>4</v>
      </c>
      <c r="U10" s="28">
        <v>2</v>
      </c>
      <c r="V10" s="18">
        <f t="shared" si="2"/>
        <v>10</v>
      </c>
      <c r="W10" s="29"/>
      <c r="X10" s="28" t="s">
        <v>669</v>
      </c>
      <c r="Y10" s="28">
        <v>1</v>
      </c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>
        <v>9</v>
      </c>
    </row>
    <row r="11" spans="1:36" ht="15" x14ac:dyDescent="0.2">
      <c r="A11" s="19" t="s">
        <v>65</v>
      </c>
      <c r="B11" s="21">
        <v>16739</v>
      </c>
      <c r="C11" s="19">
        <v>74</v>
      </c>
      <c r="D11" s="19" t="s">
        <v>23</v>
      </c>
      <c r="E11" s="27">
        <v>43438</v>
      </c>
      <c r="F11" s="27">
        <v>43438</v>
      </c>
      <c r="G11" s="27">
        <v>43472</v>
      </c>
      <c r="H11" s="16">
        <f t="shared" si="0"/>
        <v>34</v>
      </c>
      <c r="I11" s="27">
        <v>44133</v>
      </c>
      <c r="J11" s="17">
        <f t="shared" si="1"/>
        <v>695</v>
      </c>
      <c r="K11" s="27">
        <v>42110</v>
      </c>
      <c r="L11" s="27">
        <v>43019</v>
      </c>
      <c r="M11" s="28"/>
      <c r="N11" s="28" t="s">
        <v>669</v>
      </c>
      <c r="O11" s="28" t="s">
        <v>670</v>
      </c>
      <c r="P11" s="28" t="s">
        <v>670</v>
      </c>
      <c r="Q11" s="28">
        <v>0</v>
      </c>
      <c r="R11" s="28">
        <v>1</v>
      </c>
      <c r="S11" s="28">
        <v>0</v>
      </c>
      <c r="T11" s="28">
        <v>0</v>
      </c>
      <c r="U11" s="28">
        <v>0</v>
      </c>
      <c r="V11" s="18">
        <f t="shared" si="2"/>
        <v>1</v>
      </c>
      <c r="W11" s="29"/>
      <c r="X11" s="28" t="s">
        <v>671</v>
      </c>
      <c r="Y11" s="28">
        <v>1</v>
      </c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>
        <v>10</v>
      </c>
    </row>
    <row r="12" spans="1:36" ht="15" x14ac:dyDescent="0.2">
      <c r="A12" s="13" t="s">
        <v>67</v>
      </c>
      <c r="B12" s="14">
        <v>14298</v>
      </c>
      <c r="C12" s="13">
        <v>81</v>
      </c>
      <c r="D12" s="13" t="s">
        <v>20</v>
      </c>
      <c r="E12" s="27">
        <v>43783</v>
      </c>
      <c r="F12" s="27">
        <v>43790</v>
      </c>
      <c r="G12" s="27">
        <v>43875</v>
      </c>
      <c r="H12" s="16">
        <f t="shared" si="0"/>
        <v>85</v>
      </c>
      <c r="I12" s="27">
        <v>44075</v>
      </c>
      <c r="J12" s="17">
        <f t="shared" si="1"/>
        <v>285</v>
      </c>
      <c r="K12" s="27">
        <v>43959</v>
      </c>
      <c r="L12" s="27">
        <v>43818</v>
      </c>
      <c r="M12" s="28"/>
      <c r="N12" s="28" t="s">
        <v>669</v>
      </c>
      <c r="O12" s="28" t="s">
        <v>674</v>
      </c>
      <c r="P12" s="28" t="s">
        <v>669</v>
      </c>
      <c r="Q12" s="28">
        <v>2</v>
      </c>
      <c r="R12" s="28">
        <v>1</v>
      </c>
      <c r="S12" s="28">
        <v>1</v>
      </c>
      <c r="T12" s="28">
        <v>2</v>
      </c>
      <c r="U12" s="28">
        <v>0</v>
      </c>
      <c r="V12" s="18">
        <f t="shared" si="2"/>
        <v>4</v>
      </c>
      <c r="W12" s="29"/>
      <c r="X12" s="28" t="s">
        <v>669</v>
      </c>
      <c r="Y12" s="28">
        <v>1</v>
      </c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>
        <v>11</v>
      </c>
    </row>
    <row r="13" spans="1:36" ht="15" x14ac:dyDescent="0.2">
      <c r="A13" s="19" t="s">
        <v>68</v>
      </c>
      <c r="B13" s="20">
        <v>19066</v>
      </c>
      <c r="C13" s="19">
        <v>68</v>
      </c>
      <c r="D13" s="19" t="s">
        <v>20</v>
      </c>
      <c r="E13" s="27">
        <v>44092</v>
      </c>
      <c r="F13" s="27">
        <v>44102</v>
      </c>
      <c r="G13" s="27">
        <v>44116</v>
      </c>
      <c r="H13" s="16">
        <f t="shared" si="0"/>
        <v>14</v>
      </c>
      <c r="I13" s="27">
        <v>44116</v>
      </c>
      <c r="J13" s="17">
        <f t="shared" si="1"/>
        <v>14</v>
      </c>
      <c r="K13" s="28" t="s">
        <v>670</v>
      </c>
      <c r="L13" s="28" t="s">
        <v>670</v>
      </c>
      <c r="M13" s="28"/>
      <c r="N13" s="28" t="s">
        <v>669</v>
      </c>
      <c r="O13" s="28" t="s">
        <v>670</v>
      </c>
      <c r="P13" s="28" t="s">
        <v>670</v>
      </c>
      <c r="Q13" s="28">
        <v>0</v>
      </c>
      <c r="R13" s="28">
        <v>1</v>
      </c>
      <c r="S13" s="28">
        <v>0</v>
      </c>
      <c r="T13" s="28">
        <v>0</v>
      </c>
      <c r="U13" s="28">
        <v>0</v>
      </c>
      <c r="V13" s="18">
        <f t="shared" si="2"/>
        <v>1</v>
      </c>
      <c r="W13" s="29"/>
      <c r="X13" s="28" t="s">
        <v>671</v>
      </c>
      <c r="Y13" s="28">
        <v>1</v>
      </c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>
        <v>12</v>
      </c>
    </row>
    <row r="14" spans="1:36" ht="15" x14ac:dyDescent="0.2">
      <c r="A14" s="13" t="s">
        <v>70</v>
      </c>
      <c r="B14" s="14">
        <v>23576</v>
      </c>
      <c r="C14" s="13">
        <v>56</v>
      </c>
      <c r="D14" s="13" t="s">
        <v>20</v>
      </c>
      <c r="E14" s="27">
        <v>43621</v>
      </c>
      <c r="F14" s="27">
        <v>43621</v>
      </c>
      <c r="G14" s="27">
        <v>44028</v>
      </c>
      <c r="H14" s="16">
        <f t="shared" si="0"/>
        <v>407</v>
      </c>
      <c r="I14" s="27">
        <v>44133</v>
      </c>
      <c r="J14" s="17">
        <f t="shared" si="1"/>
        <v>512</v>
      </c>
      <c r="K14" s="28" t="s">
        <v>670</v>
      </c>
      <c r="L14" s="28" t="s">
        <v>670</v>
      </c>
      <c r="M14" s="28"/>
      <c r="N14" s="28" t="s">
        <v>669</v>
      </c>
      <c r="O14" s="28" t="s">
        <v>673</v>
      </c>
      <c r="P14" s="28" t="s">
        <v>669</v>
      </c>
      <c r="Q14" s="28">
        <v>2</v>
      </c>
      <c r="R14" s="28">
        <v>6</v>
      </c>
      <c r="S14" s="28">
        <v>0</v>
      </c>
      <c r="T14" s="28">
        <v>6</v>
      </c>
      <c r="U14" s="28">
        <v>0</v>
      </c>
      <c r="V14" s="18">
        <f t="shared" si="2"/>
        <v>12</v>
      </c>
      <c r="W14" s="29"/>
      <c r="X14" s="28" t="s">
        <v>671</v>
      </c>
      <c r="Y14" s="28">
        <v>1</v>
      </c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>
        <v>13</v>
      </c>
    </row>
    <row r="15" spans="1:36" ht="15" x14ac:dyDescent="0.2">
      <c r="A15" s="19" t="s">
        <v>75</v>
      </c>
      <c r="B15" s="20">
        <v>12884</v>
      </c>
      <c r="C15" s="19">
        <v>85</v>
      </c>
      <c r="D15" s="19" t="s">
        <v>20</v>
      </c>
      <c r="E15" s="27">
        <v>43410</v>
      </c>
      <c r="F15" s="27">
        <v>43424</v>
      </c>
      <c r="G15" s="27">
        <v>43532</v>
      </c>
      <c r="H15" s="16">
        <f t="shared" si="0"/>
        <v>108</v>
      </c>
      <c r="I15" s="27">
        <v>43783</v>
      </c>
      <c r="J15" s="17">
        <f t="shared" si="1"/>
        <v>359</v>
      </c>
      <c r="K15" s="28" t="s">
        <v>670</v>
      </c>
      <c r="L15" s="28" t="s">
        <v>670</v>
      </c>
      <c r="M15" s="28"/>
      <c r="N15" s="28" t="s">
        <v>669</v>
      </c>
      <c r="O15" s="28" t="s">
        <v>675</v>
      </c>
      <c r="P15" s="28" t="s">
        <v>670</v>
      </c>
      <c r="Q15" s="28">
        <v>1</v>
      </c>
      <c r="R15" s="28">
        <v>6</v>
      </c>
      <c r="S15" s="28">
        <v>1</v>
      </c>
      <c r="T15" s="28">
        <v>0</v>
      </c>
      <c r="U15" s="28">
        <v>0</v>
      </c>
      <c r="V15" s="18">
        <f t="shared" si="2"/>
        <v>7</v>
      </c>
      <c r="W15" s="29"/>
      <c r="X15" s="28" t="s">
        <v>671</v>
      </c>
      <c r="Y15" s="28">
        <v>1</v>
      </c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>
        <v>14</v>
      </c>
    </row>
    <row r="16" spans="1:36" ht="15" x14ac:dyDescent="0.2">
      <c r="A16" s="13" t="s">
        <v>78</v>
      </c>
      <c r="B16" s="14">
        <v>21156</v>
      </c>
      <c r="C16" s="13">
        <v>62</v>
      </c>
      <c r="D16" s="13" t="s">
        <v>20</v>
      </c>
      <c r="E16" s="27">
        <v>43217</v>
      </c>
      <c r="F16" s="27">
        <v>43229</v>
      </c>
      <c r="G16" s="27">
        <v>43389</v>
      </c>
      <c r="H16" s="16">
        <f t="shared" si="0"/>
        <v>160</v>
      </c>
      <c r="I16" s="27">
        <v>43878</v>
      </c>
      <c r="J16" s="17">
        <f t="shared" si="1"/>
        <v>649</v>
      </c>
      <c r="K16" s="27">
        <v>43217</v>
      </c>
      <c r="L16" s="27">
        <v>43224</v>
      </c>
      <c r="M16" s="28"/>
      <c r="N16" s="28" t="s">
        <v>669</v>
      </c>
      <c r="O16" s="28" t="s">
        <v>676</v>
      </c>
      <c r="P16" s="28" t="s">
        <v>670</v>
      </c>
      <c r="Q16" s="28">
        <v>2</v>
      </c>
      <c r="R16" s="28">
        <v>5</v>
      </c>
      <c r="S16" s="28">
        <v>4</v>
      </c>
      <c r="T16" s="28">
        <v>4</v>
      </c>
      <c r="U16" s="28">
        <v>1</v>
      </c>
      <c r="V16" s="18">
        <f t="shared" si="2"/>
        <v>14</v>
      </c>
      <c r="W16" s="29"/>
      <c r="X16" s="28" t="s">
        <v>671</v>
      </c>
      <c r="Y16" s="28">
        <v>1</v>
      </c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>
        <v>15</v>
      </c>
    </row>
    <row r="17" spans="1:36" ht="15" x14ac:dyDescent="0.2">
      <c r="A17" s="19" t="s">
        <v>79</v>
      </c>
      <c r="B17" s="20">
        <v>25095</v>
      </c>
      <c r="C17" s="19">
        <v>52</v>
      </c>
      <c r="D17" s="19" t="s">
        <v>20</v>
      </c>
      <c r="E17" s="27">
        <v>43264</v>
      </c>
      <c r="F17" s="27">
        <v>43272</v>
      </c>
      <c r="G17" s="27">
        <v>43657</v>
      </c>
      <c r="H17" s="16">
        <f t="shared" si="0"/>
        <v>385</v>
      </c>
      <c r="I17" s="27">
        <v>44110</v>
      </c>
      <c r="J17" s="17">
        <f t="shared" si="1"/>
        <v>838</v>
      </c>
      <c r="K17" s="27">
        <v>43336</v>
      </c>
      <c r="L17" s="27">
        <v>43230</v>
      </c>
      <c r="M17" s="28"/>
      <c r="N17" s="28" t="s">
        <v>669</v>
      </c>
      <c r="O17" s="28" t="s">
        <v>672</v>
      </c>
      <c r="P17" s="28" t="s">
        <v>670</v>
      </c>
      <c r="Q17" s="28">
        <v>1</v>
      </c>
      <c r="R17" s="28">
        <v>4</v>
      </c>
      <c r="S17" s="28">
        <v>4</v>
      </c>
      <c r="T17" s="28">
        <v>3</v>
      </c>
      <c r="U17" s="28">
        <v>4</v>
      </c>
      <c r="V17" s="18">
        <f t="shared" si="2"/>
        <v>15</v>
      </c>
      <c r="W17" s="29"/>
      <c r="X17" s="28" t="s">
        <v>669</v>
      </c>
      <c r="Y17" s="28">
        <v>1</v>
      </c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>
        <v>16</v>
      </c>
    </row>
    <row r="18" spans="1:36" ht="15" x14ac:dyDescent="0.2">
      <c r="A18" s="13" t="s">
        <v>81</v>
      </c>
      <c r="B18" s="14">
        <v>18033</v>
      </c>
      <c r="C18" s="13">
        <v>71</v>
      </c>
      <c r="D18" s="13" t="s">
        <v>20</v>
      </c>
      <c r="E18" s="27">
        <v>43595</v>
      </c>
      <c r="F18" s="27">
        <v>43596</v>
      </c>
      <c r="G18" s="27">
        <v>43649</v>
      </c>
      <c r="H18" s="16">
        <f t="shared" si="0"/>
        <v>53</v>
      </c>
      <c r="I18" s="27">
        <v>44133</v>
      </c>
      <c r="J18" s="17">
        <f t="shared" si="1"/>
        <v>537</v>
      </c>
      <c r="K18" s="27">
        <v>43608</v>
      </c>
      <c r="L18" s="27">
        <v>43570</v>
      </c>
      <c r="M18" s="28"/>
      <c r="N18" s="28" t="s">
        <v>669</v>
      </c>
      <c r="O18" s="28" t="s">
        <v>670</v>
      </c>
      <c r="P18" s="28" t="s">
        <v>670</v>
      </c>
      <c r="Q18" s="28">
        <v>0</v>
      </c>
      <c r="R18" s="28">
        <v>0</v>
      </c>
      <c r="S18" s="28">
        <v>1</v>
      </c>
      <c r="T18" s="28">
        <v>0</v>
      </c>
      <c r="U18" s="28">
        <v>0</v>
      </c>
      <c r="V18" s="18">
        <f t="shared" si="2"/>
        <v>1</v>
      </c>
      <c r="W18" s="29"/>
      <c r="X18" s="28" t="s">
        <v>671</v>
      </c>
      <c r="Y18" s="28">
        <v>1</v>
      </c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>
        <v>17</v>
      </c>
    </row>
    <row r="19" spans="1:36" ht="15" x14ac:dyDescent="0.2">
      <c r="A19" s="19" t="s">
        <v>83</v>
      </c>
      <c r="B19" s="20">
        <v>17741</v>
      </c>
      <c r="C19" s="19">
        <v>72</v>
      </c>
      <c r="D19" s="19" t="s">
        <v>20</v>
      </c>
      <c r="E19" s="27">
        <v>43356</v>
      </c>
      <c r="F19" s="27">
        <v>43356</v>
      </c>
      <c r="G19" s="27">
        <v>43514</v>
      </c>
      <c r="H19" s="16">
        <f t="shared" si="0"/>
        <v>158</v>
      </c>
      <c r="I19" s="27">
        <v>44133</v>
      </c>
      <c r="J19" s="17">
        <f t="shared" si="1"/>
        <v>777</v>
      </c>
      <c r="K19" s="28" t="s">
        <v>670</v>
      </c>
      <c r="L19" s="28" t="s">
        <v>670</v>
      </c>
      <c r="M19" s="28"/>
      <c r="N19" s="28" t="s">
        <v>669</v>
      </c>
      <c r="O19" s="28" t="s">
        <v>673</v>
      </c>
      <c r="P19" s="28" t="s">
        <v>669</v>
      </c>
      <c r="Q19" s="28">
        <v>2</v>
      </c>
      <c r="R19" s="28">
        <v>2</v>
      </c>
      <c r="S19" s="28">
        <v>0</v>
      </c>
      <c r="T19" s="28">
        <v>3</v>
      </c>
      <c r="U19" s="28">
        <v>0</v>
      </c>
      <c r="V19" s="18">
        <f t="shared" si="2"/>
        <v>5</v>
      </c>
      <c r="W19" s="29"/>
      <c r="X19" s="28" t="s">
        <v>671</v>
      </c>
      <c r="Y19" s="28">
        <v>1</v>
      </c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>
        <v>18</v>
      </c>
    </row>
    <row r="20" spans="1:36" ht="15" x14ac:dyDescent="0.2">
      <c r="A20" s="13" t="s">
        <v>84</v>
      </c>
      <c r="B20" s="14">
        <v>16678</v>
      </c>
      <c r="C20" s="13">
        <v>75</v>
      </c>
      <c r="D20" s="13" t="s">
        <v>20</v>
      </c>
      <c r="E20" s="27">
        <v>43811</v>
      </c>
      <c r="F20" s="27">
        <v>43839</v>
      </c>
      <c r="G20" s="27">
        <v>43955</v>
      </c>
      <c r="H20" s="16">
        <f t="shared" si="0"/>
        <v>116</v>
      </c>
      <c r="I20" s="27">
        <v>44133</v>
      </c>
      <c r="J20" s="17">
        <f t="shared" si="1"/>
        <v>294</v>
      </c>
      <c r="K20" s="27">
        <v>43140</v>
      </c>
      <c r="L20" s="28" t="s">
        <v>670</v>
      </c>
      <c r="M20" s="28"/>
      <c r="N20" s="28" t="s">
        <v>669</v>
      </c>
      <c r="O20" s="28" t="s">
        <v>670</v>
      </c>
      <c r="P20" s="28" t="s">
        <v>669</v>
      </c>
      <c r="Q20" s="28">
        <v>1</v>
      </c>
      <c r="R20" s="28">
        <v>3</v>
      </c>
      <c r="S20" s="28">
        <v>3</v>
      </c>
      <c r="T20" s="28">
        <v>0</v>
      </c>
      <c r="U20" s="28">
        <v>0</v>
      </c>
      <c r="V20" s="18">
        <f t="shared" si="2"/>
        <v>6</v>
      </c>
      <c r="W20" s="29"/>
      <c r="X20" s="28" t="s">
        <v>669</v>
      </c>
      <c r="Y20" s="28">
        <v>1</v>
      </c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>
        <v>19</v>
      </c>
    </row>
    <row r="21" spans="1:36" ht="15" x14ac:dyDescent="0.2">
      <c r="A21" s="19" t="s">
        <v>87</v>
      </c>
      <c r="B21" s="20">
        <v>12028</v>
      </c>
      <c r="C21" s="19">
        <v>87</v>
      </c>
      <c r="D21" s="19" t="s">
        <v>20</v>
      </c>
      <c r="E21" s="27">
        <v>43439</v>
      </c>
      <c r="F21" s="27">
        <v>43470</v>
      </c>
      <c r="G21" s="27">
        <v>43571</v>
      </c>
      <c r="H21" s="16">
        <f t="shared" si="0"/>
        <v>101</v>
      </c>
      <c r="I21" s="27">
        <v>43783</v>
      </c>
      <c r="J21" s="17">
        <f t="shared" si="1"/>
        <v>313</v>
      </c>
      <c r="K21" s="28" t="s">
        <v>670</v>
      </c>
      <c r="L21" s="28" t="s">
        <v>670</v>
      </c>
      <c r="M21" s="28"/>
      <c r="N21" s="28" t="s">
        <v>669</v>
      </c>
      <c r="O21" s="28" t="s">
        <v>673</v>
      </c>
      <c r="P21" s="28" t="s">
        <v>669</v>
      </c>
      <c r="Q21" s="28">
        <v>2</v>
      </c>
      <c r="R21" s="28">
        <v>0</v>
      </c>
      <c r="S21" s="28">
        <v>1</v>
      </c>
      <c r="T21" s="28">
        <v>2</v>
      </c>
      <c r="U21" s="28">
        <v>0</v>
      </c>
      <c r="V21" s="18">
        <f t="shared" si="2"/>
        <v>3</v>
      </c>
      <c r="W21" s="29"/>
      <c r="X21" s="28" t="s">
        <v>671</v>
      </c>
      <c r="Y21" s="28">
        <v>1</v>
      </c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>
        <v>20</v>
      </c>
    </row>
    <row r="22" spans="1:36" ht="15" x14ac:dyDescent="0.2">
      <c r="A22" s="13" t="s">
        <v>90</v>
      </c>
      <c r="B22" s="14">
        <v>18096</v>
      </c>
      <c r="C22" s="13">
        <v>71</v>
      </c>
      <c r="D22" s="13" t="s">
        <v>20</v>
      </c>
      <c r="E22" s="27">
        <v>43843</v>
      </c>
      <c r="F22" s="27">
        <v>43845</v>
      </c>
      <c r="G22" s="27">
        <v>43990</v>
      </c>
      <c r="H22" s="16">
        <f t="shared" si="0"/>
        <v>145</v>
      </c>
      <c r="I22" s="27">
        <v>44082</v>
      </c>
      <c r="J22" s="17">
        <f t="shared" si="1"/>
        <v>237</v>
      </c>
      <c r="K22" s="27">
        <v>43662</v>
      </c>
      <c r="L22" s="27">
        <v>43667</v>
      </c>
      <c r="M22" s="28"/>
      <c r="N22" s="28" t="s">
        <v>669</v>
      </c>
      <c r="O22" s="28" t="s">
        <v>670</v>
      </c>
      <c r="P22" s="28" t="s">
        <v>670</v>
      </c>
      <c r="Q22" s="28">
        <v>0</v>
      </c>
      <c r="R22" s="28">
        <v>0</v>
      </c>
      <c r="S22" s="28">
        <v>1</v>
      </c>
      <c r="T22" s="28">
        <v>0</v>
      </c>
      <c r="U22" s="28">
        <v>2</v>
      </c>
      <c r="V22" s="18">
        <f t="shared" si="2"/>
        <v>3</v>
      </c>
      <c r="W22" s="29"/>
      <c r="X22" s="28" t="s">
        <v>671</v>
      </c>
      <c r="Y22" s="28">
        <v>1</v>
      </c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>
        <v>21</v>
      </c>
    </row>
    <row r="23" spans="1:36" ht="15" x14ac:dyDescent="0.2">
      <c r="A23" s="19" t="s">
        <v>91</v>
      </c>
      <c r="B23" s="21">
        <v>17457</v>
      </c>
      <c r="C23" s="19">
        <v>73</v>
      </c>
      <c r="D23" s="19" t="s">
        <v>20</v>
      </c>
      <c r="E23" s="27">
        <v>43410</v>
      </c>
      <c r="F23" s="27">
        <v>43436</v>
      </c>
      <c r="G23" s="27">
        <v>43804</v>
      </c>
      <c r="H23" s="16">
        <f t="shared" si="0"/>
        <v>368</v>
      </c>
      <c r="I23" s="27">
        <v>44133</v>
      </c>
      <c r="J23" s="17">
        <f t="shared" si="1"/>
        <v>697</v>
      </c>
      <c r="K23" s="27">
        <v>42383</v>
      </c>
      <c r="L23" s="28" t="s">
        <v>670</v>
      </c>
      <c r="M23" s="28"/>
      <c r="N23" s="28" t="s">
        <v>669</v>
      </c>
      <c r="O23" s="28" t="s">
        <v>670</v>
      </c>
      <c r="P23" s="28" t="s">
        <v>670</v>
      </c>
      <c r="Q23" s="28">
        <v>0</v>
      </c>
      <c r="R23" s="28">
        <v>3</v>
      </c>
      <c r="S23" s="28">
        <v>0</v>
      </c>
      <c r="T23" s="28">
        <v>0</v>
      </c>
      <c r="U23" s="28">
        <v>0</v>
      </c>
      <c r="V23" s="18">
        <f t="shared" si="2"/>
        <v>3</v>
      </c>
      <c r="W23" s="29"/>
      <c r="X23" s="28" t="s">
        <v>671</v>
      </c>
      <c r="Y23" s="28">
        <v>1</v>
      </c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>
        <v>22</v>
      </c>
    </row>
    <row r="24" spans="1:36" ht="15" x14ac:dyDescent="0.2">
      <c r="A24" s="13" t="s">
        <v>92</v>
      </c>
      <c r="B24" s="14">
        <v>34007</v>
      </c>
      <c r="C24" s="13">
        <v>27</v>
      </c>
      <c r="D24" s="13" t="s">
        <v>20</v>
      </c>
      <c r="E24" s="27">
        <v>43704</v>
      </c>
      <c r="F24" s="27">
        <v>43372</v>
      </c>
      <c r="G24" s="27">
        <v>43755</v>
      </c>
      <c r="H24" s="16">
        <f t="shared" si="0"/>
        <v>383</v>
      </c>
      <c r="I24" s="27">
        <v>43783</v>
      </c>
      <c r="J24" s="17">
        <f t="shared" si="1"/>
        <v>411</v>
      </c>
      <c r="K24" s="27">
        <v>43315</v>
      </c>
      <c r="L24" s="27">
        <v>43738</v>
      </c>
      <c r="M24" s="28"/>
      <c r="N24" s="28" t="s">
        <v>669</v>
      </c>
      <c r="O24" s="28" t="s">
        <v>677</v>
      </c>
      <c r="P24" s="28" t="s">
        <v>669</v>
      </c>
      <c r="Q24" s="28">
        <v>2</v>
      </c>
      <c r="R24" s="28">
        <v>1</v>
      </c>
      <c r="S24" s="28">
        <v>2</v>
      </c>
      <c r="T24" s="28">
        <v>4</v>
      </c>
      <c r="U24" s="28">
        <v>1</v>
      </c>
      <c r="V24" s="18">
        <f t="shared" si="2"/>
        <v>8</v>
      </c>
      <c r="W24" s="29"/>
      <c r="X24" s="28" t="s">
        <v>671</v>
      </c>
      <c r="Y24" s="28">
        <v>1</v>
      </c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>
        <v>23</v>
      </c>
    </row>
    <row r="25" spans="1:36" ht="15" x14ac:dyDescent="0.2">
      <c r="A25" s="19" t="s">
        <v>94</v>
      </c>
      <c r="B25" s="21">
        <v>17166</v>
      </c>
      <c r="C25" s="19">
        <v>73</v>
      </c>
      <c r="D25" s="19" t="s">
        <v>20</v>
      </c>
      <c r="E25" s="27">
        <v>43762</v>
      </c>
      <c r="F25" s="27">
        <v>43782</v>
      </c>
      <c r="G25" s="27">
        <v>43822</v>
      </c>
      <c r="H25" s="16">
        <f t="shared" si="0"/>
        <v>40</v>
      </c>
      <c r="I25" s="27">
        <v>44089</v>
      </c>
      <c r="J25" s="17">
        <f t="shared" si="1"/>
        <v>307</v>
      </c>
      <c r="K25" s="27">
        <v>43762</v>
      </c>
      <c r="L25" s="27">
        <v>43746</v>
      </c>
      <c r="M25" s="28"/>
      <c r="N25" s="28" t="s">
        <v>669</v>
      </c>
      <c r="O25" s="28" t="s">
        <v>678</v>
      </c>
      <c r="P25" s="28" t="s">
        <v>670</v>
      </c>
      <c r="Q25" s="28">
        <v>3</v>
      </c>
      <c r="R25" s="28">
        <v>3</v>
      </c>
      <c r="S25" s="28">
        <v>0</v>
      </c>
      <c r="T25" s="28">
        <v>0</v>
      </c>
      <c r="U25" s="28">
        <v>0</v>
      </c>
      <c r="V25" s="18">
        <f t="shared" si="2"/>
        <v>3</v>
      </c>
      <c r="W25" s="29"/>
      <c r="X25" s="28" t="s">
        <v>671</v>
      </c>
      <c r="Y25" s="28">
        <v>1</v>
      </c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>
        <v>24</v>
      </c>
    </row>
    <row r="26" spans="1:36" ht="15" x14ac:dyDescent="0.2">
      <c r="A26" s="13" t="s">
        <v>96</v>
      </c>
      <c r="B26" s="14">
        <v>20371</v>
      </c>
      <c r="C26" s="13">
        <v>65</v>
      </c>
      <c r="D26" s="13" t="s">
        <v>20</v>
      </c>
      <c r="E26" s="27">
        <v>43237</v>
      </c>
      <c r="F26" s="27">
        <v>43237</v>
      </c>
      <c r="G26" s="27">
        <v>43384</v>
      </c>
      <c r="H26" s="16">
        <f t="shared" si="0"/>
        <v>147</v>
      </c>
      <c r="I26" s="27">
        <v>43384</v>
      </c>
      <c r="J26" s="17">
        <f t="shared" si="1"/>
        <v>147</v>
      </c>
      <c r="K26" s="28" t="s">
        <v>670</v>
      </c>
      <c r="L26" s="28" t="s">
        <v>670</v>
      </c>
      <c r="M26" s="28"/>
      <c r="N26" s="28" t="s">
        <v>669</v>
      </c>
      <c r="O26" s="28" t="s">
        <v>670</v>
      </c>
      <c r="P26" s="28" t="s">
        <v>670</v>
      </c>
      <c r="Q26" s="28">
        <v>0</v>
      </c>
      <c r="R26" s="28">
        <v>5</v>
      </c>
      <c r="S26" s="28">
        <v>1</v>
      </c>
      <c r="T26" s="28">
        <v>0</v>
      </c>
      <c r="U26" s="28">
        <v>0</v>
      </c>
      <c r="V26" s="18">
        <f t="shared" si="2"/>
        <v>6</v>
      </c>
      <c r="W26" s="29"/>
      <c r="X26" s="28" t="s">
        <v>671</v>
      </c>
      <c r="Y26" s="28">
        <v>1</v>
      </c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>
        <v>25</v>
      </c>
    </row>
    <row r="27" spans="1:36" ht="15" x14ac:dyDescent="0.2">
      <c r="A27" s="19" t="s">
        <v>105</v>
      </c>
      <c r="B27" s="20">
        <v>21705</v>
      </c>
      <c r="C27" s="19">
        <v>61</v>
      </c>
      <c r="D27" s="19" t="s">
        <v>20</v>
      </c>
      <c r="E27" s="27">
        <v>43586</v>
      </c>
      <c r="F27" s="27">
        <v>43599</v>
      </c>
      <c r="G27" s="27">
        <v>43656</v>
      </c>
      <c r="H27" s="16">
        <f t="shared" si="0"/>
        <v>57</v>
      </c>
      <c r="I27" s="27">
        <v>44133</v>
      </c>
      <c r="J27" s="17">
        <f t="shared" si="1"/>
        <v>534</v>
      </c>
      <c r="K27" s="27">
        <v>42118</v>
      </c>
      <c r="L27" s="27">
        <v>43656</v>
      </c>
      <c r="M27" s="28"/>
      <c r="N27" s="28" t="s">
        <v>669</v>
      </c>
      <c r="O27" s="28" t="s">
        <v>670</v>
      </c>
      <c r="P27" s="28" t="s">
        <v>670</v>
      </c>
      <c r="Q27" s="28">
        <v>0</v>
      </c>
      <c r="R27" s="28">
        <v>1</v>
      </c>
      <c r="S27" s="28">
        <v>2</v>
      </c>
      <c r="T27" s="28">
        <v>0</v>
      </c>
      <c r="U27" s="28">
        <v>1</v>
      </c>
      <c r="V27" s="18">
        <f t="shared" si="2"/>
        <v>4</v>
      </c>
      <c r="W27" s="29"/>
      <c r="X27" s="28" t="s">
        <v>671</v>
      </c>
      <c r="Y27" s="28">
        <v>1</v>
      </c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>
        <v>26</v>
      </c>
    </row>
    <row r="28" spans="1:36" ht="15" x14ac:dyDescent="0.2">
      <c r="A28" s="13" t="s">
        <v>114</v>
      </c>
      <c r="B28" s="22">
        <v>22632</v>
      </c>
      <c r="C28" s="13">
        <v>58</v>
      </c>
      <c r="D28" s="13" t="s">
        <v>20</v>
      </c>
      <c r="E28" s="27">
        <v>43742</v>
      </c>
      <c r="F28" s="27">
        <v>43743</v>
      </c>
      <c r="G28" s="27">
        <v>43923</v>
      </c>
      <c r="H28" s="16">
        <f t="shared" si="0"/>
        <v>180</v>
      </c>
      <c r="I28" s="27">
        <v>43923</v>
      </c>
      <c r="J28" s="17">
        <f t="shared" si="1"/>
        <v>180</v>
      </c>
      <c r="K28" s="28" t="s">
        <v>670</v>
      </c>
      <c r="L28" s="27">
        <v>40990</v>
      </c>
      <c r="M28" s="28"/>
      <c r="N28" s="28" t="s">
        <v>669</v>
      </c>
      <c r="O28" s="28" t="s">
        <v>670</v>
      </c>
      <c r="P28" s="28" t="s">
        <v>670</v>
      </c>
      <c r="Q28" s="28">
        <v>0</v>
      </c>
      <c r="R28" s="28">
        <v>5</v>
      </c>
      <c r="S28" s="28">
        <v>2</v>
      </c>
      <c r="T28" s="28">
        <v>0</v>
      </c>
      <c r="U28" s="28">
        <v>0</v>
      </c>
      <c r="V28" s="18">
        <f t="shared" si="2"/>
        <v>7</v>
      </c>
      <c r="W28" s="29"/>
      <c r="X28" s="28" t="s">
        <v>671</v>
      </c>
      <c r="Y28" s="28">
        <v>1</v>
      </c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>
        <v>27</v>
      </c>
    </row>
    <row r="29" spans="1:36" ht="15" x14ac:dyDescent="0.2">
      <c r="A29" s="19" t="s">
        <v>117</v>
      </c>
      <c r="B29" s="20">
        <v>14377</v>
      </c>
      <c r="C29" s="19">
        <v>81</v>
      </c>
      <c r="D29" s="19" t="s">
        <v>20</v>
      </c>
      <c r="E29" s="27">
        <v>43819</v>
      </c>
      <c r="F29" s="27">
        <v>43830</v>
      </c>
      <c r="G29" s="27">
        <v>43882</v>
      </c>
      <c r="H29" s="16">
        <f t="shared" si="0"/>
        <v>52</v>
      </c>
      <c r="I29" s="27">
        <v>44096</v>
      </c>
      <c r="J29" s="17">
        <f t="shared" si="1"/>
        <v>266</v>
      </c>
      <c r="K29" s="28" t="s">
        <v>670</v>
      </c>
      <c r="L29" s="28" t="s">
        <v>670</v>
      </c>
      <c r="M29" s="28"/>
      <c r="N29" s="28" t="s">
        <v>669</v>
      </c>
      <c r="O29" s="28" t="s">
        <v>670</v>
      </c>
      <c r="P29" s="28" t="s">
        <v>670</v>
      </c>
      <c r="Q29" s="28">
        <v>0</v>
      </c>
      <c r="R29" s="28">
        <v>1</v>
      </c>
      <c r="S29" s="28">
        <v>1</v>
      </c>
      <c r="T29" s="28">
        <v>0</v>
      </c>
      <c r="U29" s="28">
        <v>1</v>
      </c>
      <c r="V29" s="18">
        <f t="shared" si="2"/>
        <v>3</v>
      </c>
      <c r="W29" s="29"/>
      <c r="X29" s="28" t="s">
        <v>671</v>
      </c>
      <c r="Y29" s="28">
        <v>1</v>
      </c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>
        <v>28</v>
      </c>
    </row>
    <row r="30" spans="1:36" ht="15" x14ac:dyDescent="0.2">
      <c r="A30" s="13" t="s">
        <v>118</v>
      </c>
      <c r="B30" s="14">
        <v>13488</v>
      </c>
      <c r="C30" s="13">
        <v>83</v>
      </c>
      <c r="D30" s="13" t="s">
        <v>20</v>
      </c>
      <c r="E30" s="27">
        <v>43174</v>
      </c>
      <c r="F30" s="27">
        <v>43174</v>
      </c>
      <c r="G30" s="27">
        <v>43214</v>
      </c>
      <c r="H30" s="16">
        <f t="shared" si="0"/>
        <v>40</v>
      </c>
      <c r="I30" s="27">
        <v>43214</v>
      </c>
      <c r="J30" s="17">
        <f t="shared" si="1"/>
        <v>40</v>
      </c>
      <c r="K30" s="27">
        <v>43195</v>
      </c>
      <c r="L30" s="28" t="s">
        <v>670</v>
      </c>
      <c r="M30" s="28"/>
      <c r="N30" s="28" t="s">
        <v>669</v>
      </c>
      <c r="O30" s="28" t="s">
        <v>670</v>
      </c>
      <c r="P30" s="28" t="s">
        <v>670</v>
      </c>
      <c r="Q30" s="28">
        <v>0</v>
      </c>
      <c r="R30" s="28">
        <v>0</v>
      </c>
      <c r="S30" s="28">
        <v>0</v>
      </c>
      <c r="T30" s="28">
        <v>0</v>
      </c>
      <c r="U30" s="28">
        <v>1</v>
      </c>
      <c r="V30" s="18">
        <f t="shared" si="2"/>
        <v>1</v>
      </c>
      <c r="W30" s="29"/>
      <c r="X30" s="28" t="s">
        <v>671</v>
      </c>
      <c r="Y30" s="28">
        <v>1</v>
      </c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>
        <v>29</v>
      </c>
    </row>
    <row r="31" spans="1:36" ht="15" x14ac:dyDescent="0.2">
      <c r="A31" s="19" t="s">
        <v>126</v>
      </c>
      <c r="B31" s="20">
        <v>20970</v>
      </c>
      <c r="C31" s="19">
        <v>63</v>
      </c>
      <c r="D31" s="19" t="s">
        <v>20</v>
      </c>
      <c r="E31" s="27">
        <v>43476</v>
      </c>
      <c r="F31" s="27">
        <v>43488</v>
      </c>
      <c r="G31" s="27">
        <v>43592</v>
      </c>
      <c r="H31" s="16">
        <f t="shared" si="0"/>
        <v>104</v>
      </c>
      <c r="I31" s="27">
        <v>43592</v>
      </c>
      <c r="J31" s="17">
        <f t="shared" si="1"/>
        <v>104</v>
      </c>
      <c r="K31" s="28" t="s">
        <v>670</v>
      </c>
      <c r="L31" s="28" t="s">
        <v>670</v>
      </c>
      <c r="M31" s="28"/>
      <c r="N31" s="28" t="s">
        <v>669</v>
      </c>
      <c r="O31" s="28" t="s">
        <v>670</v>
      </c>
      <c r="P31" s="28" t="s">
        <v>670</v>
      </c>
      <c r="Q31" s="28">
        <v>0</v>
      </c>
      <c r="R31" s="28">
        <v>0</v>
      </c>
      <c r="S31" s="28">
        <v>4</v>
      </c>
      <c r="T31" s="28">
        <v>0</v>
      </c>
      <c r="U31" s="28">
        <v>0</v>
      </c>
      <c r="V31" s="18">
        <f t="shared" si="2"/>
        <v>4</v>
      </c>
      <c r="W31" s="29"/>
      <c r="X31" s="28" t="s">
        <v>671</v>
      </c>
      <c r="Y31" s="28">
        <v>1</v>
      </c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>
        <v>30</v>
      </c>
    </row>
    <row r="32" spans="1:36" ht="15" x14ac:dyDescent="0.2">
      <c r="A32" s="13" t="s">
        <v>129</v>
      </c>
      <c r="B32" s="22">
        <v>18554</v>
      </c>
      <c r="C32" s="13">
        <v>69</v>
      </c>
      <c r="D32" s="13" t="s">
        <v>20</v>
      </c>
      <c r="E32" s="27">
        <v>43657</v>
      </c>
      <c r="F32" s="27">
        <v>43657</v>
      </c>
      <c r="G32" s="27">
        <v>43671</v>
      </c>
      <c r="H32" s="16">
        <f t="shared" si="0"/>
        <v>14</v>
      </c>
      <c r="I32" s="27">
        <v>44071</v>
      </c>
      <c r="J32" s="17">
        <f t="shared" si="1"/>
        <v>414</v>
      </c>
      <c r="K32" s="27">
        <v>43657</v>
      </c>
      <c r="L32" s="28" t="s">
        <v>670</v>
      </c>
      <c r="M32" s="28"/>
      <c r="N32" s="28" t="s">
        <v>669</v>
      </c>
      <c r="O32" s="28" t="s">
        <v>670</v>
      </c>
      <c r="P32" s="28" t="s">
        <v>670</v>
      </c>
      <c r="Q32" s="28">
        <v>0</v>
      </c>
      <c r="R32" s="28">
        <v>0</v>
      </c>
      <c r="S32" s="28">
        <v>4</v>
      </c>
      <c r="T32" s="28">
        <v>0</v>
      </c>
      <c r="U32" s="28">
        <v>0</v>
      </c>
      <c r="V32" s="18">
        <f t="shared" si="2"/>
        <v>4</v>
      </c>
      <c r="W32" s="29"/>
      <c r="X32" s="28" t="s">
        <v>671</v>
      </c>
      <c r="Y32" s="28">
        <v>1</v>
      </c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>
        <v>31</v>
      </c>
    </row>
    <row r="33" spans="1:36" ht="15" x14ac:dyDescent="0.2">
      <c r="A33" s="19" t="s">
        <v>130</v>
      </c>
      <c r="B33" s="21">
        <v>17090</v>
      </c>
      <c r="C33" s="19">
        <v>74</v>
      </c>
      <c r="D33" s="19" t="s">
        <v>20</v>
      </c>
      <c r="E33" s="27">
        <v>43200</v>
      </c>
      <c r="F33" s="27">
        <v>43202</v>
      </c>
      <c r="G33" s="27">
        <v>43720</v>
      </c>
      <c r="H33" s="16">
        <f t="shared" si="0"/>
        <v>518</v>
      </c>
      <c r="I33" s="27">
        <v>43839</v>
      </c>
      <c r="J33" s="17">
        <f t="shared" si="1"/>
        <v>637</v>
      </c>
      <c r="K33" s="28" t="s">
        <v>670</v>
      </c>
      <c r="L33" s="28" t="s">
        <v>670</v>
      </c>
      <c r="M33" s="28"/>
      <c r="N33" s="28" t="s">
        <v>669</v>
      </c>
      <c r="O33" s="28" t="s">
        <v>679</v>
      </c>
      <c r="P33" s="28" t="s">
        <v>670</v>
      </c>
      <c r="Q33" s="28">
        <v>2</v>
      </c>
      <c r="R33" s="28">
        <v>1</v>
      </c>
      <c r="S33" s="28">
        <v>1</v>
      </c>
      <c r="T33" s="28">
        <v>0</v>
      </c>
      <c r="U33" s="28">
        <v>0</v>
      </c>
      <c r="V33" s="18">
        <f t="shared" si="2"/>
        <v>2</v>
      </c>
      <c r="W33" s="29"/>
      <c r="X33" s="28" t="s">
        <v>669</v>
      </c>
      <c r="Y33" s="28">
        <v>1</v>
      </c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>
        <v>32</v>
      </c>
    </row>
    <row r="34" spans="1:36" ht="15" x14ac:dyDescent="0.2">
      <c r="A34" s="13" t="s">
        <v>131</v>
      </c>
      <c r="B34" s="14">
        <v>15390</v>
      </c>
      <c r="C34" s="13">
        <v>78</v>
      </c>
      <c r="D34" s="13" t="s">
        <v>20</v>
      </c>
      <c r="E34" s="27">
        <v>43500</v>
      </c>
      <c r="F34" s="27">
        <v>43500</v>
      </c>
      <c r="G34" s="27">
        <v>43531</v>
      </c>
      <c r="H34" s="16">
        <f t="shared" si="0"/>
        <v>31</v>
      </c>
      <c r="I34" s="27">
        <v>43531</v>
      </c>
      <c r="J34" s="17">
        <f t="shared" si="1"/>
        <v>31</v>
      </c>
      <c r="K34" s="28" t="s">
        <v>670</v>
      </c>
      <c r="L34" s="28" t="s">
        <v>670</v>
      </c>
      <c r="M34" s="28"/>
      <c r="N34" s="28" t="s">
        <v>669</v>
      </c>
      <c r="O34" s="28" t="s">
        <v>670</v>
      </c>
      <c r="P34" s="28" t="s">
        <v>670</v>
      </c>
      <c r="Q34" s="28">
        <v>0</v>
      </c>
      <c r="R34" s="28">
        <v>0</v>
      </c>
      <c r="S34" s="28">
        <v>0</v>
      </c>
      <c r="T34" s="28">
        <v>0</v>
      </c>
      <c r="U34" s="28">
        <v>0</v>
      </c>
      <c r="V34" s="18">
        <f t="shared" si="2"/>
        <v>0</v>
      </c>
      <c r="W34" s="29"/>
      <c r="X34" s="28" t="s">
        <v>671</v>
      </c>
      <c r="Y34" s="28">
        <v>1</v>
      </c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>
        <v>33</v>
      </c>
    </row>
    <row r="35" spans="1:36" ht="15" x14ac:dyDescent="0.2">
      <c r="A35" s="19" t="s">
        <v>132</v>
      </c>
      <c r="B35" s="20">
        <v>15773</v>
      </c>
      <c r="C35" s="19">
        <v>77</v>
      </c>
      <c r="D35" s="19" t="s">
        <v>20</v>
      </c>
      <c r="E35" s="27">
        <v>43224</v>
      </c>
      <c r="F35" s="27">
        <v>43224</v>
      </c>
      <c r="G35" s="27">
        <v>43839</v>
      </c>
      <c r="H35" s="16">
        <f t="shared" si="0"/>
        <v>615</v>
      </c>
      <c r="I35" s="27">
        <v>43839</v>
      </c>
      <c r="J35" s="17">
        <f t="shared" si="1"/>
        <v>615</v>
      </c>
      <c r="K35" s="28" t="s">
        <v>670</v>
      </c>
      <c r="L35" s="27">
        <v>43103</v>
      </c>
      <c r="M35" s="28"/>
      <c r="N35" s="28" t="s">
        <v>669</v>
      </c>
      <c r="O35" s="28" t="s">
        <v>670</v>
      </c>
      <c r="P35" s="28" t="s">
        <v>670</v>
      </c>
      <c r="Q35" s="28">
        <v>0</v>
      </c>
      <c r="R35" s="28">
        <v>2</v>
      </c>
      <c r="S35" s="28">
        <v>1</v>
      </c>
      <c r="T35" s="28">
        <v>0</v>
      </c>
      <c r="U35" s="28">
        <v>0</v>
      </c>
      <c r="V35" s="18">
        <f t="shared" si="2"/>
        <v>3</v>
      </c>
      <c r="W35" s="29"/>
      <c r="X35" s="28" t="s">
        <v>671</v>
      </c>
      <c r="Y35" s="28">
        <v>1</v>
      </c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>
        <v>34</v>
      </c>
    </row>
    <row r="36" spans="1:36" ht="15" x14ac:dyDescent="0.2">
      <c r="A36" s="13" t="s">
        <v>139</v>
      </c>
      <c r="B36" s="14">
        <v>19191</v>
      </c>
      <c r="C36" s="13">
        <v>68</v>
      </c>
      <c r="D36" s="13" t="s">
        <v>20</v>
      </c>
      <c r="E36" s="27">
        <v>43959</v>
      </c>
      <c r="F36" s="27">
        <v>43964</v>
      </c>
      <c r="G36" s="27">
        <v>44092</v>
      </c>
      <c r="H36" s="16">
        <f t="shared" si="0"/>
        <v>128</v>
      </c>
      <c r="I36" s="27">
        <v>44097</v>
      </c>
      <c r="J36" s="17">
        <f t="shared" si="1"/>
        <v>133</v>
      </c>
      <c r="K36" s="28" t="s">
        <v>670</v>
      </c>
      <c r="L36" s="28" t="s">
        <v>670</v>
      </c>
      <c r="M36" s="28"/>
      <c r="N36" s="28" t="s">
        <v>669</v>
      </c>
      <c r="O36" s="28" t="s">
        <v>670</v>
      </c>
      <c r="P36" s="28" t="s">
        <v>670</v>
      </c>
      <c r="Q36" s="28">
        <v>0</v>
      </c>
      <c r="R36" s="28">
        <v>2</v>
      </c>
      <c r="S36" s="28">
        <v>2</v>
      </c>
      <c r="T36" s="28">
        <v>0</v>
      </c>
      <c r="U36" s="28">
        <v>0</v>
      </c>
      <c r="V36" s="18">
        <f t="shared" si="2"/>
        <v>4</v>
      </c>
      <c r="W36" s="29"/>
      <c r="X36" s="28" t="s">
        <v>671</v>
      </c>
      <c r="Y36" s="28">
        <v>1</v>
      </c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>
        <v>35</v>
      </c>
    </row>
    <row r="37" spans="1:36" ht="15" x14ac:dyDescent="0.2">
      <c r="A37" s="19" t="s">
        <v>144</v>
      </c>
      <c r="B37" s="20">
        <v>18997</v>
      </c>
      <c r="C37" s="19">
        <v>68</v>
      </c>
      <c r="D37" s="19" t="s">
        <v>20</v>
      </c>
      <c r="E37" s="27">
        <v>43679</v>
      </c>
      <c r="F37" s="27">
        <v>43680</v>
      </c>
      <c r="G37" s="27">
        <v>43711</v>
      </c>
      <c r="H37" s="16">
        <f t="shared" si="0"/>
        <v>31</v>
      </c>
      <c r="I37" s="27">
        <v>44120</v>
      </c>
      <c r="J37" s="17">
        <f t="shared" si="1"/>
        <v>440</v>
      </c>
      <c r="K37" s="28" t="s">
        <v>670</v>
      </c>
      <c r="L37" s="28" t="s">
        <v>670</v>
      </c>
      <c r="M37" s="28"/>
      <c r="N37" s="28" t="s">
        <v>669</v>
      </c>
      <c r="O37" s="28" t="s">
        <v>670</v>
      </c>
      <c r="P37" s="28" t="s">
        <v>670</v>
      </c>
      <c r="Q37" s="28">
        <v>0</v>
      </c>
      <c r="R37" s="28">
        <v>0</v>
      </c>
      <c r="S37" s="28">
        <v>0</v>
      </c>
      <c r="T37" s="28">
        <v>0</v>
      </c>
      <c r="U37" s="28">
        <v>2</v>
      </c>
      <c r="V37" s="18">
        <f t="shared" si="2"/>
        <v>2</v>
      </c>
      <c r="W37" s="29"/>
      <c r="X37" s="28" t="s">
        <v>671</v>
      </c>
      <c r="Y37" s="28">
        <v>1</v>
      </c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>
        <v>36</v>
      </c>
    </row>
    <row r="38" spans="1:36" ht="15" x14ac:dyDescent="0.2">
      <c r="A38" s="13" t="s">
        <v>147</v>
      </c>
      <c r="B38" s="14">
        <v>14474</v>
      </c>
      <c r="C38" s="13">
        <v>81</v>
      </c>
      <c r="D38" s="13" t="s">
        <v>20</v>
      </c>
      <c r="E38" s="27">
        <v>43244</v>
      </c>
      <c r="F38" s="27">
        <v>43245</v>
      </c>
      <c r="G38" s="27">
        <v>43252</v>
      </c>
      <c r="H38" s="16">
        <f t="shared" si="0"/>
        <v>7</v>
      </c>
      <c r="I38" s="27">
        <v>44133</v>
      </c>
      <c r="J38" s="17">
        <f t="shared" si="1"/>
        <v>888</v>
      </c>
      <c r="K38" s="27">
        <v>43091</v>
      </c>
      <c r="L38" s="27">
        <v>43102</v>
      </c>
      <c r="M38" s="28"/>
      <c r="N38" s="28" t="s">
        <v>669</v>
      </c>
      <c r="O38" s="28" t="s">
        <v>670</v>
      </c>
      <c r="P38" s="28" t="s">
        <v>670</v>
      </c>
      <c r="Q38" s="28">
        <v>0</v>
      </c>
      <c r="R38" s="28">
        <v>0</v>
      </c>
      <c r="S38" s="28">
        <v>0</v>
      </c>
      <c r="T38" s="28">
        <v>0</v>
      </c>
      <c r="U38" s="28">
        <v>0</v>
      </c>
      <c r="V38" s="18">
        <f t="shared" si="2"/>
        <v>0</v>
      </c>
      <c r="W38" s="29"/>
      <c r="X38" s="28" t="s">
        <v>671</v>
      </c>
      <c r="Y38" s="28">
        <v>1</v>
      </c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>
        <v>37</v>
      </c>
    </row>
    <row r="39" spans="1:36" ht="15" x14ac:dyDescent="0.2">
      <c r="A39" s="19" t="s">
        <v>148</v>
      </c>
      <c r="B39" s="20">
        <v>15313</v>
      </c>
      <c r="C39" s="19">
        <v>78</v>
      </c>
      <c r="D39" s="19" t="s">
        <v>20</v>
      </c>
      <c r="E39" s="27">
        <v>43215</v>
      </c>
      <c r="F39" s="27">
        <v>43215</v>
      </c>
      <c r="G39" s="27">
        <v>43539</v>
      </c>
      <c r="H39" s="16">
        <f t="shared" si="0"/>
        <v>324</v>
      </c>
      <c r="I39" s="27">
        <v>43539</v>
      </c>
      <c r="J39" s="17">
        <f t="shared" si="1"/>
        <v>324</v>
      </c>
      <c r="K39" s="27">
        <v>43060</v>
      </c>
      <c r="L39" s="27">
        <v>43097</v>
      </c>
      <c r="M39" s="28"/>
      <c r="N39" s="28" t="s">
        <v>669</v>
      </c>
      <c r="O39" s="28" t="s">
        <v>670</v>
      </c>
      <c r="P39" s="28" t="s">
        <v>670</v>
      </c>
      <c r="Q39" s="28">
        <v>0</v>
      </c>
      <c r="R39" s="28">
        <v>0</v>
      </c>
      <c r="S39" s="28">
        <v>2</v>
      </c>
      <c r="T39" s="28">
        <v>0</v>
      </c>
      <c r="U39" s="28">
        <v>0</v>
      </c>
      <c r="V39" s="18">
        <f t="shared" si="2"/>
        <v>2</v>
      </c>
      <c r="W39" s="29"/>
      <c r="X39" s="28" t="s">
        <v>671</v>
      </c>
      <c r="Y39" s="28">
        <v>1</v>
      </c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>
        <v>38</v>
      </c>
    </row>
    <row r="40" spans="1:36" ht="15" x14ac:dyDescent="0.2">
      <c r="A40" s="13" t="s">
        <v>150</v>
      </c>
      <c r="B40" s="14">
        <v>26207</v>
      </c>
      <c r="C40" s="13">
        <v>49</v>
      </c>
      <c r="D40" s="13" t="s">
        <v>20</v>
      </c>
      <c r="E40" s="27">
        <v>43294</v>
      </c>
      <c r="F40" s="27">
        <v>43295</v>
      </c>
      <c r="G40" s="27">
        <v>43691</v>
      </c>
      <c r="H40" s="16">
        <f t="shared" si="0"/>
        <v>396</v>
      </c>
      <c r="I40" s="27">
        <v>43817</v>
      </c>
      <c r="J40" s="17">
        <f t="shared" si="1"/>
        <v>522</v>
      </c>
      <c r="K40" s="28" t="s">
        <v>670</v>
      </c>
      <c r="L40" s="28" t="s">
        <v>670</v>
      </c>
      <c r="M40" s="28"/>
      <c r="N40" s="28" t="s">
        <v>669</v>
      </c>
      <c r="O40" s="28" t="s">
        <v>680</v>
      </c>
      <c r="P40" s="28" t="s">
        <v>670</v>
      </c>
      <c r="Q40" s="28">
        <v>2</v>
      </c>
      <c r="R40" s="28">
        <v>3</v>
      </c>
      <c r="S40" s="28">
        <v>8</v>
      </c>
      <c r="T40" s="28">
        <v>11</v>
      </c>
      <c r="U40" s="28">
        <v>0</v>
      </c>
      <c r="V40" s="18">
        <f t="shared" si="2"/>
        <v>22</v>
      </c>
      <c r="W40" s="29"/>
      <c r="X40" s="28" t="s">
        <v>671</v>
      </c>
      <c r="Y40" s="28">
        <v>1</v>
      </c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>
        <v>39</v>
      </c>
    </row>
    <row r="41" spans="1:36" ht="15" x14ac:dyDescent="0.2">
      <c r="A41" s="19" t="s">
        <v>151</v>
      </c>
      <c r="B41" s="20">
        <v>14997</v>
      </c>
      <c r="C41" s="19">
        <v>79</v>
      </c>
      <c r="D41" s="19" t="s">
        <v>20</v>
      </c>
      <c r="E41" s="27">
        <v>43369</v>
      </c>
      <c r="F41" s="27">
        <v>43375</v>
      </c>
      <c r="G41" s="27">
        <v>44067</v>
      </c>
      <c r="H41" s="16">
        <f t="shared" si="0"/>
        <v>692</v>
      </c>
      <c r="I41" s="27">
        <v>44133</v>
      </c>
      <c r="J41" s="17">
        <f t="shared" si="1"/>
        <v>758</v>
      </c>
      <c r="K41" s="27">
        <v>41355</v>
      </c>
      <c r="L41" s="27">
        <v>41338</v>
      </c>
      <c r="M41" s="28"/>
      <c r="N41" s="28" t="s">
        <v>669</v>
      </c>
      <c r="O41" s="28" t="s">
        <v>670</v>
      </c>
      <c r="P41" s="28" t="s">
        <v>670</v>
      </c>
      <c r="Q41" s="28">
        <v>0</v>
      </c>
      <c r="R41" s="28">
        <v>2</v>
      </c>
      <c r="S41" s="28">
        <v>1</v>
      </c>
      <c r="T41" s="28">
        <v>0</v>
      </c>
      <c r="U41" s="28">
        <v>0</v>
      </c>
      <c r="V41" s="18">
        <f t="shared" si="2"/>
        <v>3</v>
      </c>
      <c r="W41" s="29"/>
      <c r="X41" s="28" t="s">
        <v>671</v>
      </c>
      <c r="Y41" s="28">
        <v>1</v>
      </c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>
        <v>40</v>
      </c>
    </row>
    <row r="42" spans="1:36" ht="15" x14ac:dyDescent="0.2">
      <c r="A42" s="13" t="s">
        <v>157</v>
      </c>
      <c r="B42" s="22">
        <v>18546</v>
      </c>
      <c r="C42" s="13">
        <v>70</v>
      </c>
      <c r="D42" s="13" t="s">
        <v>20</v>
      </c>
      <c r="E42" s="27">
        <v>43735</v>
      </c>
      <c r="F42" s="27">
        <v>43749</v>
      </c>
      <c r="G42" s="27">
        <v>43759</v>
      </c>
      <c r="H42" s="16">
        <f t="shared" si="0"/>
        <v>10</v>
      </c>
      <c r="I42" s="27">
        <v>43759</v>
      </c>
      <c r="J42" s="17">
        <f t="shared" si="1"/>
        <v>10</v>
      </c>
      <c r="K42" s="28" t="s">
        <v>670</v>
      </c>
      <c r="L42" s="28" t="s">
        <v>670</v>
      </c>
      <c r="M42" s="28"/>
      <c r="N42" s="28" t="s">
        <v>669</v>
      </c>
      <c r="O42" s="28" t="s">
        <v>670</v>
      </c>
      <c r="P42" s="28" t="s">
        <v>670</v>
      </c>
      <c r="Q42" s="28">
        <v>0</v>
      </c>
      <c r="R42" s="28">
        <v>2</v>
      </c>
      <c r="S42" s="28">
        <v>0</v>
      </c>
      <c r="T42" s="28">
        <v>0</v>
      </c>
      <c r="U42" s="28">
        <v>0</v>
      </c>
      <c r="V42" s="18">
        <f t="shared" si="2"/>
        <v>2</v>
      </c>
      <c r="W42" s="29"/>
      <c r="X42" s="28" t="s">
        <v>669</v>
      </c>
      <c r="Y42" s="28">
        <v>1</v>
      </c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>
        <v>41</v>
      </c>
    </row>
    <row r="43" spans="1:36" ht="15" x14ac:dyDescent="0.2">
      <c r="A43" s="19" t="s">
        <v>158</v>
      </c>
      <c r="B43" s="20">
        <v>19528</v>
      </c>
      <c r="C43" s="19">
        <v>67</v>
      </c>
      <c r="D43" s="19" t="s">
        <v>20</v>
      </c>
      <c r="E43" s="27">
        <v>43326</v>
      </c>
      <c r="F43" s="27">
        <v>43332</v>
      </c>
      <c r="G43" s="27">
        <v>43915</v>
      </c>
      <c r="H43" s="16">
        <f t="shared" si="0"/>
        <v>583</v>
      </c>
      <c r="I43" s="27">
        <v>44068</v>
      </c>
      <c r="J43" s="17">
        <f t="shared" si="1"/>
        <v>736</v>
      </c>
      <c r="K43" s="28" t="s">
        <v>670</v>
      </c>
      <c r="L43" s="27">
        <v>43116</v>
      </c>
      <c r="M43" s="28"/>
      <c r="N43" s="28" t="s">
        <v>669</v>
      </c>
      <c r="O43" s="28" t="s">
        <v>670</v>
      </c>
      <c r="P43" s="28" t="s">
        <v>670</v>
      </c>
      <c r="Q43" s="28">
        <v>0</v>
      </c>
      <c r="R43" s="28">
        <v>8</v>
      </c>
      <c r="S43" s="28">
        <v>1</v>
      </c>
      <c r="T43" s="28">
        <v>0</v>
      </c>
      <c r="U43" s="28">
        <v>4</v>
      </c>
      <c r="V43" s="18">
        <f t="shared" si="2"/>
        <v>13</v>
      </c>
      <c r="W43" s="29"/>
      <c r="X43" s="28" t="s">
        <v>669</v>
      </c>
      <c r="Y43" s="28">
        <v>1</v>
      </c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>
        <v>42</v>
      </c>
    </row>
    <row r="44" spans="1:36" ht="15" x14ac:dyDescent="0.2">
      <c r="A44" s="13" t="s">
        <v>159</v>
      </c>
      <c r="B44" s="14">
        <v>17083</v>
      </c>
      <c r="C44" s="13">
        <v>74</v>
      </c>
      <c r="D44" s="13" t="s">
        <v>20</v>
      </c>
      <c r="E44" s="27">
        <v>43705</v>
      </c>
      <c r="F44" s="27">
        <v>43570</v>
      </c>
      <c r="G44" s="27">
        <v>43811</v>
      </c>
      <c r="H44" s="16">
        <f t="shared" si="0"/>
        <v>241</v>
      </c>
      <c r="I44" s="27">
        <v>44082</v>
      </c>
      <c r="J44" s="17">
        <f t="shared" si="1"/>
        <v>512</v>
      </c>
      <c r="K44" s="27">
        <v>43629</v>
      </c>
      <c r="L44" s="27">
        <v>43616</v>
      </c>
      <c r="M44" s="28"/>
      <c r="N44" s="28" t="s">
        <v>669</v>
      </c>
      <c r="O44" s="28" t="s">
        <v>670</v>
      </c>
      <c r="P44" s="28" t="s">
        <v>670</v>
      </c>
      <c r="Q44" s="28">
        <v>0</v>
      </c>
      <c r="R44" s="28">
        <v>4</v>
      </c>
      <c r="S44" s="28">
        <v>4</v>
      </c>
      <c r="T44" s="28">
        <v>0</v>
      </c>
      <c r="U44" s="28">
        <v>0</v>
      </c>
      <c r="V44" s="18">
        <f t="shared" si="2"/>
        <v>8</v>
      </c>
      <c r="W44" s="29"/>
      <c r="X44" s="28" t="s">
        <v>671</v>
      </c>
      <c r="Y44" s="28">
        <v>1</v>
      </c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>
        <v>43</v>
      </c>
    </row>
    <row r="45" spans="1:36" ht="15" x14ac:dyDescent="0.2">
      <c r="A45" s="19" t="s">
        <v>160</v>
      </c>
      <c r="B45" s="20">
        <v>18049</v>
      </c>
      <c r="C45" s="19">
        <v>71</v>
      </c>
      <c r="D45" s="19" t="s">
        <v>20</v>
      </c>
      <c r="E45" s="27">
        <v>43419</v>
      </c>
      <c r="F45" s="27">
        <v>43425</v>
      </c>
      <c r="G45" s="27">
        <v>43469</v>
      </c>
      <c r="H45" s="16">
        <f t="shared" si="0"/>
        <v>44</v>
      </c>
      <c r="I45" s="27">
        <v>43945</v>
      </c>
      <c r="J45" s="17">
        <f t="shared" si="1"/>
        <v>520</v>
      </c>
      <c r="K45" s="28" t="s">
        <v>670</v>
      </c>
      <c r="L45" s="28" t="s">
        <v>670</v>
      </c>
      <c r="M45" s="28"/>
      <c r="N45" s="28" t="s">
        <v>669</v>
      </c>
      <c r="O45" s="28" t="s">
        <v>670</v>
      </c>
      <c r="P45" s="28" t="s">
        <v>670</v>
      </c>
      <c r="Q45" s="28">
        <v>0</v>
      </c>
      <c r="R45" s="28">
        <v>6</v>
      </c>
      <c r="S45" s="28">
        <v>0</v>
      </c>
      <c r="T45" s="28">
        <v>0</v>
      </c>
      <c r="U45" s="28">
        <v>5</v>
      </c>
      <c r="V45" s="18">
        <f t="shared" si="2"/>
        <v>11</v>
      </c>
      <c r="W45" s="29"/>
      <c r="X45" s="28" t="s">
        <v>671</v>
      </c>
      <c r="Y45" s="28">
        <v>1</v>
      </c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>
        <v>44</v>
      </c>
    </row>
    <row r="46" spans="1:36" ht="15" x14ac:dyDescent="0.2">
      <c r="A46" s="13" t="s">
        <v>163</v>
      </c>
      <c r="B46" s="22">
        <v>28054</v>
      </c>
      <c r="C46" s="13">
        <v>44</v>
      </c>
      <c r="D46" s="13" t="s">
        <v>20</v>
      </c>
      <c r="E46" s="27">
        <v>43598</v>
      </c>
      <c r="F46" s="27">
        <v>43612</v>
      </c>
      <c r="G46" s="27">
        <v>43620</v>
      </c>
      <c r="H46" s="16">
        <f t="shared" si="0"/>
        <v>8</v>
      </c>
      <c r="I46" s="27">
        <v>44133</v>
      </c>
      <c r="J46" s="17">
        <f t="shared" si="1"/>
        <v>521</v>
      </c>
      <c r="K46" s="28" t="s">
        <v>670</v>
      </c>
      <c r="L46" s="28" t="s">
        <v>670</v>
      </c>
      <c r="M46" s="28"/>
      <c r="N46" s="28" t="s">
        <v>669</v>
      </c>
      <c r="O46" s="28" t="s">
        <v>673</v>
      </c>
      <c r="P46" s="28" t="s">
        <v>670</v>
      </c>
      <c r="Q46" s="28">
        <v>1</v>
      </c>
      <c r="R46" s="28">
        <v>0</v>
      </c>
      <c r="S46" s="28">
        <v>0</v>
      </c>
      <c r="T46" s="28">
        <v>1</v>
      </c>
      <c r="U46" s="28">
        <v>0</v>
      </c>
      <c r="V46" s="18">
        <f t="shared" si="2"/>
        <v>1</v>
      </c>
      <c r="W46" s="29"/>
      <c r="X46" s="28" t="s">
        <v>671</v>
      </c>
      <c r="Y46" s="28">
        <v>1</v>
      </c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>
        <v>45</v>
      </c>
    </row>
    <row r="47" spans="1:36" ht="15" x14ac:dyDescent="0.2">
      <c r="A47" s="19" t="s">
        <v>168</v>
      </c>
      <c r="B47" s="20">
        <v>16245</v>
      </c>
      <c r="C47" s="19">
        <v>76</v>
      </c>
      <c r="D47" s="19" t="s">
        <v>20</v>
      </c>
      <c r="E47" s="27">
        <v>43245</v>
      </c>
      <c r="F47" s="27">
        <v>43249</v>
      </c>
      <c r="G47" s="27">
        <v>43349</v>
      </c>
      <c r="H47" s="16">
        <f t="shared" si="0"/>
        <v>100</v>
      </c>
      <c r="I47" s="27">
        <v>44081</v>
      </c>
      <c r="J47" s="17">
        <f t="shared" si="1"/>
        <v>832</v>
      </c>
      <c r="K47" s="27">
        <v>42908</v>
      </c>
      <c r="L47" s="27">
        <v>42907</v>
      </c>
      <c r="M47" s="28"/>
      <c r="N47" s="28" t="s">
        <v>669</v>
      </c>
      <c r="O47" s="28" t="s">
        <v>670</v>
      </c>
      <c r="P47" s="28" t="s">
        <v>670</v>
      </c>
      <c r="Q47" s="28">
        <v>0</v>
      </c>
      <c r="R47" s="28">
        <v>1</v>
      </c>
      <c r="S47" s="28">
        <v>0</v>
      </c>
      <c r="T47" s="28">
        <v>0</v>
      </c>
      <c r="U47" s="28">
        <v>0</v>
      </c>
      <c r="V47" s="18">
        <f t="shared" si="2"/>
        <v>1</v>
      </c>
      <c r="W47" s="29"/>
      <c r="X47" s="28" t="s">
        <v>671</v>
      </c>
      <c r="Y47" s="28">
        <v>1</v>
      </c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>
        <v>46</v>
      </c>
    </row>
    <row r="48" spans="1:36" ht="15" x14ac:dyDescent="0.2">
      <c r="A48" s="13" t="s">
        <v>169</v>
      </c>
      <c r="B48" s="14">
        <v>20134</v>
      </c>
      <c r="C48" s="13">
        <v>65</v>
      </c>
      <c r="D48" s="13" t="s">
        <v>20</v>
      </c>
      <c r="E48" s="27">
        <v>43530</v>
      </c>
      <c r="F48" s="27">
        <v>43530</v>
      </c>
      <c r="G48" s="27">
        <v>43545</v>
      </c>
      <c r="H48" s="16">
        <f t="shared" si="0"/>
        <v>15</v>
      </c>
      <c r="I48" s="27">
        <v>43545</v>
      </c>
      <c r="J48" s="17">
        <f t="shared" si="1"/>
        <v>15</v>
      </c>
      <c r="K48" s="27">
        <v>43214</v>
      </c>
      <c r="L48" s="28" t="s">
        <v>670</v>
      </c>
      <c r="M48" s="28"/>
      <c r="N48" s="28" t="s">
        <v>669</v>
      </c>
      <c r="O48" s="28" t="s">
        <v>670</v>
      </c>
      <c r="P48" s="28" t="s">
        <v>670</v>
      </c>
      <c r="Q48" s="28">
        <v>0</v>
      </c>
      <c r="R48" s="28">
        <v>0</v>
      </c>
      <c r="S48" s="28">
        <v>2</v>
      </c>
      <c r="T48" s="28">
        <v>0</v>
      </c>
      <c r="U48" s="28">
        <v>0</v>
      </c>
      <c r="V48" s="18">
        <f t="shared" si="2"/>
        <v>2</v>
      </c>
      <c r="W48" s="29"/>
      <c r="X48" s="28" t="s">
        <v>671</v>
      </c>
      <c r="Y48" s="28">
        <v>1</v>
      </c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>
        <v>47</v>
      </c>
    </row>
    <row r="49" spans="1:36" ht="15" x14ac:dyDescent="0.2">
      <c r="A49" s="19" t="s">
        <v>173</v>
      </c>
      <c r="B49" s="20">
        <v>15829</v>
      </c>
      <c r="C49" s="19">
        <v>77</v>
      </c>
      <c r="D49" s="19" t="s">
        <v>20</v>
      </c>
      <c r="E49" s="27">
        <v>43657</v>
      </c>
      <c r="F49" s="27">
        <v>43679</v>
      </c>
      <c r="G49" s="27">
        <v>43726</v>
      </c>
      <c r="H49" s="16">
        <f t="shared" si="0"/>
        <v>47</v>
      </c>
      <c r="I49" s="27">
        <v>43726</v>
      </c>
      <c r="J49" s="17">
        <f t="shared" si="1"/>
        <v>47</v>
      </c>
      <c r="K49" s="27">
        <v>42671</v>
      </c>
      <c r="L49" s="27">
        <v>42689</v>
      </c>
      <c r="M49" s="28"/>
      <c r="N49" s="28" t="s">
        <v>669</v>
      </c>
      <c r="O49" s="28" t="s">
        <v>670</v>
      </c>
      <c r="P49" s="28" t="s">
        <v>670</v>
      </c>
      <c r="Q49" s="28">
        <v>0</v>
      </c>
      <c r="R49" s="28">
        <v>1</v>
      </c>
      <c r="S49" s="28">
        <v>1</v>
      </c>
      <c r="T49" s="28">
        <v>0</v>
      </c>
      <c r="U49" s="28">
        <v>0</v>
      </c>
      <c r="V49" s="18">
        <f t="shared" si="2"/>
        <v>2</v>
      </c>
      <c r="W49" s="29"/>
      <c r="X49" s="28" t="s">
        <v>671</v>
      </c>
      <c r="Y49" s="28">
        <v>1</v>
      </c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>
        <v>48</v>
      </c>
    </row>
    <row r="50" spans="1:36" ht="15" x14ac:dyDescent="0.2">
      <c r="A50" s="13" t="s">
        <v>174</v>
      </c>
      <c r="B50" s="14">
        <v>14086</v>
      </c>
      <c r="C50" s="13">
        <v>82</v>
      </c>
      <c r="D50" s="13" t="s">
        <v>20</v>
      </c>
      <c r="E50" s="27">
        <v>43182</v>
      </c>
      <c r="F50" s="27">
        <v>43182</v>
      </c>
      <c r="G50" s="27">
        <v>43440</v>
      </c>
      <c r="H50" s="16">
        <f t="shared" si="0"/>
        <v>258</v>
      </c>
      <c r="I50" s="27">
        <v>43440</v>
      </c>
      <c r="J50" s="17">
        <f t="shared" si="1"/>
        <v>258</v>
      </c>
      <c r="K50" s="28" t="s">
        <v>670</v>
      </c>
      <c r="L50" s="28" t="s">
        <v>670</v>
      </c>
      <c r="M50" s="28"/>
      <c r="N50" s="28" t="s">
        <v>669</v>
      </c>
      <c r="O50" s="28" t="s">
        <v>670</v>
      </c>
      <c r="P50" s="28" t="s">
        <v>670</v>
      </c>
      <c r="Q50" s="28">
        <v>0</v>
      </c>
      <c r="R50" s="28">
        <v>0</v>
      </c>
      <c r="S50" s="28">
        <v>1</v>
      </c>
      <c r="T50" s="28">
        <v>0</v>
      </c>
      <c r="U50" s="28">
        <v>0</v>
      </c>
      <c r="V50" s="18">
        <f t="shared" si="2"/>
        <v>1</v>
      </c>
      <c r="W50" s="29"/>
      <c r="X50" s="28" t="s">
        <v>671</v>
      </c>
      <c r="Y50" s="28">
        <v>1</v>
      </c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>
        <v>49</v>
      </c>
    </row>
    <row r="51" spans="1:36" ht="15" x14ac:dyDescent="0.2">
      <c r="A51" s="19" t="s">
        <v>176</v>
      </c>
      <c r="B51" s="20">
        <v>18669</v>
      </c>
      <c r="C51" s="19">
        <v>69</v>
      </c>
      <c r="D51" s="19" t="s">
        <v>20</v>
      </c>
      <c r="E51" s="27">
        <v>43713</v>
      </c>
      <c r="F51" s="27">
        <v>43713</v>
      </c>
      <c r="G51" s="27">
        <v>43741</v>
      </c>
      <c r="H51" s="16">
        <f t="shared" si="0"/>
        <v>28</v>
      </c>
      <c r="I51" s="27">
        <v>43741</v>
      </c>
      <c r="J51" s="17">
        <f t="shared" si="1"/>
        <v>28</v>
      </c>
      <c r="K51" s="27">
        <v>43713</v>
      </c>
      <c r="L51" s="28" t="s">
        <v>670</v>
      </c>
      <c r="M51" s="28"/>
      <c r="N51" s="28" t="s">
        <v>669</v>
      </c>
      <c r="O51" s="28" t="s">
        <v>681</v>
      </c>
      <c r="P51" s="28" t="s">
        <v>670</v>
      </c>
      <c r="Q51" s="28">
        <v>2</v>
      </c>
      <c r="R51" s="28">
        <v>1</v>
      </c>
      <c r="S51" s="28">
        <v>0</v>
      </c>
      <c r="T51" s="28">
        <v>0</v>
      </c>
      <c r="U51" s="28">
        <v>0</v>
      </c>
      <c r="V51" s="18">
        <f t="shared" si="2"/>
        <v>1</v>
      </c>
      <c r="W51" s="29"/>
      <c r="X51" s="28" t="s">
        <v>671</v>
      </c>
      <c r="Y51" s="28">
        <v>1</v>
      </c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>
        <v>50</v>
      </c>
    </row>
    <row r="52" spans="1:36" ht="15" x14ac:dyDescent="0.2">
      <c r="A52" s="13" t="s">
        <v>177</v>
      </c>
      <c r="B52" s="14">
        <v>28568</v>
      </c>
      <c r="C52" s="13">
        <v>42</v>
      </c>
      <c r="D52" s="13" t="s">
        <v>20</v>
      </c>
      <c r="E52" s="27">
        <v>43216</v>
      </c>
      <c r="F52" s="27">
        <v>43216</v>
      </c>
      <c r="G52" s="27">
        <v>43236</v>
      </c>
      <c r="H52" s="16">
        <f t="shared" si="0"/>
        <v>20</v>
      </c>
      <c r="I52" s="27">
        <v>44133</v>
      </c>
      <c r="J52" s="17">
        <f t="shared" si="1"/>
        <v>917</v>
      </c>
      <c r="K52" s="27">
        <v>43231</v>
      </c>
      <c r="L52" s="27">
        <v>39727</v>
      </c>
      <c r="M52" s="28"/>
      <c r="N52" s="28" t="s">
        <v>669</v>
      </c>
      <c r="O52" s="28" t="s">
        <v>670</v>
      </c>
      <c r="P52" s="28" t="s">
        <v>670</v>
      </c>
      <c r="Q52" s="28">
        <v>0</v>
      </c>
      <c r="R52" s="28">
        <v>0</v>
      </c>
      <c r="S52" s="28">
        <v>5</v>
      </c>
      <c r="T52" s="28">
        <v>0</v>
      </c>
      <c r="U52" s="28">
        <v>0</v>
      </c>
      <c r="V52" s="18">
        <f t="shared" si="2"/>
        <v>5</v>
      </c>
      <c r="W52" s="29"/>
      <c r="X52" s="28" t="s">
        <v>671</v>
      </c>
      <c r="Y52" s="28">
        <v>1</v>
      </c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>
        <v>51</v>
      </c>
    </row>
    <row r="53" spans="1:36" ht="15" x14ac:dyDescent="0.2">
      <c r="A53" s="19" t="s">
        <v>180</v>
      </c>
      <c r="B53" s="20">
        <v>18675</v>
      </c>
      <c r="C53" s="19">
        <v>69</v>
      </c>
      <c r="D53" s="19" t="s">
        <v>20</v>
      </c>
      <c r="E53" s="27">
        <v>43227</v>
      </c>
      <c r="F53" s="27">
        <v>43243</v>
      </c>
      <c r="G53" s="27">
        <v>43301</v>
      </c>
      <c r="H53" s="16">
        <f t="shared" si="0"/>
        <v>58</v>
      </c>
      <c r="I53" s="27">
        <v>43301</v>
      </c>
      <c r="J53" s="17">
        <f t="shared" si="1"/>
        <v>58</v>
      </c>
      <c r="K53" s="28" t="s">
        <v>670</v>
      </c>
      <c r="L53" s="28" t="s">
        <v>670</v>
      </c>
      <c r="M53" s="28"/>
      <c r="N53" s="28" t="s">
        <v>669</v>
      </c>
      <c r="O53" s="28" t="s">
        <v>670</v>
      </c>
      <c r="P53" s="28" t="s">
        <v>670</v>
      </c>
      <c r="Q53" s="28">
        <v>0</v>
      </c>
      <c r="R53" s="28">
        <v>0</v>
      </c>
      <c r="S53" s="28">
        <v>1</v>
      </c>
      <c r="T53" s="28">
        <v>0</v>
      </c>
      <c r="U53" s="28">
        <v>3</v>
      </c>
      <c r="V53" s="18">
        <f t="shared" si="2"/>
        <v>4</v>
      </c>
      <c r="W53" s="29"/>
      <c r="X53" s="28" t="s">
        <v>671</v>
      </c>
      <c r="Y53" s="28">
        <v>1</v>
      </c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>
        <v>52</v>
      </c>
    </row>
    <row r="54" spans="1:36" ht="15" x14ac:dyDescent="0.2">
      <c r="A54" s="13" t="s">
        <v>182</v>
      </c>
      <c r="B54" s="14">
        <v>24372</v>
      </c>
      <c r="C54" s="13">
        <v>54</v>
      </c>
      <c r="D54" s="13" t="s">
        <v>20</v>
      </c>
      <c r="E54" s="27">
        <v>43567</v>
      </c>
      <c r="F54" s="27">
        <v>43571</v>
      </c>
      <c r="G54" s="27">
        <v>43882</v>
      </c>
      <c r="H54" s="16">
        <f t="shared" si="0"/>
        <v>311</v>
      </c>
      <c r="I54" s="27">
        <v>43882</v>
      </c>
      <c r="J54" s="17">
        <f t="shared" si="1"/>
        <v>311</v>
      </c>
      <c r="K54" s="28" t="s">
        <v>670</v>
      </c>
      <c r="L54" s="28" t="s">
        <v>670</v>
      </c>
      <c r="M54" s="28"/>
      <c r="N54" s="28" t="s">
        <v>669</v>
      </c>
      <c r="O54" s="28" t="s">
        <v>670</v>
      </c>
      <c r="P54" s="28" t="s">
        <v>670</v>
      </c>
      <c r="Q54" s="28">
        <v>0</v>
      </c>
      <c r="R54" s="28">
        <v>5</v>
      </c>
      <c r="S54" s="28">
        <v>2</v>
      </c>
      <c r="T54" s="28">
        <v>0</v>
      </c>
      <c r="U54" s="28">
        <v>0</v>
      </c>
      <c r="V54" s="18">
        <f t="shared" si="2"/>
        <v>7</v>
      </c>
      <c r="W54" s="29"/>
      <c r="X54" s="28" t="s">
        <v>671</v>
      </c>
      <c r="Y54" s="28">
        <v>1</v>
      </c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>
        <v>53</v>
      </c>
    </row>
    <row r="55" spans="1:36" ht="15" x14ac:dyDescent="0.2">
      <c r="A55" s="19" t="s">
        <v>184</v>
      </c>
      <c r="B55" s="20">
        <v>18095</v>
      </c>
      <c r="C55" s="19">
        <v>71</v>
      </c>
      <c r="D55" s="19" t="s">
        <v>20</v>
      </c>
      <c r="E55" s="27">
        <v>43314</v>
      </c>
      <c r="F55" s="27">
        <v>43314</v>
      </c>
      <c r="G55" s="27">
        <v>43817</v>
      </c>
      <c r="H55" s="16">
        <f t="shared" si="0"/>
        <v>503</v>
      </c>
      <c r="I55" s="27">
        <v>43817</v>
      </c>
      <c r="J55" s="17">
        <f t="shared" si="1"/>
        <v>503</v>
      </c>
      <c r="K55" s="28" t="s">
        <v>670</v>
      </c>
      <c r="L55" s="28" t="s">
        <v>670</v>
      </c>
      <c r="M55" s="28"/>
      <c r="N55" s="28" t="s">
        <v>669</v>
      </c>
      <c r="O55" s="28" t="s">
        <v>682</v>
      </c>
      <c r="P55" s="28" t="s">
        <v>670</v>
      </c>
      <c r="Q55" s="28">
        <v>3</v>
      </c>
      <c r="R55" s="28">
        <v>8</v>
      </c>
      <c r="S55" s="28">
        <v>6</v>
      </c>
      <c r="T55" s="28">
        <v>5</v>
      </c>
      <c r="U55" s="28">
        <v>1</v>
      </c>
      <c r="V55" s="18">
        <f t="shared" si="2"/>
        <v>20</v>
      </c>
      <c r="W55" s="29"/>
      <c r="X55" s="28" t="s">
        <v>669</v>
      </c>
      <c r="Y55" s="28">
        <v>1</v>
      </c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>
        <v>54</v>
      </c>
    </row>
    <row r="56" spans="1:36" ht="15" x14ac:dyDescent="0.2">
      <c r="A56" s="13" t="s">
        <v>185</v>
      </c>
      <c r="B56" s="14">
        <v>18425</v>
      </c>
      <c r="C56" s="13">
        <v>70</v>
      </c>
      <c r="D56" s="13" t="s">
        <v>20</v>
      </c>
      <c r="E56" s="27">
        <v>43218</v>
      </c>
      <c r="F56" s="27">
        <v>43218</v>
      </c>
      <c r="G56" s="27">
        <v>43398</v>
      </c>
      <c r="H56" s="16">
        <f t="shared" si="0"/>
        <v>180</v>
      </c>
      <c r="I56" s="27">
        <v>44133</v>
      </c>
      <c r="J56" s="17">
        <f t="shared" si="1"/>
        <v>915</v>
      </c>
      <c r="K56" s="27">
        <v>43231</v>
      </c>
      <c r="L56" s="27">
        <v>43237</v>
      </c>
      <c r="M56" s="28"/>
      <c r="N56" s="28" t="s">
        <v>669</v>
      </c>
      <c r="O56" s="28" t="s">
        <v>670</v>
      </c>
      <c r="P56" s="28" t="s">
        <v>670</v>
      </c>
      <c r="Q56" s="28">
        <v>0</v>
      </c>
      <c r="R56" s="28">
        <v>5</v>
      </c>
      <c r="S56" s="28">
        <v>0</v>
      </c>
      <c r="T56" s="28">
        <v>0</v>
      </c>
      <c r="U56" s="28">
        <v>0</v>
      </c>
      <c r="V56" s="18">
        <f t="shared" si="2"/>
        <v>5</v>
      </c>
      <c r="W56" s="29"/>
      <c r="X56" s="28" t="s">
        <v>671</v>
      </c>
      <c r="Y56" s="28">
        <v>1</v>
      </c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>
        <v>55</v>
      </c>
    </row>
    <row r="57" spans="1:36" ht="15" x14ac:dyDescent="0.2">
      <c r="A57" s="19" t="s">
        <v>187</v>
      </c>
      <c r="B57" s="20">
        <v>16353</v>
      </c>
      <c r="C57" s="19">
        <v>76</v>
      </c>
      <c r="D57" s="19" t="s">
        <v>20</v>
      </c>
      <c r="E57" s="27">
        <v>43411</v>
      </c>
      <c r="F57" s="27">
        <v>43411</v>
      </c>
      <c r="G57" s="27">
        <v>43619</v>
      </c>
      <c r="H57" s="16">
        <f t="shared" si="0"/>
        <v>208</v>
      </c>
      <c r="I57" s="27">
        <v>44133</v>
      </c>
      <c r="J57" s="17">
        <f t="shared" si="1"/>
        <v>722</v>
      </c>
      <c r="K57" s="28" t="s">
        <v>670</v>
      </c>
      <c r="L57" s="28" t="s">
        <v>670</v>
      </c>
      <c r="M57" s="28"/>
      <c r="N57" s="28" t="s">
        <v>669</v>
      </c>
      <c r="O57" s="28" t="s">
        <v>670</v>
      </c>
      <c r="P57" s="28" t="s">
        <v>670</v>
      </c>
      <c r="Q57" s="28">
        <v>0</v>
      </c>
      <c r="R57" s="28">
        <v>1</v>
      </c>
      <c r="S57" s="28">
        <v>0</v>
      </c>
      <c r="T57" s="28">
        <v>0</v>
      </c>
      <c r="U57" s="28">
        <v>2</v>
      </c>
      <c r="V57" s="18">
        <f t="shared" si="2"/>
        <v>3</v>
      </c>
      <c r="W57" s="29"/>
      <c r="X57" s="28" t="s">
        <v>671</v>
      </c>
      <c r="Y57" s="28">
        <v>1</v>
      </c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>
        <v>56</v>
      </c>
    </row>
    <row r="58" spans="1:36" ht="15" x14ac:dyDescent="0.2">
      <c r="A58" s="13" t="s">
        <v>190</v>
      </c>
      <c r="B58" s="14">
        <v>17935</v>
      </c>
      <c r="C58" s="13">
        <v>71</v>
      </c>
      <c r="D58" s="13" t="s">
        <v>20</v>
      </c>
      <c r="E58" s="27">
        <v>43605</v>
      </c>
      <c r="F58" s="27">
        <v>43605</v>
      </c>
      <c r="G58" s="27">
        <v>43882</v>
      </c>
      <c r="H58" s="16">
        <f t="shared" si="0"/>
        <v>277</v>
      </c>
      <c r="I58" s="27">
        <v>44027</v>
      </c>
      <c r="J58" s="17">
        <f t="shared" si="1"/>
        <v>422</v>
      </c>
      <c r="K58" s="27">
        <v>43615</v>
      </c>
      <c r="L58" s="27">
        <v>43615</v>
      </c>
      <c r="M58" s="28"/>
      <c r="N58" s="28" t="s">
        <v>669</v>
      </c>
      <c r="O58" s="28" t="s">
        <v>670</v>
      </c>
      <c r="P58" s="28" t="s">
        <v>670</v>
      </c>
      <c r="Q58" s="28">
        <v>0</v>
      </c>
      <c r="R58" s="28">
        <v>0</v>
      </c>
      <c r="S58" s="28">
        <v>0</v>
      </c>
      <c r="T58" s="28">
        <v>0</v>
      </c>
      <c r="U58" s="28">
        <v>0</v>
      </c>
      <c r="V58" s="18">
        <f t="shared" si="2"/>
        <v>0</v>
      </c>
      <c r="W58" s="29"/>
      <c r="X58" s="28" t="s">
        <v>671</v>
      </c>
      <c r="Y58" s="28">
        <v>1</v>
      </c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>
        <v>57</v>
      </c>
    </row>
    <row r="59" spans="1:36" ht="15" x14ac:dyDescent="0.2">
      <c r="A59" s="19" t="s">
        <v>191</v>
      </c>
      <c r="B59" s="21">
        <v>22263</v>
      </c>
      <c r="C59" s="19">
        <v>59</v>
      </c>
      <c r="D59" s="19" t="s">
        <v>20</v>
      </c>
      <c r="E59" s="27">
        <v>43501</v>
      </c>
      <c r="F59" s="27">
        <v>43514</v>
      </c>
      <c r="G59" s="27">
        <v>43543</v>
      </c>
      <c r="H59" s="16">
        <f t="shared" si="0"/>
        <v>29</v>
      </c>
      <c r="I59" s="27">
        <v>44068</v>
      </c>
      <c r="J59" s="17">
        <f t="shared" si="1"/>
        <v>554</v>
      </c>
      <c r="K59" s="27">
        <v>43657</v>
      </c>
      <c r="L59" s="27">
        <v>43678</v>
      </c>
      <c r="M59" s="28"/>
      <c r="N59" s="28" t="s">
        <v>669</v>
      </c>
      <c r="O59" s="28" t="s">
        <v>670</v>
      </c>
      <c r="P59" s="28" t="s">
        <v>670</v>
      </c>
      <c r="Q59" s="28">
        <v>0</v>
      </c>
      <c r="R59" s="28">
        <v>2</v>
      </c>
      <c r="S59" s="28">
        <v>0</v>
      </c>
      <c r="T59" s="28">
        <v>0</v>
      </c>
      <c r="U59" s="28">
        <v>0</v>
      </c>
      <c r="V59" s="18">
        <f t="shared" si="2"/>
        <v>2</v>
      </c>
      <c r="W59" s="29"/>
      <c r="X59" s="28" t="s">
        <v>669</v>
      </c>
      <c r="Y59" s="28">
        <v>1</v>
      </c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>
        <v>58</v>
      </c>
    </row>
    <row r="60" spans="1:36" ht="15" x14ac:dyDescent="0.2">
      <c r="A60" s="13" t="s">
        <v>193</v>
      </c>
      <c r="B60" s="14">
        <v>27838</v>
      </c>
      <c r="C60" s="13">
        <v>44</v>
      </c>
      <c r="D60" s="13" t="s">
        <v>20</v>
      </c>
      <c r="E60" s="27">
        <v>43552</v>
      </c>
      <c r="F60" s="27">
        <v>43553</v>
      </c>
      <c r="G60" s="27">
        <v>43649</v>
      </c>
      <c r="H60" s="16">
        <f t="shared" si="0"/>
        <v>96</v>
      </c>
      <c r="I60" s="27">
        <v>43649</v>
      </c>
      <c r="J60" s="17">
        <f t="shared" si="1"/>
        <v>96</v>
      </c>
      <c r="K60" s="28" t="s">
        <v>670</v>
      </c>
      <c r="L60" s="28" t="s">
        <v>670</v>
      </c>
      <c r="M60" s="28"/>
      <c r="N60" s="28" t="s">
        <v>669</v>
      </c>
      <c r="O60" s="28" t="s">
        <v>673</v>
      </c>
      <c r="P60" s="28" t="s">
        <v>669</v>
      </c>
      <c r="Q60" s="28">
        <v>2</v>
      </c>
      <c r="R60" s="28">
        <v>0</v>
      </c>
      <c r="S60" s="28">
        <v>0</v>
      </c>
      <c r="T60" s="28">
        <v>10</v>
      </c>
      <c r="U60" s="28">
        <v>3</v>
      </c>
      <c r="V60" s="18">
        <f t="shared" si="2"/>
        <v>13</v>
      </c>
      <c r="W60" s="29"/>
      <c r="X60" s="28" t="s">
        <v>669</v>
      </c>
      <c r="Y60" s="28">
        <v>1</v>
      </c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>
        <v>59</v>
      </c>
    </row>
    <row r="61" spans="1:36" ht="15" x14ac:dyDescent="0.2">
      <c r="A61" s="19" t="s">
        <v>194</v>
      </c>
      <c r="B61" s="20">
        <v>16510</v>
      </c>
      <c r="C61" s="19">
        <v>75</v>
      </c>
      <c r="D61" s="19" t="s">
        <v>20</v>
      </c>
      <c r="E61" s="27">
        <v>43271</v>
      </c>
      <c r="F61" s="27">
        <v>43267</v>
      </c>
      <c r="G61" s="27">
        <v>43441</v>
      </c>
      <c r="H61" s="16">
        <f t="shared" si="0"/>
        <v>174</v>
      </c>
      <c r="I61" s="27">
        <v>43445</v>
      </c>
      <c r="J61" s="17">
        <f t="shared" si="1"/>
        <v>178</v>
      </c>
      <c r="K61" s="27">
        <v>41683</v>
      </c>
      <c r="L61" s="27">
        <v>41676</v>
      </c>
      <c r="M61" s="28"/>
      <c r="N61" s="28" t="s">
        <v>669</v>
      </c>
      <c r="O61" s="28" t="s">
        <v>670</v>
      </c>
      <c r="P61" s="28" t="s">
        <v>670</v>
      </c>
      <c r="Q61" s="28">
        <v>0</v>
      </c>
      <c r="R61" s="28">
        <v>10</v>
      </c>
      <c r="S61" s="28">
        <v>2</v>
      </c>
      <c r="T61" s="28">
        <v>0</v>
      </c>
      <c r="U61" s="28">
        <v>2</v>
      </c>
      <c r="V61" s="18">
        <f t="shared" si="2"/>
        <v>14</v>
      </c>
      <c r="W61" s="29"/>
      <c r="X61" s="28" t="s">
        <v>669</v>
      </c>
      <c r="Y61" s="28">
        <v>1</v>
      </c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>
        <v>60</v>
      </c>
    </row>
    <row r="62" spans="1:36" ht="15" x14ac:dyDescent="0.2">
      <c r="A62" s="13" t="s">
        <v>197</v>
      </c>
      <c r="B62" s="14">
        <v>18052</v>
      </c>
      <c r="C62" s="13">
        <v>71</v>
      </c>
      <c r="D62" s="13" t="s">
        <v>20</v>
      </c>
      <c r="E62" s="27">
        <v>43810</v>
      </c>
      <c r="F62" s="27">
        <v>43326</v>
      </c>
      <c r="G62" s="27">
        <v>43334</v>
      </c>
      <c r="H62" s="16">
        <f t="shared" si="0"/>
        <v>8</v>
      </c>
      <c r="I62" s="27">
        <v>43810</v>
      </c>
      <c r="J62" s="17">
        <f t="shared" si="1"/>
        <v>484</v>
      </c>
      <c r="K62" s="27">
        <v>43322</v>
      </c>
      <c r="L62" s="28" t="s">
        <v>670</v>
      </c>
      <c r="M62" s="28"/>
      <c r="N62" s="28" t="s">
        <v>669</v>
      </c>
      <c r="O62" s="28" t="s">
        <v>670</v>
      </c>
      <c r="P62" s="28" t="s">
        <v>670</v>
      </c>
      <c r="Q62" s="28">
        <v>0</v>
      </c>
      <c r="R62" s="28">
        <v>0</v>
      </c>
      <c r="S62" s="28">
        <v>0</v>
      </c>
      <c r="T62" s="28">
        <v>0</v>
      </c>
      <c r="U62" s="28">
        <v>0</v>
      </c>
      <c r="V62" s="18">
        <f t="shared" si="2"/>
        <v>0</v>
      </c>
      <c r="W62" s="29"/>
      <c r="X62" s="28" t="s">
        <v>671</v>
      </c>
      <c r="Y62" s="28">
        <v>1</v>
      </c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>
        <v>61</v>
      </c>
    </row>
    <row r="63" spans="1:36" ht="15" x14ac:dyDescent="0.2">
      <c r="A63" s="19" t="s">
        <v>198</v>
      </c>
      <c r="B63" s="20">
        <v>20530</v>
      </c>
      <c r="C63" s="19">
        <v>64</v>
      </c>
      <c r="D63" s="19" t="s">
        <v>20</v>
      </c>
      <c r="E63" s="27">
        <v>43245</v>
      </c>
      <c r="F63" s="27">
        <v>43248</v>
      </c>
      <c r="G63" s="27">
        <v>43257</v>
      </c>
      <c r="H63" s="16">
        <f t="shared" si="0"/>
        <v>9</v>
      </c>
      <c r="I63" s="27">
        <v>43257</v>
      </c>
      <c r="J63" s="17">
        <f t="shared" si="1"/>
        <v>9</v>
      </c>
      <c r="K63" s="28" t="s">
        <v>670</v>
      </c>
      <c r="L63" s="28" t="s">
        <v>670</v>
      </c>
      <c r="M63" s="28"/>
      <c r="N63" s="28" t="s">
        <v>669</v>
      </c>
      <c r="O63" s="28" t="s">
        <v>670</v>
      </c>
      <c r="P63" s="28" t="s">
        <v>670</v>
      </c>
      <c r="Q63" s="28">
        <v>0</v>
      </c>
      <c r="R63" s="28">
        <v>0</v>
      </c>
      <c r="S63" s="28">
        <v>1</v>
      </c>
      <c r="T63" s="28">
        <v>0</v>
      </c>
      <c r="U63" s="28">
        <v>0</v>
      </c>
      <c r="V63" s="18">
        <f t="shared" si="2"/>
        <v>1</v>
      </c>
      <c r="W63" s="29"/>
      <c r="X63" s="28" t="s">
        <v>671</v>
      </c>
      <c r="Y63" s="28">
        <v>1</v>
      </c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>
        <v>62</v>
      </c>
    </row>
    <row r="64" spans="1:36" ht="15" x14ac:dyDescent="0.2">
      <c r="A64" s="13" t="s">
        <v>200</v>
      </c>
      <c r="B64" s="14">
        <v>17550</v>
      </c>
      <c r="C64" s="13">
        <v>72</v>
      </c>
      <c r="D64" s="13" t="s">
        <v>20</v>
      </c>
      <c r="E64" s="27">
        <v>43431</v>
      </c>
      <c r="F64" s="27">
        <v>43462</v>
      </c>
      <c r="G64" s="27">
        <v>44063</v>
      </c>
      <c r="H64" s="16">
        <f t="shared" si="0"/>
        <v>601</v>
      </c>
      <c r="I64" s="27">
        <v>44133</v>
      </c>
      <c r="J64" s="17">
        <f t="shared" si="1"/>
        <v>671</v>
      </c>
      <c r="K64" s="28" t="s">
        <v>670</v>
      </c>
      <c r="L64" s="28" t="s">
        <v>670</v>
      </c>
      <c r="M64" s="28"/>
      <c r="N64" s="28" t="s">
        <v>669</v>
      </c>
      <c r="O64" s="28" t="s">
        <v>670</v>
      </c>
      <c r="P64" s="28" t="s">
        <v>670</v>
      </c>
      <c r="Q64" s="28">
        <v>0</v>
      </c>
      <c r="R64" s="28">
        <v>3</v>
      </c>
      <c r="S64" s="28">
        <v>1</v>
      </c>
      <c r="T64" s="28">
        <v>0</v>
      </c>
      <c r="U64" s="28">
        <v>0</v>
      </c>
      <c r="V64" s="18">
        <f t="shared" si="2"/>
        <v>4</v>
      </c>
      <c r="W64" s="29"/>
      <c r="X64" s="28" t="s">
        <v>671</v>
      </c>
      <c r="Y64" s="28">
        <v>1</v>
      </c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>
        <v>63</v>
      </c>
    </row>
    <row r="65" spans="1:36" ht="15" x14ac:dyDescent="0.2">
      <c r="A65" s="19" t="s">
        <v>203</v>
      </c>
      <c r="B65" s="20">
        <v>13196</v>
      </c>
      <c r="C65" s="19">
        <v>84</v>
      </c>
      <c r="D65" s="19" t="s">
        <v>23</v>
      </c>
      <c r="E65" s="27">
        <v>43517</v>
      </c>
      <c r="F65" s="27">
        <v>43521</v>
      </c>
      <c r="G65" s="27">
        <v>43545</v>
      </c>
      <c r="H65" s="16">
        <f t="shared" si="0"/>
        <v>24</v>
      </c>
      <c r="I65" s="27">
        <v>44133</v>
      </c>
      <c r="J65" s="17">
        <f t="shared" si="1"/>
        <v>612</v>
      </c>
      <c r="K65" s="27">
        <v>43986</v>
      </c>
      <c r="L65" s="28" t="s">
        <v>670</v>
      </c>
      <c r="M65" s="28"/>
      <c r="N65" s="28" t="s">
        <v>669</v>
      </c>
      <c r="O65" s="28" t="s">
        <v>670</v>
      </c>
      <c r="P65" s="28" t="s">
        <v>670</v>
      </c>
      <c r="Q65" s="28">
        <v>0</v>
      </c>
      <c r="R65" s="28">
        <v>0</v>
      </c>
      <c r="S65" s="28">
        <v>1</v>
      </c>
      <c r="T65" s="28">
        <v>0</v>
      </c>
      <c r="U65" s="28">
        <v>0</v>
      </c>
      <c r="V65" s="18">
        <f t="shared" si="2"/>
        <v>1</v>
      </c>
      <c r="W65" s="29"/>
      <c r="X65" s="28" t="s">
        <v>671</v>
      </c>
      <c r="Y65" s="28">
        <v>1</v>
      </c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>
        <v>64</v>
      </c>
    </row>
    <row r="66" spans="1:36" ht="15" x14ac:dyDescent="0.2">
      <c r="A66" s="13" t="s">
        <v>212</v>
      </c>
      <c r="B66" s="14">
        <v>11661</v>
      </c>
      <c r="C66" s="13">
        <v>88</v>
      </c>
      <c r="D66" s="13" t="s">
        <v>23</v>
      </c>
      <c r="E66" s="27">
        <v>43509</v>
      </c>
      <c r="F66" s="27">
        <v>43511</v>
      </c>
      <c r="G66" s="27">
        <v>43698</v>
      </c>
      <c r="H66" s="16">
        <f t="shared" si="0"/>
        <v>187</v>
      </c>
      <c r="I66" s="27">
        <v>43754</v>
      </c>
      <c r="J66" s="17">
        <f t="shared" si="1"/>
        <v>243</v>
      </c>
      <c r="K66" s="28" t="s">
        <v>670</v>
      </c>
      <c r="L66" s="28" t="s">
        <v>670</v>
      </c>
      <c r="M66" s="28"/>
      <c r="N66" s="28" t="s">
        <v>669</v>
      </c>
      <c r="O66" s="28" t="s">
        <v>670</v>
      </c>
      <c r="P66" s="28" t="s">
        <v>670</v>
      </c>
      <c r="Q66" s="28">
        <v>0</v>
      </c>
      <c r="R66" s="28">
        <v>1</v>
      </c>
      <c r="S66" s="28">
        <v>3</v>
      </c>
      <c r="T66" s="28">
        <v>1</v>
      </c>
      <c r="U66" s="28">
        <v>1</v>
      </c>
      <c r="V66" s="18">
        <f t="shared" si="2"/>
        <v>6</v>
      </c>
      <c r="W66" s="29"/>
      <c r="X66" s="28" t="s">
        <v>671</v>
      </c>
      <c r="Y66" s="28">
        <v>1</v>
      </c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>
        <v>65</v>
      </c>
    </row>
    <row r="67" spans="1:36" ht="15" x14ac:dyDescent="0.2">
      <c r="A67" s="19" t="s">
        <v>213</v>
      </c>
      <c r="B67" s="20">
        <v>19670</v>
      </c>
      <c r="C67" s="19">
        <v>66</v>
      </c>
      <c r="D67" s="19" t="s">
        <v>20</v>
      </c>
      <c r="E67" s="27">
        <v>43853</v>
      </c>
      <c r="F67" s="27">
        <v>43854</v>
      </c>
      <c r="G67" s="27">
        <v>43864</v>
      </c>
      <c r="H67" s="16">
        <f t="shared" si="0"/>
        <v>10</v>
      </c>
      <c r="I67" s="27">
        <v>44113</v>
      </c>
      <c r="J67" s="17">
        <f t="shared" si="1"/>
        <v>259</v>
      </c>
      <c r="K67" s="27">
        <v>43889</v>
      </c>
      <c r="L67" s="27">
        <v>44042</v>
      </c>
      <c r="M67" s="28"/>
      <c r="N67" s="28" t="s">
        <v>669</v>
      </c>
      <c r="O67" s="28" t="s">
        <v>670</v>
      </c>
      <c r="P67" s="28" t="s">
        <v>670</v>
      </c>
      <c r="Q67" s="28">
        <v>0</v>
      </c>
      <c r="R67" s="28">
        <v>0</v>
      </c>
      <c r="S67" s="28">
        <v>2</v>
      </c>
      <c r="T67" s="28">
        <v>1</v>
      </c>
      <c r="U67" s="28">
        <v>1</v>
      </c>
      <c r="V67" s="18">
        <f t="shared" si="2"/>
        <v>4</v>
      </c>
      <c r="W67" s="29"/>
      <c r="X67" s="28" t="s">
        <v>669</v>
      </c>
      <c r="Y67" s="28">
        <v>1</v>
      </c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>
        <v>66</v>
      </c>
    </row>
    <row r="68" spans="1:36" ht="15" x14ac:dyDescent="0.2">
      <c r="A68" s="13" t="s">
        <v>215</v>
      </c>
      <c r="B68" s="14">
        <v>25406</v>
      </c>
      <c r="C68" s="13">
        <v>51</v>
      </c>
      <c r="D68" s="13" t="s">
        <v>20</v>
      </c>
      <c r="E68" s="27">
        <v>43711</v>
      </c>
      <c r="F68" s="27">
        <v>43711</v>
      </c>
      <c r="G68" s="27">
        <v>43726</v>
      </c>
      <c r="H68" s="16">
        <f t="shared" si="0"/>
        <v>15</v>
      </c>
      <c r="I68" s="27">
        <v>44110</v>
      </c>
      <c r="J68" s="17">
        <f t="shared" si="1"/>
        <v>399</v>
      </c>
      <c r="K68" s="28" t="s">
        <v>670</v>
      </c>
      <c r="L68" s="28" t="s">
        <v>670</v>
      </c>
      <c r="M68" s="28"/>
      <c r="N68" s="28" t="s">
        <v>669</v>
      </c>
      <c r="O68" s="28" t="s">
        <v>670</v>
      </c>
      <c r="P68" s="28" t="s">
        <v>670</v>
      </c>
      <c r="Q68" s="28">
        <v>0</v>
      </c>
      <c r="R68" s="28">
        <v>0</v>
      </c>
      <c r="S68" s="28">
        <v>0</v>
      </c>
      <c r="T68" s="28">
        <v>0</v>
      </c>
      <c r="U68" s="28">
        <v>1</v>
      </c>
      <c r="V68" s="18">
        <f t="shared" si="2"/>
        <v>1</v>
      </c>
      <c r="W68" s="29"/>
      <c r="X68" s="28" t="s">
        <v>669</v>
      </c>
      <c r="Y68" s="28">
        <v>1</v>
      </c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>
        <v>67</v>
      </c>
    </row>
    <row r="69" spans="1:36" ht="15" x14ac:dyDescent="0.2">
      <c r="A69" s="19" t="s">
        <v>217</v>
      </c>
      <c r="B69" s="20">
        <v>29596</v>
      </c>
      <c r="C69" s="19">
        <v>39</v>
      </c>
      <c r="D69" s="19" t="s">
        <v>20</v>
      </c>
      <c r="E69" s="27">
        <v>44027</v>
      </c>
      <c r="F69" s="27">
        <v>44027</v>
      </c>
      <c r="G69" s="27">
        <v>44055</v>
      </c>
      <c r="H69" s="16">
        <f t="shared" si="0"/>
        <v>28</v>
      </c>
      <c r="I69" s="27">
        <v>44123</v>
      </c>
      <c r="J69" s="17">
        <f t="shared" si="1"/>
        <v>96</v>
      </c>
      <c r="K69" s="27">
        <v>44085</v>
      </c>
      <c r="L69" s="27">
        <v>44118</v>
      </c>
      <c r="M69" s="28"/>
      <c r="N69" s="28" t="s">
        <v>669</v>
      </c>
      <c r="O69" s="28" t="s">
        <v>670</v>
      </c>
      <c r="P69" s="28" t="s">
        <v>670</v>
      </c>
      <c r="Q69" s="28">
        <v>0</v>
      </c>
      <c r="R69" s="28">
        <v>4</v>
      </c>
      <c r="S69" s="28">
        <v>0</v>
      </c>
      <c r="T69" s="28">
        <v>0</v>
      </c>
      <c r="U69" s="28">
        <v>1</v>
      </c>
      <c r="V69" s="18">
        <f t="shared" si="2"/>
        <v>5</v>
      </c>
      <c r="W69" s="29"/>
      <c r="X69" s="28" t="s">
        <v>671</v>
      </c>
      <c r="Y69" s="28">
        <v>1</v>
      </c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>
        <v>68</v>
      </c>
    </row>
    <row r="70" spans="1:36" ht="15" x14ac:dyDescent="0.2">
      <c r="A70" s="13" t="s">
        <v>228</v>
      </c>
      <c r="B70" s="14">
        <v>19178</v>
      </c>
      <c r="C70" s="13">
        <v>68</v>
      </c>
      <c r="D70" s="13" t="s">
        <v>20</v>
      </c>
      <c r="E70" s="27">
        <v>43685</v>
      </c>
      <c r="F70" s="27">
        <v>43698</v>
      </c>
      <c r="G70" s="27">
        <v>43726</v>
      </c>
      <c r="H70" s="16">
        <f t="shared" si="0"/>
        <v>28</v>
      </c>
      <c r="I70" s="27">
        <v>44133</v>
      </c>
      <c r="J70" s="17">
        <f t="shared" si="1"/>
        <v>435</v>
      </c>
      <c r="K70" s="28" t="s">
        <v>670</v>
      </c>
      <c r="L70" s="28" t="s">
        <v>670</v>
      </c>
      <c r="M70" s="28"/>
      <c r="N70" s="28" t="s">
        <v>669</v>
      </c>
      <c r="O70" s="28" t="s">
        <v>670</v>
      </c>
      <c r="P70" s="28" t="s">
        <v>670</v>
      </c>
      <c r="Q70" s="28">
        <v>0</v>
      </c>
      <c r="R70" s="28">
        <v>2</v>
      </c>
      <c r="S70" s="28">
        <v>0</v>
      </c>
      <c r="T70" s="28">
        <v>0</v>
      </c>
      <c r="U70" s="28">
        <v>0</v>
      </c>
      <c r="V70" s="18">
        <f t="shared" si="2"/>
        <v>2</v>
      </c>
      <c r="W70" s="29"/>
      <c r="X70" s="28" t="s">
        <v>671</v>
      </c>
      <c r="Y70" s="28">
        <v>1</v>
      </c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>
        <v>69</v>
      </c>
    </row>
    <row r="71" spans="1:36" ht="15" x14ac:dyDescent="0.2">
      <c r="A71" s="19" t="s">
        <v>232</v>
      </c>
      <c r="B71" s="20">
        <v>16165</v>
      </c>
      <c r="C71" s="19">
        <v>76</v>
      </c>
      <c r="D71" s="19" t="s">
        <v>20</v>
      </c>
      <c r="E71" s="27">
        <v>43486</v>
      </c>
      <c r="F71" s="27">
        <v>43486</v>
      </c>
      <c r="G71" s="27">
        <v>43510</v>
      </c>
      <c r="H71" s="16">
        <f t="shared" si="0"/>
        <v>24</v>
      </c>
      <c r="I71" s="27">
        <v>43510</v>
      </c>
      <c r="J71" s="17">
        <f t="shared" si="1"/>
        <v>24</v>
      </c>
      <c r="K71" s="28" t="s">
        <v>670</v>
      </c>
      <c r="L71" s="28" t="s">
        <v>670</v>
      </c>
      <c r="M71" s="28"/>
      <c r="N71" s="28" t="s">
        <v>669</v>
      </c>
      <c r="O71" s="28" t="s">
        <v>683</v>
      </c>
      <c r="P71" s="28" t="s">
        <v>670</v>
      </c>
      <c r="Q71" s="28">
        <v>1</v>
      </c>
      <c r="R71" s="28">
        <v>0</v>
      </c>
      <c r="S71" s="28">
        <v>0</v>
      </c>
      <c r="T71" s="28">
        <v>0</v>
      </c>
      <c r="U71" s="28">
        <v>0</v>
      </c>
      <c r="V71" s="18">
        <f t="shared" si="2"/>
        <v>0</v>
      </c>
      <c r="W71" s="29"/>
      <c r="X71" s="28" t="s">
        <v>671</v>
      </c>
      <c r="Y71" s="28">
        <v>1</v>
      </c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>
        <v>70</v>
      </c>
    </row>
    <row r="72" spans="1:36" ht="15" x14ac:dyDescent="0.2">
      <c r="A72" s="13" t="s">
        <v>233</v>
      </c>
      <c r="B72" s="14">
        <v>25582</v>
      </c>
      <c r="C72" s="13">
        <v>50</v>
      </c>
      <c r="D72" s="13" t="s">
        <v>20</v>
      </c>
      <c r="E72" s="27">
        <v>43398</v>
      </c>
      <c r="F72" s="27">
        <v>43401</v>
      </c>
      <c r="G72" s="27">
        <v>43474</v>
      </c>
      <c r="H72" s="16">
        <f t="shared" si="0"/>
        <v>73</v>
      </c>
      <c r="I72" s="27">
        <v>43474</v>
      </c>
      <c r="J72" s="17">
        <f t="shared" si="1"/>
        <v>73</v>
      </c>
      <c r="K72" s="27">
        <v>43371</v>
      </c>
      <c r="L72" s="28" t="s">
        <v>670</v>
      </c>
      <c r="M72" s="28"/>
      <c r="N72" s="28" t="s">
        <v>669</v>
      </c>
      <c r="O72" s="28" t="s">
        <v>670</v>
      </c>
      <c r="P72" s="28" t="s">
        <v>670</v>
      </c>
      <c r="Q72" s="28">
        <v>0</v>
      </c>
      <c r="R72" s="28">
        <v>0</v>
      </c>
      <c r="S72" s="28">
        <v>1</v>
      </c>
      <c r="T72" s="28">
        <v>0</v>
      </c>
      <c r="U72" s="28">
        <v>2</v>
      </c>
      <c r="V72" s="18">
        <f t="shared" si="2"/>
        <v>3</v>
      </c>
      <c r="W72" s="29"/>
      <c r="X72" s="28" t="s">
        <v>671</v>
      </c>
      <c r="Y72" s="28">
        <v>1</v>
      </c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>
        <v>71</v>
      </c>
    </row>
    <row r="73" spans="1:36" ht="15" x14ac:dyDescent="0.2">
      <c r="A73" s="19" t="s">
        <v>234</v>
      </c>
      <c r="B73" s="20">
        <v>18333</v>
      </c>
      <c r="C73" s="19">
        <v>70</v>
      </c>
      <c r="D73" s="19" t="s">
        <v>20</v>
      </c>
      <c r="E73" s="27">
        <v>43563</v>
      </c>
      <c r="F73" s="27">
        <v>43570</v>
      </c>
      <c r="G73" s="27">
        <v>43585</v>
      </c>
      <c r="H73" s="16">
        <f t="shared" si="0"/>
        <v>15</v>
      </c>
      <c r="I73" s="27">
        <v>44096</v>
      </c>
      <c r="J73" s="17">
        <f t="shared" si="1"/>
        <v>526</v>
      </c>
      <c r="K73" s="27">
        <v>40053</v>
      </c>
      <c r="L73" s="27">
        <v>40010</v>
      </c>
      <c r="M73" s="28"/>
      <c r="N73" s="28" t="s">
        <v>669</v>
      </c>
      <c r="O73" s="28" t="s">
        <v>677</v>
      </c>
      <c r="P73" s="28" t="s">
        <v>669</v>
      </c>
      <c r="Q73" s="28">
        <v>2</v>
      </c>
      <c r="R73" s="28">
        <v>2</v>
      </c>
      <c r="S73" s="28">
        <v>4</v>
      </c>
      <c r="T73" s="28">
        <v>3</v>
      </c>
      <c r="U73" s="28">
        <v>0</v>
      </c>
      <c r="V73" s="18">
        <f t="shared" si="2"/>
        <v>9</v>
      </c>
      <c r="W73" s="29"/>
      <c r="X73" s="28" t="s">
        <v>671</v>
      </c>
      <c r="Y73" s="28">
        <v>1</v>
      </c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>
        <v>72</v>
      </c>
    </row>
    <row r="74" spans="1:36" ht="15" x14ac:dyDescent="0.2">
      <c r="A74" s="13" t="s">
        <v>235</v>
      </c>
      <c r="B74" s="22">
        <v>19341</v>
      </c>
      <c r="C74" s="13">
        <v>67</v>
      </c>
      <c r="D74" s="13" t="s">
        <v>20</v>
      </c>
      <c r="E74" s="27">
        <v>43378</v>
      </c>
      <c r="F74" s="27">
        <v>43389</v>
      </c>
      <c r="G74" s="27">
        <v>43504</v>
      </c>
      <c r="H74" s="16">
        <f t="shared" si="0"/>
        <v>115</v>
      </c>
      <c r="I74" s="27">
        <v>44133</v>
      </c>
      <c r="J74" s="17">
        <f t="shared" si="1"/>
        <v>744</v>
      </c>
      <c r="K74" s="28" t="s">
        <v>670</v>
      </c>
      <c r="L74" s="28" t="s">
        <v>670</v>
      </c>
      <c r="M74" s="28"/>
      <c r="N74" s="28" t="s">
        <v>669</v>
      </c>
      <c r="O74" s="28" t="s">
        <v>670</v>
      </c>
      <c r="P74" s="28" t="s">
        <v>670</v>
      </c>
      <c r="Q74" s="28">
        <v>0</v>
      </c>
      <c r="R74" s="28">
        <v>0</v>
      </c>
      <c r="S74" s="28">
        <v>0</v>
      </c>
      <c r="T74" s="28">
        <v>0</v>
      </c>
      <c r="U74" s="28">
        <v>0</v>
      </c>
      <c r="V74" s="18">
        <f t="shared" si="2"/>
        <v>0</v>
      </c>
      <c r="W74" s="29"/>
      <c r="X74" s="28" t="s">
        <v>669</v>
      </c>
      <c r="Y74" s="28">
        <v>1</v>
      </c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>
        <v>73</v>
      </c>
    </row>
    <row r="75" spans="1:36" ht="15" x14ac:dyDescent="0.2">
      <c r="A75" s="19" t="s">
        <v>237</v>
      </c>
      <c r="B75" s="20">
        <v>17140</v>
      </c>
      <c r="C75" s="19">
        <v>73</v>
      </c>
      <c r="D75" s="19" t="s">
        <v>23</v>
      </c>
      <c r="E75" s="27">
        <v>43542</v>
      </c>
      <c r="F75" s="27">
        <v>43546</v>
      </c>
      <c r="G75" s="27">
        <v>43579</v>
      </c>
      <c r="H75" s="16">
        <f t="shared" si="0"/>
        <v>33</v>
      </c>
      <c r="I75" s="27">
        <v>43579</v>
      </c>
      <c r="J75" s="17">
        <f t="shared" si="1"/>
        <v>33</v>
      </c>
      <c r="K75" s="28" t="s">
        <v>670</v>
      </c>
      <c r="L75" s="28" t="s">
        <v>670</v>
      </c>
      <c r="M75" s="28"/>
      <c r="N75" s="28" t="s">
        <v>669</v>
      </c>
      <c r="O75" s="28" t="s">
        <v>670</v>
      </c>
      <c r="P75" s="28" t="s">
        <v>670</v>
      </c>
      <c r="Q75" s="28">
        <v>0</v>
      </c>
      <c r="R75" s="28">
        <v>3</v>
      </c>
      <c r="S75" s="28">
        <v>1</v>
      </c>
      <c r="T75" s="28">
        <v>0</v>
      </c>
      <c r="U75" s="28">
        <v>0</v>
      </c>
      <c r="V75" s="18">
        <f t="shared" si="2"/>
        <v>4</v>
      </c>
      <c r="W75" s="29"/>
      <c r="X75" s="28" t="s">
        <v>671</v>
      </c>
      <c r="Y75" s="28">
        <v>1</v>
      </c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>
        <v>74</v>
      </c>
    </row>
    <row r="76" spans="1:36" ht="15" x14ac:dyDescent="0.2">
      <c r="A76" s="13" t="s">
        <v>242</v>
      </c>
      <c r="B76" s="14">
        <v>26102</v>
      </c>
      <c r="C76" s="13">
        <v>49</v>
      </c>
      <c r="D76" s="13" t="s">
        <v>20</v>
      </c>
      <c r="E76" s="27">
        <v>43938</v>
      </c>
      <c r="F76" s="27">
        <v>43949</v>
      </c>
      <c r="G76" s="27">
        <v>44084</v>
      </c>
      <c r="H76" s="16">
        <f t="shared" si="0"/>
        <v>135</v>
      </c>
      <c r="I76" s="27">
        <v>44084</v>
      </c>
      <c r="J76" s="17">
        <f t="shared" si="1"/>
        <v>135</v>
      </c>
      <c r="K76" s="28" t="s">
        <v>670</v>
      </c>
      <c r="L76" s="28" t="s">
        <v>670</v>
      </c>
      <c r="M76" s="28"/>
      <c r="N76" s="28" t="s">
        <v>669</v>
      </c>
      <c r="O76" s="28" t="s">
        <v>670</v>
      </c>
      <c r="P76" s="28" t="s">
        <v>670</v>
      </c>
      <c r="Q76" s="28">
        <v>0</v>
      </c>
      <c r="R76" s="28">
        <v>4</v>
      </c>
      <c r="S76" s="28">
        <v>2</v>
      </c>
      <c r="T76" s="28">
        <v>0</v>
      </c>
      <c r="U76" s="28">
        <v>0</v>
      </c>
      <c r="V76" s="18">
        <f t="shared" si="2"/>
        <v>6</v>
      </c>
      <c r="W76" s="29"/>
      <c r="X76" s="28" t="s">
        <v>671</v>
      </c>
      <c r="Y76" s="28">
        <v>1</v>
      </c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>
        <v>75</v>
      </c>
    </row>
    <row r="77" spans="1:36" ht="15" x14ac:dyDescent="0.2">
      <c r="A77" s="19" t="s">
        <v>245</v>
      </c>
      <c r="B77" s="20">
        <v>12996</v>
      </c>
      <c r="C77" s="19">
        <v>85</v>
      </c>
      <c r="D77" s="19" t="s">
        <v>20</v>
      </c>
      <c r="E77" s="27">
        <v>43609</v>
      </c>
      <c r="F77" s="27">
        <v>43609</v>
      </c>
      <c r="G77" s="27">
        <v>43754</v>
      </c>
      <c r="H77" s="16">
        <f t="shared" si="0"/>
        <v>145</v>
      </c>
      <c r="I77" s="27">
        <v>44068</v>
      </c>
      <c r="J77" s="17">
        <f t="shared" si="1"/>
        <v>459</v>
      </c>
      <c r="K77" s="28" t="s">
        <v>670</v>
      </c>
      <c r="L77" s="27">
        <v>39729</v>
      </c>
      <c r="M77" s="28"/>
      <c r="N77" s="28" t="s">
        <v>669</v>
      </c>
      <c r="O77" s="28" t="s">
        <v>670</v>
      </c>
      <c r="P77" s="28" t="s">
        <v>670</v>
      </c>
      <c r="Q77" s="28">
        <v>0</v>
      </c>
      <c r="R77" s="28">
        <v>3</v>
      </c>
      <c r="S77" s="28">
        <v>4</v>
      </c>
      <c r="T77" s="28">
        <v>0</v>
      </c>
      <c r="U77" s="28">
        <v>0</v>
      </c>
      <c r="V77" s="18">
        <f t="shared" si="2"/>
        <v>7</v>
      </c>
      <c r="W77" s="29"/>
      <c r="X77" s="28" t="s">
        <v>671</v>
      </c>
      <c r="Y77" s="28">
        <v>1</v>
      </c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>
        <v>76</v>
      </c>
    </row>
    <row r="78" spans="1:36" ht="15" x14ac:dyDescent="0.2">
      <c r="A78" s="13" t="s">
        <v>246</v>
      </c>
      <c r="B78" s="14">
        <v>18838</v>
      </c>
      <c r="C78" s="13">
        <v>69</v>
      </c>
      <c r="D78" s="13" t="s">
        <v>20</v>
      </c>
      <c r="E78" s="27">
        <v>44075</v>
      </c>
      <c r="F78" s="27">
        <v>44089</v>
      </c>
      <c r="G78" s="27">
        <v>44106</v>
      </c>
      <c r="H78" s="16">
        <f t="shared" si="0"/>
        <v>17</v>
      </c>
      <c r="I78" s="27">
        <v>44119</v>
      </c>
      <c r="J78" s="17">
        <f t="shared" si="1"/>
        <v>30</v>
      </c>
      <c r="K78" s="28" t="s">
        <v>670</v>
      </c>
      <c r="L78" s="28" t="s">
        <v>670</v>
      </c>
      <c r="M78" s="28"/>
      <c r="N78" s="28" t="s">
        <v>669</v>
      </c>
      <c r="O78" s="28" t="s">
        <v>670</v>
      </c>
      <c r="P78" s="28" t="s">
        <v>670</v>
      </c>
      <c r="Q78" s="28">
        <v>0</v>
      </c>
      <c r="R78" s="28">
        <v>1</v>
      </c>
      <c r="S78" s="28">
        <v>2</v>
      </c>
      <c r="T78" s="28">
        <v>0</v>
      </c>
      <c r="U78" s="28">
        <v>0</v>
      </c>
      <c r="V78" s="18">
        <f t="shared" si="2"/>
        <v>3</v>
      </c>
      <c r="W78" s="29"/>
      <c r="X78" s="28" t="s">
        <v>671</v>
      </c>
      <c r="Y78" s="28">
        <v>1</v>
      </c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>
        <v>77</v>
      </c>
    </row>
    <row r="79" spans="1:36" ht="15" x14ac:dyDescent="0.2">
      <c r="A79" s="19" t="s">
        <v>248</v>
      </c>
      <c r="B79" s="20">
        <v>19253</v>
      </c>
      <c r="C79" s="19">
        <v>68</v>
      </c>
      <c r="D79" s="19" t="s">
        <v>20</v>
      </c>
      <c r="E79" s="27">
        <v>44028</v>
      </c>
      <c r="F79" s="27">
        <v>44044</v>
      </c>
      <c r="G79" s="27">
        <v>44123</v>
      </c>
      <c r="H79" s="16">
        <f t="shared" si="0"/>
        <v>79</v>
      </c>
      <c r="I79" s="27">
        <v>44125</v>
      </c>
      <c r="J79" s="17">
        <f t="shared" si="1"/>
        <v>81</v>
      </c>
      <c r="K79" s="27">
        <v>43789</v>
      </c>
      <c r="L79" s="28" t="s">
        <v>670</v>
      </c>
      <c r="M79" s="28"/>
      <c r="N79" s="28" t="s">
        <v>669</v>
      </c>
      <c r="O79" s="28" t="s">
        <v>670</v>
      </c>
      <c r="P79" s="28" t="s">
        <v>670</v>
      </c>
      <c r="Q79" s="28">
        <v>0</v>
      </c>
      <c r="R79" s="28">
        <v>3</v>
      </c>
      <c r="S79" s="28">
        <v>2</v>
      </c>
      <c r="T79" s="28">
        <v>0</v>
      </c>
      <c r="U79" s="28">
        <v>0</v>
      </c>
      <c r="V79" s="18">
        <f t="shared" si="2"/>
        <v>5</v>
      </c>
      <c r="W79" s="29"/>
      <c r="X79" s="28" t="s">
        <v>671</v>
      </c>
      <c r="Y79" s="28">
        <v>1</v>
      </c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>
        <v>78</v>
      </c>
    </row>
    <row r="80" spans="1:36" ht="15" x14ac:dyDescent="0.2">
      <c r="A80" s="13" t="s">
        <v>250</v>
      </c>
      <c r="B80" s="14">
        <v>15842</v>
      </c>
      <c r="C80" s="13">
        <v>77</v>
      </c>
      <c r="D80" s="13" t="s">
        <v>20</v>
      </c>
      <c r="E80" s="27">
        <v>43577</v>
      </c>
      <c r="F80" s="27">
        <v>43579</v>
      </c>
      <c r="G80" s="27">
        <v>43959</v>
      </c>
      <c r="H80" s="16">
        <f t="shared" si="0"/>
        <v>380</v>
      </c>
      <c r="I80" s="27">
        <v>43959</v>
      </c>
      <c r="J80" s="17">
        <f t="shared" si="1"/>
        <v>380</v>
      </c>
      <c r="K80" s="27">
        <v>43104</v>
      </c>
      <c r="L80" s="28" t="s">
        <v>670</v>
      </c>
      <c r="M80" s="28"/>
      <c r="N80" s="28" t="s">
        <v>669</v>
      </c>
      <c r="O80" s="28" t="s">
        <v>684</v>
      </c>
      <c r="P80" s="28" t="s">
        <v>670</v>
      </c>
      <c r="Q80" s="28">
        <v>2</v>
      </c>
      <c r="R80" s="28">
        <v>0</v>
      </c>
      <c r="S80" s="28">
        <v>0</v>
      </c>
      <c r="T80" s="28">
        <v>5</v>
      </c>
      <c r="U80" s="28">
        <v>0</v>
      </c>
      <c r="V80" s="18">
        <f t="shared" si="2"/>
        <v>5</v>
      </c>
      <c r="W80" s="29"/>
      <c r="X80" s="28" t="s">
        <v>671</v>
      </c>
      <c r="Y80" s="28">
        <v>1</v>
      </c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>
        <v>79</v>
      </c>
    </row>
    <row r="81" spans="1:36" ht="15" x14ac:dyDescent="0.2">
      <c r="A81" s="19" t="s">
        <v>251</v>
      </c>
      <c r="B81" s="20">
        <v>21458</v>
      </c>
      <c r="C81" s="19">
        <v>62</v>
      </c>
      <c r="D81" s="19" t="s">
        <v>20</v>
      </c>
      <c r="E81" s="27">
        <v>43314</v>
      </c>
      <c r="F81" s="27">
        <v>43317</v>
      </c>
      <c r="G81" s="27">
        <v>43557</v>
      </c>
      <c r="H81" s="16">
        <f t="shared" si="0"/>
        <v>240</v>
      </c>
      <c r="I81" s="27">
        <v>44133</v>
      </c>
      <c r="J81" s="17">
        <f t="shared" si="1"/>
        <v>816</v>
      </c>
      <c r="K81" s="27">
        <v>43448</v>
      </c>
      <c r="L81" s="27">
        <v>43472</v>
      </c>
      <c r="M81" s="28"/>
      <c r="N81" s="28" t="s">
        <v>669</v>
      </c>
      <c r="O81" s="28" t="s">
        <v>670</v>
      </c>
      <c r="P81" s="28" t="s">
        <v>670</v>
      </c>
      <c r="Q81" s="28">
        <v>0</v>
      </c>
      <c r="R81" s="28">
        <v>0</v>
      </c>
      <c r="S81" s="28">
        <v>1</v>
      </c>
      <c r="T81" s="28">
        <v>0</v>
      </c>
      <c r="U81" s="28">
        <v>0</v>
      </c>
      <c r="V81" s="18">
        <f t="shared" si="2"/>
        <v>1</v>
      </c>
      <c r="W81" s="29"/>
      <c r="X81" s="28" t="s">
        <v>671</v>
      </c>
      <c r="Y81" s="28">
        <v>1</v>
      </c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>
        <v>80</v>
      </c>
    </row>
    <row r="82" spans="1:36" ht="15" x14ac:dyDescent="0.2">
      <c r="A82" s="13" t="s">
        <v>252</v>
      </c>
      <c r="B82" s="22">
        <v>20810</v>
      </c>
      <c r="C82" s="13">
        <v>63</v>
      </c>
      <c r="D82" s="13" t="s">
        <v>20</v>
      </c>
      <c r="E82" s="27">
        <v>43570</v>
      </c>
      <c r="F82" s="27">
        <v>43577</v>
      </c>
      <c r="G82" s="27">
        <v>43705</v>
      </c>
      <c r="H82" s="16">
        <f t="shared" si="0"/>
        <v>128</v>
      </c>
      <c r="I82" s="27">
        <v>44133</v>
      </c>
      <c r="J82" s="17">
        <f t="shared" si="1"/>
        <v>556</v>
      </c>
      <c r="K82" s="28" t="s">
        <v>670</v>
      </c>
      <c r="L82" s="28" t="s">
        <v>670</v>
      </c>
      <c r="M82" s="28"/>
      <c r="N82" s="28" t="s">
        <v>669</v>
      </c>
      <c r="O82" s="28" t="s">
        <v>670</v>
      </c>
      <c r="P82" s="28" t="s">
        <v>670</v>
      </c>
      <c r="Q82" s="28">
        <v>0</v>
      </c>
      <c r="R82" s="28">
        <v>2</v>
      </c>
      <c r="S82" s="28">
        <v>0</v>
      </c>
      <c r="T82" s="28">
        <v>0</v>
      </c>
      <c r="U82" s="28">
        <v>0</v>
      </c>
      <c r="V82" s="18">
        <f t="shared" si="2"/>
        <v>2</v>
      </c>
      <c r="W82" s="29"/>
      <c r="X82" s="28" t="s">
        <v>671</v>
      </c>
      <c r="Y82" s="28">
        <v>1</v>
      </c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>
        <v>81</v>
      </c>
    </row>
    <row r="83" spans="1:36" ht="15" x14ac:dyDescent="0.2">
      <c r="A83" s="19" t="s">
        <v>254</v>
      </c>
      <c r="B83" s="21">
        <v>18566</v>
      </c>
      <c r="C83" s="19">
        <v>69</v>
      </c>
      <c r="D83" s="19" t="s">
        <v>20</v>
      </c>
      <c r="E83" s="27">
        <v>43759</v>
      </c>
      <c r="F83" s="27">
        <v>43794</v>
      </c>
      <c r="G83" s="27">
        <v>43878</v>
      </c>
      <c r="H83" s="16">
        <f t="shared" si="0"/>
        <v>84</v>
      </c>
      <c r="I83" s="27">
        <v>44133</v>
      </c>
      <c r="J83" s="17">
        <f t="shared" si="1"/>
        <v>339</v>
      </c>
      <c r="K83" s="27">
        <v>40571</v>
      </c>
      <c r="L83" s="27">
        <v>40581</v>
      </c>
      <c r="M83" s="28"/>
      <c r="N83" s="28" t="s">
        <v>669</v>
      </c>
      <c r="O83" s="28" t="s">
        <v>670</v>
      </c>
      <c r="P83" s="28" t="s">
        <v>670</v>
      </c>
      <c r="Q83" s="28">
        <v>0</v>
      </c>
      <c r="R83" s="28">
        <v>4</v>
      </c>
      <c r="S83" s="28">
        <v>0</v>
      </c>
      <c r="T83" s="28">
        <v>0</v>
      </c>
      <c r="U83" s="28">
        <v>0</v>
      </c>
      <c r="V83" s="18">
        <f t="shared" si="2"/>
        <v>4</v>
      </c>
      <c r="W83" s="29"/>
      <c r="X83" s="28" t="s">
        <v>671</v>
      </c>
      <c r="Y83" s="28">
        <v>1</v>
      </c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>
        <v>82</v>
      </c>
    </row>
    <row r="84" spans="1:36" ht="15" x14ac:dyDescent="0.2">
      <c r="A84" s="13" t="s">
        <v>256</v>
      </c>
      <c r="B84" s="14">
        <v>19361</v>
      </c>
      <c r="C84" s="13">
        <v>67</v>
      </c>
      <c r="D84" s="13" t="s">
        <v>20</v>
      </c>
      <c r="E84" s="27">
        <v>43276</v>
      </c>
      <c r="F84" s="27">
        <v>43280</v>
      </c>
      <c r="G84" s="27">
        <v>43287</v>
      </c>
      <c r="H84" s="16">
        <f t="shared" si="0"/>
        <v>7</v>
      </c>
      <c r="I84" s="27">
        <v>43298</v>
      </c>
      <c r="J84" s="17">
        <f t="shared" si="1"/>
        <v>18</v>
      </c>
      <c r="K84" s="27">
        <v>43020</v>
      </c>
      <c r="L84" s="27">
        <v>43034</v>
      </c>
      <c r="M84" s="28"/>
      <c r="N84" s="28" t="s">
        <v>669</v>
      </c>
      <c r="O84" s="28" t="s">
        <v>670</v>
      </c>
      <c r="P84" s="28" t="s">
        <v>670</v>
      </c>
      <c r="Q84" s="28">
        <v>0</v>
      </c>
      <c r="R84" s="28">
        <v>7</v>
      </c>
      <c r="S84" s="28">
        <v>0</v>
      </c>
      <c r="T84" s="28">
        <v>0</v>
      </c>
      <c r="U84" s="28">
        <v>1</v>
      </c>
      <c r="V84" s="18">
        <f t="shared" si="2"/>
        <v>8</v>
      </c>
      <c r="W84" s="29"/>
      <c r="X84" s="28" t="s">
        <v>671</v>
      </c>
      <c r="Y84" s="28">
        <v>1</v>
      </c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>
        <v>83</v>
      </c>
    </row>
    <row r="85" spans="1:36" ht="15" x14ac:dyDescent="0.2">
      <c r="A85" s="19" t="s">
        <v>260</v>
      </c>
      <c r="B85" s="20">
        <v>25006</v>
      </c>
      <c r="C85" s="19">
        <v>52</v>
      </c>
      <c r="D85" s="19" t="s">
        <v>20</v>
      </c>
      <c r="E85" s="27">
        <v>43396</v>
      </c>
      <c r="F85" s="27">
        <v>43397</v>
      </c>
      <c r="G85" s="27">
        <v>43424</v>
      </c>
      <c r="H85" s="16">
        <f t="shared" si="0"/>
        <v>27</v>
      </c>
      <c r="I85" s="27">
        <v>44137</v>
      </c>
      <c r="J85" s="17">
        <f t="shared" si="1"/>
        <v>740</v>
      </c>
      <c r="K85" s="27">
        <v>43385</v>
      </c>
      <c r="L85" s="27">
        <v>40081</v>
      </c>
      <c r="M85" s="28"/>
      <c r="N85" s="28" t="s">
        <v>669</v>
      </c>
      <c r="O85" s="28" t="s">
        <v>670</v>
      </c>
      <c r="P85" s="28" t="s">
        <v>670</v>
      </c>
      <c r="Q85" s="28">
        <v>0</v>
      </c>
      <c r="R85" s="28">
        <v>2</v>
      </c>
      <c r="S85" s="28">
        <v>0</v>
      </c>
      <c r="T85" s="28">
        <v>0</v>
      </c>
      <c r="U85" s="28">
        <v>0</v>
      </c>
      <c r="V85" s="18">
        <f t="shared" si="2"/>
        <v>2</v>
      </c>
      <c r="W85" s="29"/>
      <c r="X85" s="28" t="s">
        <v>671</v>
      </c>
      <c r="Y85" s="28">
        <v>1</v>
      </c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>
        <v>84</v>
      </c>
    </row>
    <row r="86" spans="1:36" ht="15" x14ac:dyDescent="0.2">
      <c r="A86" s="13" t="s">
        <v>261</v>
      </c>
      <c r="B86" s="14">
        <v>26790</v>
      </c>
      <c r="C86" s="13">
        <v>47</v>
      </c>
      <c r="D86" s="13" t="s">
        <v>20</v>
      </c>
      <c r="E86" s="27">
        <v>43703</v>
      </c>
      <c r="F86" s="27">
        <v>43704</v>
      </c>
      <c r="G86" s="27">
        <v>43754</v>
      </c>
      <c r="H86" s="16">
        <f t="shared" si="0"/>
        <v>50</v>
      </c>
      <c r="I86" s="27">
        <v>44119</v>
      </c>
      <c r="J86" s="17">
        <f t="shared" si="1"/>
        <v>415</v>
      </c>
      <c r="K86" s="28" t="s">
        <v>670</v>
      </c>
      <c r="L86" s="28" t="s">
        <v>670</v>
      </c>
      <c r="M86" s="28"/>
      <c r="N86" s="28" t="s">
        <v>669</v>
      </c>
      <c r="O86" s="28" t="s">
        <v>670</v>
      </c>
      <c r="P86" s="28" t="s">
        <v>670</v>
      </c>
      <c r="Q86" s="28">
        <v>0</v>
      </c>
      <c r="R86" s="28">
        <v>1</v>
      </c>
      <c r="S86" s="28">
        <v>0</v>
      </c>
      <c r="T86" s="28">
        <v>0</v>
      </c>
      <c r="U86" s="28">
        <v>0</v>
      </c>
      <c r="V86" s="18">
        <f t="shared" si="2"/>
        <v>1</v>
      </c>
      <c r="W86" s="29"/>
      <c r="X86" s="28" t="s">
        <v>671</v>
      </c>
      <c r="Y86" s="28">
        <v>1</v>
      </c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>
        <v>85</v>
      </c>
    </row>
    <row r="87" spans="1:36" ht="15" x14ac:dyDescent="0.2">
      <c r="A87" s="19" t="s">
        <v>262</v>
      </c>
      <c r="B87" s="20">
        <v>15140</v>
      </c>
      <c r="C87" s="19">
        <v>79</v>
      </c>
      <c r="D87" s="19" t="s">
        <v>20</v>
      </c>
      <c r="E87" s="27">
        <v>43574</v>
      </c>
      <c r="F87" s="27">
        <v>43576</v>
      </c>
      <c r="G87" s="27">
        <v>43629</v>
      </c>
      <c r="H87" s="16">
        <f t="shared" si="0"/>
        <v>53</v>
      </c>
      <c r="I87" s="27">
        <v>44137</v>
      </c>
      <c r="J87" s="17">
        <f t="shared" si="1"/>
        <v>561</v>
      </c>
      <c r="K87" s="28" t="s">
        <v>670</v>
      </c>
      <c r="L87" s="28" t="s">
        <v>670</v>
      </c>
      <c r="M87" s="28"/>
      <c r="N87" s="28" t="s">
        <v>669</v>
      </c>
      <c r="O87" s="28" t="s">
        <v>673</v>
      </c>
      <c r="P87" s="28" t="s">
        <v>670</v>
      </c>
      <c r="Q87" s="28">
        <v>1</v>
      </c>
      <c r="R87" s="28">
        <v>1</v>
      </c>
      <c r="S87" s="28">
        <v>0</v>
      </c>
      <c r="T87" s="28">
        <v>1</v>
      </c>
      <c r="U87" s="28">
        <v>0</v>
      </c>
      <c r="V87" s="18">
        <f t="shared" si="2"/>
        <v>2</v>
      </c>
      <c r="W87" s="29"/>
      <c r="X87" s="28" t="s">
        <v>671</v>
      </c>
      <c r="Y87" s="28">
        <v>1</v>
      </c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>
        <v>86</v>
      </c>
    </row>
    <row r="88" spans="1:36" ht="15" x14ac:dyDescent="0.2">
      <c r="A88" s="13" t="s">
        <v>268</v>
      </c>
      <c r="B88" s="14">
        <v>21577</v>
      </c>
      <c r="C88" s="13">
        <v>61</v>
      </c>
      <c r="D88" s="13" t="s">
        <v>20</v>
      </c>
      <c r="E88" s="27">
        <v>43563</v>
      </c>
      <c r="F88" s="27">
        <v>43563</v>
      </c>
      <c r="G88" s="27">
        <v>43627</v>
      </c>
      <c r="H88" s="16">
        <f t="shared" si="0"/>
        <v>64</v>
      </c>
      <c r="I88" s="27">
        <v>44137</v>
      </c>
      <c r="J88" s="17">
        <f t="shared" si="1"/>
        <v>574</v>
      </c>
      <c r="K88" s="27">
        <v>43539</v>
      </c>
      <c r="L88" s="28" t="s">
        <v>670</v>
      </c>
      <c r="M88" s="28"/>
      <c r="N88" s="28" t="s">
        <v>669</v>
      </c>
      <c r="O88" s="28" t="s">
        <v>670</v>
      </c>
      <c r="P88" s="28" t="s">
        <v>670</v>
      </c>
      <c r="Q88" s="28">
        <v>0</v>
      </c>
      <c r="R88" s="28">
        <v>2</v>
      </c>
      <c r="S88" s="28">
        <v>0</v>
      </c>
      <c r="T88" s="28">
        <v>0</v>
      </c>
      <c r="U88" s="28">
        <v>0</v>
      </c>
      <c r="V88" s="18">
        <f t="shared" si="2"/>
        <v>2</v>
      </c>
      <c r="W88" s="29"/>
      <c r="X88" s="28" t="s">
        <v>671</v>
      </c>
      <c r="Y88" s="28">
        <v>1</v>
      </c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>
        <v>87</v>
      </c>
    </row>
    <row r="89" spans="1:36" ht="15" x14ac:dyDescent="0.2">
      <c r="A89" s="19" t="s">
        <v>271</v>
      </c>
      <c r="B89" s="21">
        <v>13833</v>
      </c>
      <c r="C89" s="19">
        <v>82</v>
      </c>
      <c r="D89" s="19" t="s">
        <v>23</v>
      </c>
      <c r="E89" s="27">
        <v>43515</v>
      </c>
      <c r="F89" s="27">
        <v>43518</v>
      </c>
      <c r="G89" s="27">
        <v>43602</v>
      </c>
      <c r="H89" s="16">
        <f t="shared" si="0"/>
        <v>84</v>
      </c>
      <c r="I89" s="27">
        <v>44137</v>
      </c>
      <c r="J89" s="17">
        <f t="shared" si="1"/>
        <v>619</v>
      </c>
      <c r="K89" s="27">
        <v>43356</v>
      </c>
      <c r="L89" s="28" t="s">
        <v>670</v>
      </c>
      <c r="M89" s="28"/>
      <c r="N89" s="28" t="s">
        <v>669</v>
      </c>
      <c r="O89" s="28" t="s">
        <v>676</v>
      </c>
      <c r="P89" s="28" t="s">
        <v>669</v>
      </c>
      <c r="Q89" s="28">
        <v>3</v>
      </c>
      <c r="R89" s="28">
        <v>1</v>
      </c>
      <c r="S89" s="28">
        <v>0</v>
      </c>
      <c r="T89" s="28">
        <v>0</v>
      </c>
      <c r="U89" s="28">
        <v>0</v>
      </c>
      <c r="V89" s="18">
        <f t="shared" si="2"/>
        <v>1</v>
      </c>
      <c r="W89" s="29"/>
      <c r="X89" s="28" t="s">
        <v>671</v>
      </c>
      <c r="Y89" s="28">
        <v>1</v>
      </c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>
        <v>88</v>
      </c>
    </row>
    <row r="90" spans="1:36" ht="15" x14ac:dyDescent="0.2">
      <c r="A90" s="13" t="s">
        <v>272</v>
      </c>
      <c r="B90" s="14">
        <v>17788</v>
      </c>
      <c r="C90" s="13">
        <v>72</v>
      </c>
      <c r="D90" s="13" t="s">
        <v>20</v>
      </c>
      <c r="E90" s="27">
        <v>43200</v>
      </c>
      <c r="F90" s="27">
        <v>43200</v>
      </c>
      <c r="G90" s="27">
        <v>43236</v>
      </c>
      <c r="H90" s="16">
        <f t="shared" si="0"/>
        <v>36</v>
      </c>
      <c r="I90" s="27">
        <v>43997</v>
      </c>
      <c r="J90" s="17">
        <f t="shared" si="1"/>
        <v>797</v>
      </c>
      <c r="K90" s="27">
        <v>43398</v>
      </c>
      <c r="L90" s="27">
        <v>43252</v>
      </c>
      <c r="M90" s="28"/>
      <c r="N90" s="28" t="s">
        <v>669</v>
      </c>
      <c r="O90" s="28" t="s">
        <v>670</v>
      </c>
      <c r="P90" s="28" t="s">
        <v>670</v>
      </c>
      <c r="Q90" s="28">
        <v>0</v>
      </c>
      <c r="R90" s="28">
        <v>5</v>
      </c>
      <c r="S90" s="28">
        <v>1</v>
      </c>
      <c r="T90" s="28">
        <v>0</v>
      </c>
      <c r="U90" s="28">
        <v>0</v>
      </c>
      <c r="V90" s="18">
        <f t="shared" si="2"/>
        <v>6</v>
      </c>
      <c r="W90" s="29"/>
      <c r="X90" s="28" t="s">
        <v>671</v>
      </c>
      <c r="Y90" s="28">
        <v>1</v>
      </c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>
        <v>89</v>
      </c>
    </row>
    <row r="91" spans="1:36" ht="15" x14ac:dyDescent="0.2">
      <c r="A91" s="19" t="s">
        <v>273</v>
      </c>
      <c r="B91" s="20">
        <v>17385</v>
      </c>
      <c r="C91" s="19">
        <v>73</v>
      </c>
      <c r="D91" s="19" t="s">
        <v>20</v>
      </c>
      <c r="E91" s="27">
        <v>43326</v>
      </c>
      <c r="F91" s="27">
        <v>43377</v>
      </c>
      <c r="G91" s="27">
        <v>44119</v>
      </c>
      <c r="H91" s="16">
        <f t="shared" si="0"/>
        <v>742</v>
      </c>
      <c r="I91" s="27">
        <v>44119</v>
      </c>
      <c r="J91" s="17">
        <f t="shared" si="1"/>
        <v>742</v>
      </c>
      <c r="K91" s="27">
        <v>42839</v>
      </c>
      <c r="L91" s="27">
        <v>41733</v>
      </c>
      <c r="M91" s="28"/>
      <c r="N91" s="28" t="s">
        <v>669</v>
      </c>
      <c r="O91" s="28" t="s">
        <v>685</v>
      </c>
      <c r="P91" s="28" t="s">
        <v>670</v>
      </c>
      <c r="Q91" s="28">
        <v>1</v>
      </c>
      <c r="R91" s="28">
        <v>11</v>
      </c>
      <c r="S91" s="28">
        <v>0</v>
      </c>
      <c r="T91" s="28">
        <v>1</v>
      </c>
      <c r="U91" s="28">
        <v>0</v>
      </c>
      <c r="V91" s="18">
        <f t="shared" si="2"/>
        <v>12</v>
      </c>
      <c r="W91" s="29"/>
      <c r="X91" s="28" t="s">
        <v>671</v>
      </c>
      <c r="Y91" s="28">
        <v>1</v>
      </c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>
        <v>90</v>
      </c>
    </row>
    <row r="92" spans="1:36" ht="15" x14ac:dyDescent="0.2">
      <c r="A92" s="13" t="s">
        <v>277</v>
      </c>
      <c r="B92" s="14">
        <v>16353</v>
      </c>
      <c r="C92" s="13">
        <v>76</v>
      </c>
      <c r="D92" s="13" t="s">
        <v>23</v>
      </c>
      <c r="E92" s="27">
        <v>43434</v>
      </c>
      <c r="F92" s="27">
        <v>43439</v>
      </c>
      <c r="G92" s="30">
        <v>43488</v>
      </c>
      <c r="H92" s="16">
        <f t="shared" si="0"/>
        <v>49</v>
      </c>
      <c r="I92" s="27">
        <v>44137</v>
      </c>
      <c r="J92" s="17">
        <f t="shared" si="1"/>
        <v>698</v>
      </c>
      <c r="K92" s="27">
        <v>43200</v>
      </c>
      <c r="L92" s="27">
        <v>43217</v>
      </c>
      <c r="M92" s="28"/>
      <c r="N92" s="28" t="s">
        <v>669</v>
      </c>
      <c r="O92" s="28" t="s">
        <v>675</v>
      </c>
      <c r="P92" s="28" t="s">
        <v>669</v>
      </c>
      <c r="Q92" s="28">
        <v>2</v>
      </c>
      <c r="R92" s="28">
        <v>1</v>
      </c>
      <c r="S92" s="28">
        <v>1</v>
      </c>
      <c r="T92" s="28">
        <v>0</v>
      </c>
      <c r="U92" s="28">
        <v>1</v>
      </c>
      <c r="V92" s="18">
        <f t="shared" si="2"/>
        <v>3</v>
      </c>
      <c r="W92" s="29"/>
      <c r="X92" s="28" t="s">
        <v>671</v>
      </c>
      <c r="Y92" s="28">
        <v>1</v>
      </c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>
        <v>91</v>
      </c>
    </row>
    <row r="93" spans="1:36" ht="15" x14ac:dyDescent="0.2">
      <c r="A93" s="19" t="s">
        <v>285</v>
      </c>
      <c r="B93" s="20">
        <v>14263</v>
      </c>
      <c r="C93" s="19">
        <v>81</v>
      </c>
      <c r="D93" s="19" t="s">
        <v>20</v>
      </c>
      <c r="E93" s="27">
        <v>43591</v>
      </c>
      <c r="F93" s="27">
        <v>43593</v>
      </c>
      <c r="G93" s="27">
        <v>43678</v>
      </c>
      <c r="H93" s="16">
        <f t="shared" si="0"/>
        <v>85</v>
      </c>
      <c r="I93" s="27">
        <v>43678</v>
      </c>
      <c r="J93" s="17">
        <f t="shared" si="1"/>
        <v>85</v>
      </c>
      <c r="K93" s="27">
        <v>41898</v>
      </c>
      <c r="L93" s="27">
        <v>40429</v>
      </c>
      <c r="M93" s="28"/>
      <c r="N93" s="28" t="s">
        <v>669</v>
      </c>
      <c r="O93" s="28" t="s">
        <v>670</v>
      </c>
      <c r="P93" s="28" t="s">
        <v>669</v>
      </c>
      <c r="Q93" s="28">
        <v>1</v>
      </c>
      <c r="R93" s="28">
        <v>1</v>
      </c>
      <c r="S93" s="28">
        <v>0</v>
      </c>
      <c r="T93" s="28">
        <v>1</v>
      </c>
      <c r="U93" s="28">
        <v>0</v>
      </c>
      <c r="V93" s="18">
        <f t="shared" si="2"/>
        <v>2</v>
      </c>
      <c r="W93" s="29"/>
      <c r="X93" s="28" t="s">
        <v>671</v>
      </c>
      <c r="Y93" s="28">
        <v>1</v>
      </c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>
        <v>92</v>
      </c>
    </row>
    <row r="94" spans="1:36" ht="15" x14ac:dyDescent="0.2">
      <c r="A94" s="13" t="s">
        <v>286</v>
      </c>
      <c r="B94" s="14">
        <v>21083</v>
      </c>
      <c r="C94" s="13">
        <v>63</v>
      </c>
      <c r="D94" s="13" t="s">
        <v>20</v>
      </c>
      <c r="E94" s="27">
        <v>43241</v>
      </c>
      <c r="F94" s="27">
        <v>43260</v>
      </c>
      <c r="G94" s="27">
        <v>43390</v>
      </c>
      <c r="H94" s="16">
        <f t="shared" si="0"/>
        <v>130</v>
      </c>
      <c r="I94" s="27">
        <v>44137</v>
      </c>
      <c r="J94" s="17">
        <f t="shared" si="1"/>
        <v>877</v>
      </c>
      <c r="K94" s="27">
        <v>43293</v>
      </c>
      <c r="L94" s="27">
        <v>43293</v>
      </c>
      <c r="M94" s="28"/>
      <c r="N94" s="28" t="s">
        <v>669</v>
      </c>
      <c r="O94" s="28" t="s">
        <v>670</v>
      </c>
      <c r="P94" s="28" t="s">
        <v>670</v>
      </c>
      <c r="Q94" s="28">
        <v>0</v>
      </c>
      <c r="R94" s="28">
        <v>1</v>
      </c>
      <c r="S94" s="28">
        <v>3</v>
      </c>
      <c r="T94" s="28">
        <v>0</v>
      </c>
      <c r="U94" s="28">
        <v>1</v>
      </c>
      <c r="V94" s="18">
        <f t="shared" si="2"/>
        <v>5</v>
      </c>
      <c r="W94" s="29"/>
      <c r="X94" s="28" t="s">
        <v>671</v>
      </c>
      <c r="Y94" s="28">
        <v>1</v>
      </c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>
        <v>93</v>
      </c>
    </row>
    <row r="95" spans="1:36" ht="15" x14ac:dyDescent="0.2">
      <c r="A95" s="19" t="s">
        <v>290</v>
      </c>
      <c r="B95" s="20">
        <v>20104</v>
      </c>
      <c r="C95" s="19">
        <v>65</v>
      </c>
      <c r="D95" s="19" t="s">
        <v>20</v>
      </c>
      <c r="E95" s="27">
        <v>43245</v>
      </c>
      <c r="F95" s="27">
        <v>43245</v>
      </c>
      <c r="G95" s="27">
        <v>43452</v>
      </c>
      <c r="H95" s="16">
        <f t="shared" si="0"/>
        <v>207</v>
      </c>
      <c r="I95" s="27">
        <v>43452</v>
      </c>
      <c r="J95" s="17">
        <f t="shared" si="1"/>
        <v>207</v>
      </c>
      <c r="K95" s="27">
        <v>43245</v>
      </c>
      <c r="L95" s="27">
        <v>43252</v>
      </c>
      <c r="M95" s="28"/>
      <c r="N95" s="28" t="s">
        <v>669</v>
      </c>
      <c r="O95" s="28" t="s">
        <v>670</v>
      </c>
      <c r="P95" s="28" t="s">
        <v>670</v>
      </c>
      <c r="Q95" s="28">
        <v>0</v>
      </c>
      <c r="R95" s="28">
        <v>0</v>
      </c>
      <c r="S95" s="28">
        <v>0</v>
      </c>
      <c r="T95" s="28">
        <v>0</v>
      </c>
      <c r="U95" s="28">
        <v>0</v>
      </c>
      <c r="V95" s="18">
        <f t="shared" si="2"/>
        <v>0</v>
      </c>
      <c r="W95" s="29"/>
      <c r="X95" s="28" t="s">
        <v>671</v>
      </c>
      <c r="Y95" s="28">
        <v>1</v>
      </c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>
        <v>94</v>
      </c>
    </row>
    <row r="96" spans="1:36" ht="15" x14ac:dyDescent="0.2">
      <c r="A96" s="13" t="s">
        <v>293</v>
      </c>
      <c r="B96" s="14">
        <v>15619</v>
      </c>
      <c r="C96" s="13">
        <v>78</v>
      </c>
      <c r="D96" s="13" t="s">
        <v>20</v>
      </c>
      <c r="E96" s="27">
        <v>43621</v>
      </c>
      <c r="F96" s="27">
        <v>43622</v>
      </c>
      <c r="G96" s="27">
        <v>43755</v>
      </c>
      <c r="H96" s="16">
        <f t="shared" si="0"/>
        <v>133</v>
      </c>
      <c r="I96" s="27">
        <v>43755</v>
      </c>
      <c r="J96" s="17">
        <f t="shared" si="1"/>
        <v>133</v>
      </c>
      <c r="K96" s="28" t="s">
        <v>670</v>
      </c>
      <c r="L96" s="28" t="s">
        <v>670</v>
      </c>
      <c r="M96" s="28"/>
      <c r="N96" s="28" t="s">
        <v>669</v>
      </c>
      <c r="O96" s="28" t="s">
        <v>670</v>
      </c>
      <c r="P96" s="28" t="s">
        <v>670</v>
      </c>
      <c r="Q96" s="28">
        <v>0</v>
      </c>
      <c r="R96" s="28">
        <v>5</v>
      </c>
      <c r="S96" s="28">
        <v>0</v>
      </c>
      <c r="T96" s="28">
        <v>1</v>
      </c>
      <c r="U96" s="28">
        <v>0</v>
      </c>
      <c r="V96" s="18">
        <f t="shared" si="2"/>
        <v>6</v>
      </c>
      <c r="W96" s="29"/>
      <c r="X96" s="28" t="s">
        <v>671</v>
      </c>
      <c r="Y96" s="28">
        <v>1</v>
      </c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>
        <v>95</v>
      </c>
    </row>
    <row r="97" spans="1:36" ht="15" x14ac:dyDescent="0.2">
      <c r="A97" s="19" t="s">
        <v>294</v>
      </c>
      <c r="B97" s="21">
        <v>14942</v>
      </c>
      <c r="C97" s="19">
        <v>79</v>
      </c>
      <c r="D97" s="19" t="s">
        <v>20</v>
      </c>
      <c r="E97" s="27">
        <v>43230</v>
      </c>
      <c r="F97" s="27">
        <v>43230</v>
      </c>
      <c r="G97" s="27">
        <v>43263</v>
      </c>
      <c r="H97" s="16">
        <f t="shared" si="0"/>
        <v>33</v>
      </c>
      <c r="I97" s="27">
        <v>43263</v>
      </c>
      <c r="J97" s="17">
        <f t="shared" si="1"/>
        <v>33</v>
      </c>
      <c r="K97" s="27">
        <v>43230</v>
      </c>
      <c r="L97" s="28" t="s">
        <v>670</v>
      </c>
      <c r="M97" s="28"/>
      <c r="N97" s="28" t="s">
        <v>669</v>
      </c>
      <c r="O97" s="28" t="s">
        <v>670</v>
      </c>
      <c r="P97" s="28" t="s">
        <v>670</v>
      </c>
      <c r="Q97" s="28">
        <v>0</v>
      </c>
      <c r="R97" s="28">
        <v>1</v>
      </c>
      <c r="S97" s="28">
        <v>0</v>
      </c>
      <c r="T97" s="28">
        <v>0</v>
      </c>
      <c r="U97" s="28">
        <v>0</v>
      </c>
      <c r="V97" s="18">
        <f t="shared" si="2"/>
        <v>1</v>
      </c>
      <c r="W97" s="29"/>
      <c r="X97" s="28" t="s">
        <v>671</v>
      </c>
      <c r="Y97" s="28">
        <v>1</v>
      </c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>
        <v>96</v>
      </c>
    </row>
    <row r="98" spans="1:36" ht="15" x14ac:dyDescent="0.2">
      <c r="A98" s="13" t="s">
        <v>296</v>
      </c>
      <c r="B98" s="14">
        <v>22951</v>
      </c>
      <c r="C98" s="13">
        <v>58</v>
      </c>
      <c r="D98" s="13" t="s">
        <v>20</v>
      </c>
      <c r="E98" s="27">
        <v>43325</v>
      </c>
      <c r="F98" s="27">
        <v>43326</v>
      </c>
      <c r="G98" s="27">
        <v>43403</v>
      </c>
      <c r="H98" s="16">
        <f t="shared" si="0"/>
        <v>77</v>
      </c>
      <c r="I98" s="27">
        <v>43433</v>
      </c>
      <c r="J98" s="17">
        <f t="shared" si="1"/>
        <v>107</v>
      </c>
      <c r="K98" s="27">
        <v>43322</v>
      </c>
      <c r="L98" s="27">
        <v>43265</v>
      </c>
      <c r="M98" s="28"/>
      <c r="N98" s="28" t="s">
        <v>669</v>
      </c>
      <c r="O98" s="28" t="s">
        <v>670</v>
      </c>
      <c r="P98" s="28" t="s">
        <v>670</v>
      </c>
      <c r="Q98" s="28">
        <v>0</v>
      </c>
      <c r="R98" s="28">
        <v>5</v>
      </c>
      <c r="S98" s="28">
        <v>1</v>
      </c>
      <c r="T98" s="28">
        <v>0</v>
      </c>
      <c r="U98" s="28">
        <v>0</v>
      </c>
      <c r="V98" s="18">
        <f t="shared" si="2"/>
        <v>6</v>
      </c>
      <c r="W98" s="29"/>
      <c r="X98" s="28" t="s">
        <v>671</v>
      </c>
      <c r="Y98" s="28">
        <v>1</v>
      </c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>
        <v>97</v>
      </c>
    </row>
    <row r="99" spans="1:36" ht="15" x14ac:dyDescent="0.2">
      <c r="A99" s="19" t="s">
        <v>297</v>
      </c>
      <c r="B99" s="20">
        <v>20096</v>
      </c>
      <c r="C99" s="19">
        <v>65</v>
      </c>
      <c r="D99" s="19" t="s">
        <v>20</v>
      </c>
      <c r="E99" s="27">
        <v>43384</v>
      </c>
      <c r="F99" s="27">
        <v>43388</v>
      </c>
      <c r="G99" s="27">
        <v>43426</v>
      </c>
      <c r="H99" s="16">
        <f t="shared" si="0"/>
        <v>38</v>
      </c>
      <c r="I99" s="27">
        <v>43426</v>
      </c>
      <c r="J99" s="17">
        <f t="shared" si="1"/>
        <v>38</v>
      </c>
      <c r="K99" s="27">
        <v>42132</v>
      </c>
      <c r="L99" s="27">
        <v>42080</v>
      </c>
      <c r="M99" s="28"/>
      <c r="N99" s="28" t="s">
        <v>669</v>
      </c>
      <c r="O99" s="28" t="s">
        <v>670</v>
      </c>
      <c r="P99" s="28" t="s">
        <v>670</v>
      </c>
      <c r="Q99" s="28">
        <v>0</v>
      </c>
      <c r="R99" s="28">
        <v>1</v>
      </c>
      <c r="S99" s="28">
        <v>0</v>
      </c>
      <c r="T99" s="28">
        <v>0</v>
      </c>
      <c r="U99" s="28">
        <v>0</v>
      </c>
      <c r="V99" s="18">
        <f t="shared" si="2"/>
        <v>1</v>
      </c>
      <c r="W99" s="29"/>
      <c r="X99" s="28" t="s">
        <v>671</v>
      </c>
      <c r="Y99" s="28">
        <v>1</v>
      </c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>
        <v>98</v>
      </c>
    </row>
    <row r="100" spans="1:36" ht="15" x14ac:dyDescent="0.2">
      <c r="A100" s="13" t="s">
        <v>301</v>
      </c>
      <c r="B100" s="22">
        <v>23693</v>
      </c>
      <c r="C100" s="13">
        <v>55</v>
      </c>
      <c r="D100" s="13" t="s">
        <v>20</v>
      </c>
      <c r="E100" s="27">
        <v>43319</v>
      </c>
      <c r="F100" s="27">
        <v>43322</v>
      </c>
      <c r="G100" s="27">
        <v>43399</v>
      </c>
      <c r="H100" s="16">
        <f t="shared" si="0"/>
        <v>77</v>
      </c>
      <c r="I100" s="27">
        <v>44137</v>
      </c>
      <c r="J100" s="17">
        <f t="shared" si="1"/>
        <v>815</v>
      </c>
      <c r="K100" s="27">
        <v>43370</v>
      </c>
      <c r="L100" s="27">
        <v>43385</v>
      </c>
      <c r="M100" s="28"/>
      <c r="N100" s="28" t="s">
        <v>669</v>
      </c>
      <c r="O100" s="28" t="s">
        <v>670</v>
      </c>
      <c r="P100" s="28" t="s">
        <v>670</v>
      </c>
      <c r="Q100" s="28">
        <v>0</v>
      </c>
      <c r="R100" s="28">
        <v>0</v>
      </c>
      <c r="S100" s="28">
        <v>0</v>
      </c>
      <c r="T100" s="28">
        <v>0</v>
      </c>
      <c r="U100" s="28">
        <v>5</v>
      </c>
      <c r="V100" s="18">
        <f t="shared" si="2"/>
        <v>5</v>
      </c>
      <c r="W100" s="29"/>
      <c r="X100" s="28" t="s">
        <v>671</v>
      </c>
      <c r="Y100" s="28">
        <v>1</v>
      </c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>
        <v>99</v>
      </c>
    </row>
    <row r="101" spans="1:36" ht="15" x14ac:dyDescent="0.2">
      <c r="A101" s="19" t="s">
        <v>303</v>
      </c>
      <c r="B101" s="20">
        <v>15387</v>
      </c>
      <c r="C101" s="19">
        <v>78</v>
      </c>
      <c r="D101" s="19" t="s">
        <v>20</v>
      </c>
      <c r="E101" s="27">
        <v>43854</v>
      </c>
      <c r="F101" s="27">
        <v>43857</v>
      </c>
      <c r="G101" s="27">
        <v>43864</v>
      </c>
      <c r="H101" s="16">
        <f t="shared" si="0"/>
        <v>7</v>
      </c>
      <c r="I101" s="27">
        <v>44120</v>
      </c>
      <c r="J101" s="17">
        <f t="shared" si="1"/>
        <v>263</v>
      </c>
      <c r="K101" s="27">
        <v>44057</v>
      </c>
      <c r="L101" s="27">
        <v>44026</v>
      </c>
      <c r="M101" s="28"/>
      <c r="N101" s="28" t="s">
        <v>669</v>
      </c>
      <c r="O101" s="28" t="s">
        <v>670</v>
      </c>
      <c r="P101" s="28" t="s">
        <v>669</v>
      </c>
      <c r="Q101" s="28">
        <v>1</v>
      </c>
      <c r="R101" s="28">
        <v>0</v>
      </c>
      <c r="S101" s="28">
        <v>3</v>
      </c>
      <c r="T101" s="28">
        <v>0</v>
      </c>
      <c r="U101" s="28">
        <v>0</v>
      </c>
      <c r="V101" s="18">
        <f t="shared" si="2"/>
        <v>3</v>
      </c>
      <c r="W101" s="29"/>
      <c r="X101" s="28" t="s">
        <v>671</v>
      </c>
      <c r="Y101" s="28">
        <v>1</v>
      </c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>
        <v>100</v>
      </c>
    </row>
    <row r="102" spans="1:36" ht="15" x14ac:dyDescent="0.2">
      <c r="A102" s="13" t="s">
        <v>305</v>
      </c>
      <c r="B102" s="14">
        <v>18060</v>
      </c>
      <c r="C102" s="13">
        <v>71</v>
      </c>
      <c r="D102" s="13" t="s">
        <v>20</v>
      </c>
      <c r="E102" s="27">
        <v>43249</v>
      </c>
      <c r="F102" s="27">
        <v>43266</v>
      </c>
      <c r="G102" s="27">
        <v>43276</v>
      </c>
      <c r="H102" s="16">
        <f t="shared" si="0"/>
        <v>10</v>
      </c>
      <c r="I102" s="27">
        <v>43276</v>
      </c>
      <c r="J102" s="17">
        <f t="shared" si="1"/>
        <v>10</v>
      </c>
      <c r="K102" s="27">
        <v>42104</v>
      </c>
      <c r="L102" s="27">
        <v>42080</v>
      </c>
      <c r="M102" s="28"/>
      <c r="N102" s="28" t="s">
        <v>669</v>
      </c>
      <c r="O102" s="28" t="s">
        <v>674</v>
      </c>
      <c r="P102" s="28" t="s">
        <v>670</v>
      </c>
      <c r="Q102" s="28">
        <v>1</v>
      </c>
      <c r="R102" s="28">
        <v>3</v>
      </c>
      <c r="S102" s="28">
        <v>0</v>
      </c>
      <c r="T102" s="28">
        <v>0</v>
      </c>
      <c r="U102" s="28">
        <v>0</v>
      </c>
      <c r="V102" s="18">
        <f t="shared" si="2"/>
        <v>3</v>
      </c>
      <c r="W102" s="29"/>
      <c r="X102" s="28" t="s">
        <v>671</v>
      </c>
      <c r="Y102" s="28">
        <v>1</v>
      </c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>
        <v>101</v>
      </c>
    </row>
    <row r="103" spans="1:36" ht="15" x14ac:dyDescent="0.2">
      <c r="A103" s="19" t="s">
        <v>306</v>
      </c>
      <c r="B103" s="20">
        <v>19376</v>
      </c>
      <c r="C103" s="19">
        <v>67</v>
      </c>
      <c r="D103" s="19" t="s">
        <v>20</v>
      </c>
      <c r="E103" s="27">
        <v>43196</v>
      </c>
      <c r="F103" s="27">
        <v>43196</v>
      </c>
      <c r="G103" s="27">
        <v>43263</v>
      </c>
      <c r="H103" s="16">
        <f t="shared" si="0"/>
        <v>67</v>
      </c>
      <c r="I103" s="27">
        <v>43941</v>
      </c>
      <c r="J103" s="17">
        <f t="shared" si="1"/>
        <v>745</v>
      </c>
      <c r="K103" s="27">
        <v>42747</v>
      </c>
      <c r="L103" s="27">
        <v>42984</v>
      </c>
      <c r="M103" s="28"/>
      <c r="N103" s="28" t="s">
        <v>669</v>
      </c>
      <c r="O103" s="28" t="s">
        <v>670</v>
      </c>
      <c r="P103" s="28" t="s">
        <v>670</v>
      </c>
      <c r="Q103" s="28">
        <v>0</v>
      </c>
      <c r="R103" s="28">
        <v>6</v>
      </c>
      <c r="S103" s="28">
        <v>0</v>
      </c>
      <c r="T103" s="28">
        <v>0</v>
      </c>
      <c r="U103" s="28">
        <v>0</v>
      </c>
      <c r="V103" s="18">
        <f t="shared" si="2"/>
        <v>6</v>
      </c>
      <c r="W103" s="29"/>
      <c r="X103" s="28" t="s">
        <v>671</v>
      </c>
      <c r="Y103" s="28">
        <v>1</v>
      </c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>
        <v>102</v>
      </c>
    </row>
    <row r="104" spans="1:36" ht="15" x14ac:dyDescent="0.2">
      <c r="A104" s="13" t="s">
        <v>307</v>
      </c>
      <c r="B104" s="14">
        <v>30259</v>
      </c>
      <c r="C104" s="13">
        <v>37</v>
      </c>
      <c r="D104" s="13" t="s">
        <v>20</v>
      </c>
      <c r="E104" s="27">
        <v>43987</v>
      </c>
      <c r="F104" s="27">
        <v>44001</v>
      </c>
      <c r="G104" s="27">
        <v>44074</v>
      </c>
      <c r="H104" s="16">
        <f t="shared" si="0"/>
        <v>73</v>
      </c>
      <c r="I104" s="27">
        <v>44074</v>
      </c>
      <c r="J104" s="17">
        <f t="shared" si="1"/>
        <v>73</v>
      </c>
      <c r="K104" s="28" t="s">
        <v>670</v>
      </c>
      <c r="L104" s="28" t="s">
        <v>670</v>
      </c>
      <c r="M104" s="28"/>
      <c r="N104" s="28" t="s">
        <v>669</v>
      </c>
      <c r="O104" s="28" t="s">
        <v>670</v>
      </c>
      <c r="P104" s="28" t="s">
        <v>670</v>
      </c>
      <c r="Q104" s="28">
        <v>0</v>
      </c>
      <c r="R104" s="28">
        <v>2</v>
      </c>
      <c r="S104" s="28">
        <v>1</v>
      </c>
      <c r="T104" s="28">
        <v>0</v>
      </c>
      <c r="U104" s="28">
        <v>0</v>
      </c>
      <c r="V104" s="18">
        <f t="shared" si="2"/>
        <v>3</v>
      </c>
      <c r="W104" s="29"/>
      <c r="X104" s="28" t="s">
        <v>671</v>
      </c>
      <c r="Y104" s="28">
        <v>1</v>
      </c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>
        <v>103</v>
      </c>
    </row>
    <row r="105" spans="1:36" ht="15" x14ac:dyDescent="0.2">
      <c r="A105" s="19" t="s">
        <v>313</v>
      </c>
      <c r="B105" s="20">
        <v>22105</v>
      </c>
      <c r="C105" s="19">
        <v>60</v>
      </c>
      <c r="D105" s="19" t="s">
        <v>20</v>
      </c>
      <c r="E105" s="27">
        <v>43642</v>
      </c>
      <c r="F105" s="27">
        <v>43649</v>
      </c>
      <c r="G105" s="27">
        <v>43762</v>
      </c>
      <c r="H105" s="16">
        <f t="shared" si="0"/>
        <v>113</v>
      </c>
      <c r="I105" s="27">
        <v>44137</v>
      </c>
      <c r="J105" s="17">
        <f t="shared" si="1"/>
        <v>488</v>
      </c>
      <c r="K105" s="28" t="s">
        <v>670</v>
      </c>
      <c r="L105" s="28" t="s">
        <v>670</v>
      </c>
      <c r="M105" s="28"/>
      <c r="N105" s="28" t="s">
        <v>669</v>
      </c>
      <c r="O105" s="28" t="s">
        <v>670</v>
      </c>
      <c r="P105" s="28" t="s">
        <v>670</v>
      </c>
      <c r="Q105" s="28">
        <v>0</v>
      </c>
      <c r="R105" s="28">
        <v>0</v>
      </c>
      <c r="S105" s="28">
        <v>0</v>
      </c>
      <c r="T105" s="28">
        <v>0</v>
      </c>
      <c r="U105" s="28">
        <v>1</v>
      </c>
      <c r="V105" s="18">
        <f t="shared" si="2"/>
        <v>1</v>
      </c>
      <c r="W105" s="29"/>
      <c r="X105" s="28" t="s">
        <v>669</v>
      </c>
      <c r="Y105" s="28">
        <v>1</v>
      </c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>
        <v>104</v>
      </c>
    </row>
    <row r="106" spans="1:36" ht="15" x14ac:dyDescent="0.2">
      <c r="A106" s="13" t="s">
        <v>314</v>
      </c>
      <c r="B106" s="14">
        <v>27067</v>
      </c>
      <c r="C106" s="13">
        <v>46</v>
      </c>
      <c r="D106" s="13" t="s">
        <v>20</v>
      </c>
      <c r="E106" s="27">
        <v>43340</v>
      </c>
      <c r="F106" s="27">
        <v>43341</v>
      </c>
      <c r="G106" s="27">
        <v>43567</v>
      </c>
      <c r="H106" s="16">
        <f t="shared" si="0"/>
        <v>226</v>
      </c>
      <c r="I106" s="27">
        <v>44056</v>
      </c>
      <c r="J106" s="17">
        <f t="shared" si="1"/>
        <v>715</v>
      </c>
      <c r="K106" s="27">
        <v>43371</v>
      </c>
      <c r="L106" s="27">
        <v>43390</v>
      </c>
      <c r="M106" s="28"/>
      <c r="N106" s="28" t="s">
        <v>669</v>
      </c>
      <c r="O106" s="28" t="s">
        <v>670</v>
      </c>
      <c r="P106" s="28" t="s">
        <v>670</v>
      </c>
      <c r="Q106" s="28">
        <v>0</v>
      </c>
      <c r="R106" s="28">
        <v>0</v>
      </c>
      <c r="S106" s="28">
        <v>2</v>
      </c>
      <c r="T106" s="28">
        <v>0</v>
      </c>
      <c r="U106" s="28">
        <v>0</v>
      </c>
      <c r="V106" s="18">
        <f t="shared" si="2"/>
        <v>2</v>
      </c>
      <c r="W106" s="29"/>
      <c r="X106" s="28" t="s">
        <v>671</v>
      </c>
      <c r="Y106" s="28">
        <v>1</v>
      </c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>
        <v>105</v>
      </c>
    </row>
    <row r="107" spans="1:36" ht="15" x14ac:dyDescent="0.2">
      <c r="A107" s="19" t="s">
        <v>318</v>
      </c>
      <c r="B107" s="20">
        <v>18644</v>
      </c>
      <c r="C107" s="19">
        <v>69</v>
      </c>
      <c r="D107" s="19" t="s">
        <v>20</v>
      </c>
      <c r="E107" s="27">
        <v>43854</v>
      </c>
      <c r="F107" s="27">
        <v>43855</v>
      </c>
      <c r="G107" s="27">
        <v>43864</v>
      </c>
      <c r="H107" s="16">
        <f t="shared" si="0"/>
        <v>9</v>
      </c>
      <c r="I107" s="27">
        <v>43864</v>
      </c>
      <c r="J107" s="17">
        <f t="shared" si="1"/>
        <v>9</v>
      </c>
      <c r="K107" s="27">
        <v>43720</v>
      </c>
      <c r="L107" s="27">
        <v>42815</v>
      </c>
      <c r="M107" s="28"/>
      <c r="N107" s="28" t="s">
        <v>669</v>
      </c>
      <c r="O107" s="28" t="s">
        <v>685</v>
      </c>
      <c r="P107" s="28" t="s">
        <v>670</v>
      </c>
      <c r="Q107" s="28">
        <v>1</v>
      </c>
      <c r="R107" s="28">
        <v>0</v>
      </c>
      <c r="S107" s="28">
        <v>0</v>
      </c>
      <c r="T107" s="28">
        <v>0</v>
      </c>
      <c r="U107" s="28">
        <v>0</v>
      </c>
      <c r="V107" s="18">
        <f t="shared" si="2"/>
        <v>0</v>
      </c>
      <c r="W107" s="29"/>
      <c r="X107" s="28" t="s">
        <v>671</v>
      </c>
      <c r="Y107" s="28">
        <v>1</v>
      </c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>
        <v>106</v>
      </c>
    </row>
    <row r="108" spans="1:36" ht="15" x14ac:dyDescent="0.2">
      <c r="A108" s="13" t="s">
        <v>319</v>
      </c>
      <c r="B108" s="14">
        <v>26352</v>
      </c>
      <c r="C108" s="13">
        <v>48</v>
      </c>
      <c r="D108" s="13" t="s">
        <v>20</v>
      </c>
      <c r="E108" s="27">
        <v>43243</v>
      </c>
      <c r="F108" s="27">
        <v>43249</v>
      </c>
      <c r="G108" s="27">
        <v>43263</v>
      </c>
      <c r="H108" s="16">
        <f t="shared" si="0"/>
        <v>14</v>
      </c>
      <c r="I108" s="27">
        <v>43263</v>
      </c>
      <c r="J108" s="17">
        <f t="shared" si="1"/>
        <v>14</v>
      </c>
      <c r="K108" s="28" t="s">
        <v>670</v>
      </c>
      <c r="L108" s="27">
        <v>43097</v>
      </c>
      <c r="M108" s="28"/>
      <c r="N108" s="28" t="s">
        <v>669</v>
      </c>
      <c r="O108" s="28" t="s">
        <v>672</v>
      </c>
      <c r="P108" s="28" t="s">
        <v>670</v>
      </c>
      <c r="Q108" s="28">
        <v>1</v>
      </c>
      <c r="R108" s="28">
        <v>2</v>
      </c>
      <c r="S108" s="28">
        <v>0</v>
      </c>
      <c r="T108" s="28">
        <v>0</v>
      </c>
      <c r="U108" s="28">
        <v>0</v>
      </c>
      <c r="V108" s="18">
        <f t="shared" si="2"/>
        <v>2</v>
      </c>
      <c r="W108" s="29"/>
      <c r="X108" s="28" t="s">
        <v>671</v>
      </c>
      <c r="Y108" s="28">
        <v>1</v>
      </c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>
        <v>107</v>
      </c>
    </row>
    <row r="109" spans="1:36" ht="15" x14ac:dyDescent="0.2">
      <c r="A109" s="19" t="s">
        <v>321</v>
      </c>
      <c r="B109" s="21">
        <v>17125</v>
      </c>
      <c r="C109" s="19">
        <v>73</v>
      </c>
      <c r="D109" s="19" t="s">
        <v>20</v>
      </c>
      <c r="E109" s="27">
        <v>43271</v>
      </c>
      <c r="F109" s="27">
        <v>43313</v>
      </c>
      <c r="G109" s="27">
        <v>43454</v>
      </c>
      <c r="H109" s="16">
        <f t="shared" si="0"/>
        <v>141</v>
      </c>
      <c r="I109" s="27">
        <v>44095</v>
      </c>
      <c r="J109" s="17">
        <f t="shared" si="1"/>
        <v>782</v>
      </c>
      <c r="K109" s="27">
        <v>40921</v>
      </c>
      <c r="L109" s="27">
        <v>40878</v>
      </c>
      <c r="M109" s="28"/>
      <c r="N109" s="28" t="s">
        <v>669</v>
      </c>
      <c r="O109" s="28" t="s">
        <v>670</v>
      </c>
      <c r="P109" s="28" t="s">
        <v>670</v>
      </c>
      <c r="Q109" s="28">
        <v>0</v>
      </c>
      <c r="R109" s="28">
        <v>8</v>
      </c>
      <c r="S109" s="28">
        <v>0</v>
      </c>
      <c r="T109" s="28">
        <v>1</v>
      </c>
      <c r="U109" s="28">
        <v>0</v>
      </c>
      <c r="V109" s="18">
        <f t="shared" si="2"/>
        <v>9</v>
      </c>
      <c r="W109" s="29"/>
      <c r="X109" s="28" t="s">
        <v>671</v>
      </c>
      <c r="Y109" s="28">
        <v>1</v>
      </c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>
        <v>108</v>
      </c>
    </row>
    <row r="110" spans="1:36" ht="15" x14ac:dyDescent="0.2">
      <c r="A110" s="13" t="s">
        <v>327</v>
      </c>
      <c r="B110" s="14">
        <v>16855</v>
      </c>
      <c r="C110" s="13">
        <v>74</v>
      </c>
      <c r="D110" s="13" t="s">
        <v>20</v>
      </c>
      <c r="E110" s="27">
        <v>43325</v>
      </c>
      <c r="F110" s="27">
        <v>43327</v>
      </c>
      <c r="G110" s="27">
        <v>43341</v>
      </c>
      <c r="H110" s="16">
        <f t="shared" si="0"/>
        <v>14</v>
      </c>
      <c r="I110" s="27">
        <v>44138</v>
      </c>
      <c r="J110" s="17">
        <f t="shared" si="1"/>
        <v>811</v>
      </c>
      <c r="K110" s="27">
        <v>43322</v>
      </c>
      <c r="L110" s="28" t="s">
        <v>670</v>
      </c>
      <c r="M110" s="28"/>
      <c r="N110" s="28" t="s">
        <v>669</v>
      </c>
      <c r="O110" s="28" t="s">
        <v>670</v>
      </c>
      <c r="P110" s="28" t="s">
        <v>670</v>
      </c>
      <c r="Q110" s="28">
        <v>0</v>
      </c>
      <c r="R110" s="28">
        <v>1</v>
      </c>
      <c r="S110" s="28">
        <v>0</v>
      </c>
      <c r="T110" s="28">
        <v>0</v>
      </c>
      <c r="U110" s="28">
        <v>0</v>
      </c>
      <c r="V110" s="18">
        <f t="shared" si="2"/>
        <v>1</v>
      </c>
      <c r="W110" s="29"/>
      <c r="X110" s="28" t="s">
        <v>671</v>
      </c>
      <c r="Y110" s="28">
        <v>1</v>
      </c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>
        <v>109</v>
      </c>
    </row>
    <row r="111" spans="1:36" ht="15" x14ac:dyDescent="0.2">
      <c r="A111" s="19" t="s">
        <v>328</v>
      </c>
      <c r="B111" s="20">
        <v>18465</v>
      </c>
      <c r="C111" s="19">
        <v>70</v>
      </c>
      <c r="D111" s="19" t="s">
        <v>20</v>
      </c>
      <c r="E111" s="27">
        <v>43264</v>
      </c>
      <c r="F111" s="27">
        <v>43329</v>
      </c>
      <c r="G111" s="27">
        <v>43343</v>
      </c>
      <c r="H111" s="16">
        <f t="shared" si="0"/>
        <v>14</v>
      </c>
      <c r="I111" s="27">
        <v>44138</v>
      </c>
      <c r="J111" s="17">
        <f t="shared" si="1"/>
        <v>809</v>
      </c>
      <c r="K111" s="28" t="s">
        <v>670</v>
      </c>
      <c r="L111" s="28" t="s">
        <v>670</v>
      </c>
      <c r="M111" s="28"/>
      <c r="N111" s="28" t="s">
        <v>669</v>
      </c>
      <c r="O111" s="28" t="s">
        <v>670</v>
      </c>
      <c r="P111" s="28" t="s">
        <v>670</v>
      </c>
      <c r="Q111" s="28">
        <v>0</v>
      </c>
      <c r="R111" s="28">
        <v>6</v>
      </c>
      <c r="S111" s="28">
        <v>0</v>
      </c>
      <c r="T111" s="28">
        <v>0</v>
      </c>
      <c r="U111" s="28">
        <v>0</v>
      </c>
      <c r="V111" s="18">
        <f t="shared" si="2"/>
        <v>6</v>
      </c>
      <c r="W111" s="29"/>
      <c r="X111" s="28" t="s">
        <v>671</v>
      </c>
      <c r="Y111" s="28">
        <v>1</v>
      </c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>
        <v>110</v>
      </c>
    </row>
    <row r="112" spans="1:36" ht="15" x14ac:dyDescent="0.2">
      <c r="A112" s="13" t="s">
        <v>331</v>
      </c>
      <c r="B112" s="14">
        <v>25595</v>
      </c>
      <c r="C112" s="13">
        <v>50</v>
      </c>
      <c r="D112" s="13" t="s">
        <v>20</v>
      </c>
      <c r="E112" s="27">
        <v>44083</v>
      </c>
      <c r="F112" s="27">
        <v>44083</v>
      </c>
      <c r="G112" s="27">
        <v>44111</v>
      </c>
      <c r="H112" s="16">
        <f t="shared" si="0"/>
        <v>28</v>
      </c>
      <c r="I112" s="27">
        <v>44124</v>
      </c>
      <c r="J112" s="17">
        <f t="shared" si="1"/>
        <v>41</v>
      </c>
      <c r="K112" s="27">
        <v>44082</v>
      </c>
      <c r="L112" s="28" t="s">
        <v>670</v>
      </c>
      <c r="M112" s="28"/>
      <c r="N112" s="28" t="s">
        <v>669</v>
      </c>
      <c r="O112" s="28" t="s">
        <v>670</v>
      </c>
      <c r="P112" s="28" t="s">
        <v>670</v>
      </c>
      <c r="Q112" s="28">
        <v>0</v>
      </c>
      <c r="R112" s="28">
        <v>1</v>
      </c>
      <c r="S112" s="28">
        <v>0</v>
      </c>
      <c r="T112" s="28">
        <v>0</v>
      </c>
      <c r="U112" s="28">
        <v>3</v>
      </c>
      <c r="V112" s="18">
        <f t="shared" si="2"/>
        <v>4</v>
      </c>
      <c r="W112" s="29"/>
      <c r="X112" s="28" t="s">
        <v>671</v>
      </c>
      <c r="Y112" s="28">
        <v>1</v>
      </c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>
        <v>111</v>
      </c>
    </row>
    <row r="113" spans="1:36" ht="15" x14ac:dyDescent="0.2">
      <c r="A113" s="19" t="s">
        <v>333</v>
      </c>
      <c r="B113" s="20">
        <v>15816</v>
      </c>
      <c r="C113" s="19">
        <v>77</v>
      </c>
      <c r="D113" s="19" t="s">
        <v>20</v>
      </c>
      <c r="E113" s="27">
        <v>43489</v>
      </c>
      <c r="F113" s="27">
        <v>43491</v>
      </c>
      <c r="G113" s="27">
        <v>43510</v>
      </c>
      <c r="H113" s="16">
        <f t="shared" si="0"/>
        <v>19</v>
      </c>
      <c r="I113" s="27">
        <v>44138</v>
      </c>
      <c r="J113" s="17">
        <f t="shared" si="1"/>
        <v>647</v>
      </c>
      <c r="K113" s="27">
        <v>43595</v>
      </c>
      <c r="L113" s="28" t="s">
        <v>670</v>
      </c>
      <c r="M113" s="28"/>
      <c r="N113" s="28" t="s">
        <v>669</v>
      </c>
      <c r="O113" s="28" t="s">
        <v>670</v>
      </c>
      <c r="P113" s="28" t="s">
        <v>670</v>
      </c>
      <c r="Q113" s="28">
        <v>0</v>
      </c>
      <c r="R113" s="28">
        <v>0</v>
      </c>
      <c r="S113" s="28">
        <v>0</v>
      </c>
      <c r="T113" s="28">
        <v>0</v>
      </c>
      <c r="U113" s="28">
        <v>0</v>
      </c>
      <c r="V113" s="18">
        <f t="shared" si="2"/>
        <v>0</v>
      </c>
      <c r="W113" s="29"/>
      <c r="X113" s="28" t="s">
        <v>671</v>
      </c>
      <c r="Y113" s="28">
        <v>1</v>
      </c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>
        <v>112</v>
      </c>
    </row>
    <row r="114" spans="1:36" ht="15" x14ac:dyDescent="0.2">
      <c r="A114" s="13" t="s">
        <v>338</v>
      </c>
      <c r="B114" s="14">
        <v>26413</v>
      </c>
      <c r="C114" s="13">
        <v>48</v>
      </c>
      <c r="D114" s="13" t="s">
        <v>20</v>
      </c>
      <c r="E114" s="27">
        <v>43791</v>
      </c>
      <c r="F114" s="27">
        <v>43812</v>
      </c>
      <c r="G114" s="27">
        <v>43860</v>
      </c>
      <c r="H114" s="16">
        <f t="shared" si="0"/>
        <v>48</v>
      </c>
      <c r="I114" s="27">
        <v>44091</v>
      </c>
      <c r="J114" s="17">
        <f t="shared" si="1"/>
        <v>279</v>
      </c>
      <c r="K114" s="27">
        <v>43791</v>
      </c>
      <c r="L114" s="28" t="s">
        <v>670</v>
      </c>
      <c r="M114" s="28"/>
      <c r="N114" s="28" t="s">
        <v>669</v>
      </c>
      <c r="O114" s="28" t="s">
        <v>670</v>
      </c>
      <c r="P114" s="28" t="s">
        <v>670</v>
      </c>
      <c r="Q114" s="28">
        <v>0</v>
      </c>
      <c r="R114" s="28">
        <v>4</v>
      </c>
      <c r="S114" s="28">
        <v>2</v>
      </c>
      <c r="T114" s="28">
        <v>0</v>
      </c>
      <c r="U114" s="28">
        <v>0</v>
      </c>
      <c r="V114" s="18">
        <f t="shared" si="2"/>
        <v>6</v>
      </c>
      <c r="W114" s="29"/>
      <c r="X114" s="28" t="s">
        <v>671</v>
      </c>
      <c r="Y114" s="28">
        <v>1</v>
      </c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>
        <v>113</v>
      </c>
    </row>
    <row r="115" spans="1:36" ht="15" x14ac:dyDescent="0.2">
      <c r="A115" s="19" t="s">
        <v>340</v>
      </c>
      <c r="B115" s="20">
        <v>19670</v>
      </c>
      <c r="C115" s="19">
        <v>66</v>
      </c>
      <c r="D115" s="19" t="s">
        <v>20</v>
      </c>
      <c r="E115" s="27">
        <v>43882</v>
      </c>
      <c r="F115" s="27">
        <v>43891</v>
      </c>
      <c r="G115" s="27">
        <v>43970</v>
      </c>
      <c r="H115" s="16">
        <f t="shared" si="0"/>
        <v>79</v>
      </c>
      <c r="I115" s="27">
        <v>44027</v>
      </c>
      <c r="J115" s="17">
        <f t="shared" si="1"/>
        <v>136</v>
      </c>
      <c r="K115" s="27">
        <v>44057</v>
      </c>
      <c r="L115" s="28" t="s">
        <v>670</v>
      </c>
      <c r="M115" s="28"/>
      <c r="N115" s="28" t="s">
        <v>669</v>
      </c>
      <c r="O115" s="28" t="s">
        <v>670</v>
      </c>
      <c r="P115" s="28" t="s">
        <v>670</v>
      </c>
      <c r="Q115" s="28">
        <v>0</v>
      </c>
      <c r="R115" s="28">
        <v>5</v>
      </c>
      <c r="S115" s="28">
        <v>0</v>
      </c>
      <c r="T115" s="28">
        <v>0</v>
      </c>
      <c r="U115" s="28">
        <v>0</v>
      </c>
      <c r="V115" s="18">
        <f t="shared" si="2"/>
        <v>5</v>
      </c>
      <c r="W115" s="29"/>
      <c r="X115" s="28" t="s">
        <v>671</v>
      </c>
      <c r="Y115" s="28">
        <v>1</v>
      </c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>
        <v>114</v>
      </c>
    </row>
    <row r="116" spans="1:36" ht="15" x14ac:dyDescent="0.2">
      <c r="A116" s="13" t="s">
        <v>343</v>
      </c>
      <c r="B116" s="14">
        <v>17662</v>
      </c>
      <c r="C116" s="13">
        <v>72</v>
      </c>
      <c r="D116" s="13" t="s">
        <v>20</v>
      </c>
      <c r="E116" s="27">
        <v>43615</v>
      </c>
      <c r="F116" s="27">
        <v>43615</v>
      </c>
      <c r="G116" s="27">
        <v>43819</v>
      </c>
      <c r="H116" s="16">
        <f t="shared" si="0"/>
        <v>204</v>
      </c>
      <c r="I116" s="27">
        <v>44140</v>
      </c>
      <c r="J116" s="17">
        <f t="shared" si="1"/>
        <v>525</v>
      </c>
      <c r="K116" s="27">
        <v>43658</v>
      </c>
      <c r="L116" s="27">
        <v>44119</v>
      </c>
      <c r="M116" s="28"/>
      <c r="N116" s="28" t="s">
        <v>669</v>
      </c>
      <c r="O116" s="28" t="s">
        <v>670</v>
      </c>
      <c r="P116" s="28" t="s">
        <v>670</v>
      </c>
      <c r="Q116" s="28">
        <v>0</v>
      </c>
      <c r="R116" s="28">
        <v>0</v>
      </c>
      <c r="S116" s="28">
        <v>2</v>
      </c>
      <c r="T116" s="28">
        <v>2</v>
      </c>
      <c r="U116" s="28">
        <v>0</v>
      </c>
      <c r="V116" s="18">
        <f t="shared" si="2"/>
        <v>4</v>
      </c>
      <c r="W116" s="29"/>
      <c r="X116" s="28" t="s">
        <v>671</v>
      </c>
      <c r="Y116" s="28">
        <v>1</v>
      </c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>
        <v>115</v>
      </c>
    </row>
    <row r="117" spans="1:36" ht="15" x14ac:dyDescent="0.2">
      <c r="A117" s="19" t="s">
        <v>346</v>
      </c>
      <c r="B117" s="20">
        <v>25071</v>
      </c>
      <c r="C117" s="19">
        <v>52</v>
      </c>
      <c r="D117" s="19" t="s">
        <v>20</v>
      </c>
      <c r="E117" s="27">
        <v>43712</v>
      </c>
      <c r="F117" s="27">
        <v>43714</v>
      </c>
      <c r="G117" s="27">
        <v>43720</v>
      </c>
      <c r="H117" s="16">
        <f t="shared" si="0"/>
        <v>6</v>
      </c>
      <c r="I117" s="27">
        <v>44068</v>
      </c>
      <c r="J117" s="17">
        <f t="shared" si="1"/>
        <v>354</v>
      </c>
      <c r="K117" s="28" t="s">
        <v>670</v>
      </c>
      <c r="L117" s="28" t="s">
        <v>670</v>
      </c>
      <c r="M117" s="28"/>
      <c r="N117" s="28" t="s">
        <v>669</v>
      </c>
      <c r="O117" s="28" t="s">
        <v>670</v>
      </c>
      <c r="P117" s="28" t="s">
        <v>670</v>
      </c>
      <c r="Q117" s="28">
        <v>0</v>
      </c>
      <c r="R117" s="28">
        <v>0</v>
      </c>
      <c r="S117" s="28">
        <v>4</v>
      </c>
      <c r="T117" s="28">
        <v>0</v>
      </c>
      <c r="U117" s="28">
        <v>0</v>
      </c>
      <c r="V117" s="18">
        <f t="shared" si="2"/>
        <v>4</v>
      </c>
      <c r="W117" s="29"/>
      <c r="X117" s="28" t="s">
        <v>669</v>
      </c>
      <c r="Y117" s="28">
        <v>1</v>
      </c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>
        <v>116</v>
      </c>
    </row>
    <row r="118" spans="1:36" ht="15" x14ac:dyDescent="0.2">
      <c r="A118" s="13" t="s">
        <v>347</v>
      </c>
      <c r="B118" s="14">
        <v>16858</v>
      </c>
      <c r="C118" s="13">
        <v>74</v>
      </c>
      <c r="D118" s="13" t="s">
        <v>20</v>
      </c>
      <c r="E118" s="27">
        <v>43446</v>
      </c>
      <c r="F118" s="27">
        <v>43448</v>
      </c>
      <c r="G118" s="27">
        <v>43472</v>
      </c>
      <c r="H118" s="16">
        <f t="shared" si="0"/>
        <v>24</v>
      </c>
      <c r="I118" s="27">
        <v>43472</v>
      </c>
      <c r="J118" s="17">
        <f t="shared" si="1"/>
        <v>24</v>
      </c>
      <c r="K118" s="27">
        <v>40641</v>
      </c>
      <c r="L118" s="28" t="s">
        <v>670</v>
      </c>
      <c r="M118" s="28"/>
      <c r="N118" s="28" t="s">
        <v>669</v>
      </c>
      <c r="O118" s="28" t="s">
        <v>670</v>
      </c>
      <c r="P118" s="28" t="s">
        <v>670</v>
      </c>
      <c r="Q118" s="28">
        <v>0</v>
      </c>
      <c r="R118" s="28">
        <v>0</v>
      </c>
      <c r="S118" s="28">
        <v>2</v>
      </c>
      <c r="T118" s="28">
        <v>0</v>
      </c>
      <c r="U118" s="28">
        <v>0</v>
      </c>
      <c r="V118" s="18">
        <f t="shared" si="2"/>
        <v>2</v>
      </c>
      <c r="W118" s="29"/>
      <c r="X118" s="28" t="s">
        <v>671</v>
      </c>
      <c r="Y118" s="28">
        <v>1</v>
      </c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>
        <v>117</v>
      </c>
    </row>
    <row r="119" spans="1:36" ht="15" x14ac:dyDescent="0.2">
      <c r="A119" s="19" t="s">
        <v>350</v>
      </c>
      <c r="B119" s="20">
        <v>20364</v>
      </c>
      <c r="C119" s="19">
        <v>65</v>
      </c>
      <c r="D119" s="19" t="s">
        <v>23</v>
      </c>
      <c r="E119" s="27">
        <v>43622</v>
      </c>
      <c r="F119" s="27">
        <v>43622</v>
      </c>
      <c r="G119" s="27">
        <v>43657</v>
      </c>
      <c r="H119" s="16">
        <f t="shared" si="0"/>
        <v>35</v>
      </c>
      <c r="I119" s="27">
        <v>43657</v>
      </c>
      <c r="J119" s="17">
        <f t="shared" si="1"/>
        <v>35</v>
      </c>
      <c r="K119" s="28" t="s">
        <v>670</v>
      </c>
      <c r="L119" s="28" t="s">
        <v>670</v>
      </c>
      <c r="M119" s="28"/>
      <c r="N119" s="28" t="s">
        <v>669</v>
      </c>
      <c r="O119" s="28" t="s">
        <v>673</v>
      </c>
      <c r="P119" s="28" t="s">
        <v>670</v>
      </c>
      <c r="Q119" s="28">
        <v>0</v>
      </c>
      <c r="R119" s="28">
        <v>1</v>
      </c>
      <c r="S119" s="28">
        <v>0</v>
      </c>
      <c r="T119" s="28">
        <v>0</v>
      </c>
      <c r="U119" s="28">
        <v>0</v>
      </c>
      <c r="V119" s="18">
        <f t="shared" si="2"/>
        <v>1</v>
      </c>
      <c r="W119" s="29"/>
      <c r="X119" s="28" t="s">
        <v>671</v>
      </c>
      <c r="Y119" s="28">
        <v>1</v>
      </c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>
        <v>118</v>
      </c>
    </row>
    <row r="120" spans="1:36" ht="15" x14ac:dyDescent="0.2">
      <c r="A120" s="13" t="s">
        <v>355</v>
      </c>
      <c r="B120" s="14">
        <v>15113</v>
      </c>
      <c r="C120" s="13">
        <v>79</v>
      </c>
      <c r="D120" s="13" t="s">
        <v>20</v>
      </c>
      <c r="E120" s="27">
        <v>43271</v>
      </c>
      <c r="F120" s="27">
        <v>43272</v>
      </c>
      <c r="G120" s="27">
        <v>43279</v>
      </c>
      <c r="H120" s="16">
        <f t="shared" si="0"/>
        <v>7</v>
      </c>
      <c r="I120" s="27">
        <v>43279</v>
      </c>
      <c r="J120" s="17">
        <f t="shared" si="1"/>
        <v>7</v>
      </c>
      <c r="K120" s="27">
        <v>42760</v>
      </c>
      <c r="L120" s="28" t="s">
        <v>670</v>
      </c>
      <c r="M120" s="28"/>
      <c r="N120" s="28" t="s">
        <v>669</v>
      </c>
      <c r="O120" s="28" t="s">
        <v>673</v>
      </c>
      <c r="P120" s="28" t="s">
        <v>670</v>
      </c>
      <c r="Q120" s="28">
        <v>1</v>
      </c>
      <c r="R120" s="28">
        <v>0</v>
      </c>
      <c r="S120" s="28">
        <v>1</v>
      </c>
      <c r="T120" s="28">
        <v>0</v>
      </c>
      <c r="U120" s="28">
        <v>0</v>
      </c>
      <c r="V120" s="18">
        <f t="shared" si="2"/>
        <v>1</v>
      </c>
      <c r="W120" s="29"/>
      <c r="X120" s="28" t="s">
        <v>669</v>
      </c>
      <c r="Y120" s="28">
        <v>1</v>
      </c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>
        <v>119</v>
      </c>
    </row>
    <row r="121" spans="1:36" ht="15" x14ac:dyDescent="0.2">
      <c r="A121" s="19" t="s">
        <v>357</v>
      </c>
      <c r="B121" s="21">
        <v>19646</v>
      </c>
      <c r="C121" s="19">
        <v>67</v>
      </c>
      <c r="D121" s="19" t="s">
        <v>20</v>
      </c>
      <c r="E121" s="27">
        <v>43580</v>
      </c>
      <c r="F121" s="27">
        <v>43614</v>
      </c>
      <c r="G121" s="27">
        <v>43685</v>
      </c>
      <c r="H121" s="16">
        <f t="shared" si="0"/>
        <v>71</v>
      </c>
      <c r="I121" s="27">
        <v>44111</v>
      </c>
      <c r="J121" s="17">
        <f t="shared" si="1"/>
        <v>497</v>
      </c>
      <c r="K121" s="28" t="s">
        <v>670</v>
      </c>
      <c r="L121" s="28" t="s">
        <v>670</v>
      </c>
      <c r="M121" s="28"/>
      <c r="N121" s="28" t="s">
        <v>669</v>
      </c>
      <c r="O121" s="28" t="s">
        <v>686</v>
      </c>
      <c r="P121" s="28" t="s">
        <v>669</v>
      </c>
      <c r="Q121" s="28">
        <v>4</v>
      </c>
      <c r="R121" s="28">
        <v>4</v>
      </c>
      <c r="S121" s="28">
        <v>0</v>
      </c>
      <c r="T121" s="28">
        <v>7</v>
      </c>
      <c r="U121" s="28">
        <v>1</v>
      </c>
      <c r="V121" s="18">
        <f t="shared" si="2"/>
        <v>12</v>
      </c>
      <c r="W121" s="29"/>
      <c r="X121" s="28" t="s">
        <v>671</v>
      </c>
      <c r="Y121" s="28">
        <v>1</v>
      </c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>
        <v>120</v>
      </c>
    </row>
    <row r="122" spans="1:36" ht="15" x14ac:dyDescent="0.2">
      <c r="A122" s="13" t="s">
        <v>358</v>
      </c>
      <c r="B122" s="14">
        <v>16699</v>
      </c>
      <c r="C122" s="13">
        <v>75</v>
      </c>
      <c r="D122" s="13" t="s">
        <v>20</v>
      </c>
      <c r="E122" s="27">
        <v>43221</v>
      </c>
      <c r="F122" s="27">
        <v>43221</v>
      </c>
      <c r="G122" s="27">
        <v>43699</v>
      </c>
      <c r="H122" s="16">
        <f t="shared" si="0"/>
        <v>478</v>
      </c>
      <c r="I122" s="27">
        <v>44049</v>
      </c>
      <c r="J122" s="17">
        <f t="shared" si="1"/>
        <v>828</v>
      </c>
      <c r="K122" s="27">
        <v>41880</v>
      </c>
      <c r="L122" s="28" t="s">
        <v>670</v>
      </c>
      <c r="M122" s="28"/>
      <c r="N122" s="28" t="s">
        <v>669</v>
      </c>
      <c r="O122" s="28" t="s">
        <v>687</v>
      </c>
      <c r="P122" s="28" t="s">
        <v>669</v>
      </c>
      <c r="Q122" s="28">
        <v>3</v>
      </c>
      <c r="R122" s="28">
        <v>4</v>
      </c>
      <c r="S122" s="28">
        <v>1</v>
      </c>
      <c r="T122" s="28">
        <v>5</v>
      </c>
      <c r="U122" s="28">
        <v>0</v>
      </c>
      <c r="V122" s="18">
        <f t="shared" si="2"/>
        <v>10</v>
      </c>
      <c r="W122" s="29"/>
      <c r="X122" s="28" t="s">
        <v>671</v>
      </c>
      <c r="Y122" s="28">
        <v>1</v>
      </c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>
        <v>121</v>
      </c>
    </row>
    <row r="123" spans="1:36" ht="15" x14ac:dyDescent="0.2">
      <c r="A123" s="19" t="s">
        <v>359</v>
      </c>
      <c r="B123" s="21">
        <v>18553</v>
      </c>
      <c r="C123" s="19">
        <v>70</v>
      </c>
      <c r="D123" s="19" t="s">
        <v>20</v>
      </c>
      <c r="E123" s="27">
        <v>43399</v>
      </c>
      <c r="F123" s="27">
        <v>43410</v>
      </c>
      <c r="G123" s="27">
        <v>43452</v>
      </c>
      <c r="H123" s="16">
        <f t="shared" si="0"/>
        <v>42</v>
      </c>
      <c r="I123" s="27">
        <v>44140</v>
      </c>
      <c r="J123" s="17">
        <f t="shared" si="1"/>
        <v>730</v>
      </c>
      <c r="K123" s="27">
        <v>39717</v>
      </c>
      <c r="L123" s="28" t="s">
        <v>670</v>
      </c>
      <c r="M123" s="28"/>
      <c r="N123" s="28" t="s">
        <v>669</v>
      </c>
      <c r="O123" s="28" t="s">
        <v>670</v>
      </c>
      <c r="P123" s="28" t="s">
        <v>670</v>
      </c>
      <c r="Q123" s="28">
        <v>0</v>
      </c>
      <c r="R123" s="28">
        <v>3</v>
      </c>
      <c r="S123" s="28">
        <v>1</v>
      </c>
      <c r="T123" s="28">
        <v>0</v>
      </c>
      <c r="U123" s="28">
        <v>0</v>
      </c>
      <c r="V123" s="18">
        <f t="shared" si="2"/>
        <v>4</v>
      </c>
      <c r="W123" s="29"/>
      <c r="X123" s="28" t="s">
        <v>671</v>
      </c>
      <c r="Y123" s="28">
        <v>1</v>
      </c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>
        <v>122</v>
      </c>
    </row>
    <row r="124" spans="1:36" ht="15" x14ac:dyDescent="0.2">
      <c r="A124" s="13" t="s">
        <v>366</v>
      </c>
      <c r="B124" s="14">
        <v>22392</v>
      </c>
      <c r="C124" s="13">
        <v>59</v>
      </c>
      <c r="D124" s="13" t="s">
        <v>20</v>
      </c>
      <c r="E124" s="27">
        <v>43500</v>
      </c>
      <c r="F124" s="27">
        <v>43591</v>
      </c>
      <c r="G124" s="27">
        <v>43689</v>
      </c>
      <c r="H124" s="16">
        <f t="shared" si="0"/>
        <v>98</v>
      </c>
      <c r="I124" s="27">
        <v>43874</v>
      </c>
      <c r="J124" s="17">
        <f t="shared" si="1"/>
        <v>283</v>
      </c>
      <c r="K124" s="27">
        <v>43563</v>
      </c>
      <c r="L124" s="28" t="s">
        <v>670</v>
      </c>
      <c r="M124" s="28"/>
      <c r="N124" s="28" t="s">
        <v>669</v>
      </c>
      <c r="O124" s="28" t="s">
        <v>670</v>
      </c>
      <c r="P124" s="28" t="s">
        <v>670</v>
      </c>
      <c r="Q124" s="28">
        <v>0</v>
      </c>
      <c r="R124" s="28">
        <v>11</v>
      </c>
      <c r="S124" s="28">
        <v>0</v>
      </c>
      <c r="T124" s="28">
        <v>0</v>
      </c>
      <c r="U124" s="28">
        <v>0</v>
      </c>
      <c r="V124" s="18">
        <f t="shared" si="2"/>
        <v>11</v>
      </c>
      <c r="W124" s="29"/>
      <c r="X124" s="28" t="s">
        <v>671</v>
      </c>
      <c r="Y124" s="28">
        <v>1</v>
      </c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>
        <v>123</v>
      </c>
    </row>
    <row r="125" spans="1:36" ht="15" x14ac:dyDescent="0.2">
      <c r="A125" s="19" t="s">
        <v>368</v>
      </c>
      <c r="B125" s="20">
        <v>30007</v>
      </c>
      <c r="C125" s="19">
        <v>38</v>
      </c>
      <c r="D125" s="19" t="s">
        <v>20</v>
      </c>
      <c r="E125" s="27">
        <v>43628</v>
      </c>
      <c r="F125" s="27">
        <v>43648</v>
      </c>
      <c r="G125" s="27">
        <v>43684</v>
      </c>
      <c r="H125" s="16">
        <f t="shared" si="0"/>
        <v>36</v>
      </c>
      <c r="I125" s="27">
        <v>43684</v>
      </c>
      <c r="J125" s="17">
        <f t="shared" si="1"/>
        <v>36</v>
      </c>
      <c r="K125" s="28" t="s">
        <v>670</v>
      </c>
      <c r="L125" s="28" t="s">
        <v>670</v>
      </c>
      <c r="M125" s="28"/>
      <c r="N125" s="28" t="s">
        <v>669</v>
      </c>
      <c r="O125" s="28" t="s">
        <v>670</v>
      </c>
      <c r="P125" s="28" t="s">
        <v>670</v>
      </c>
      <c r="Q125" s="28">
        <v>0</v>
      </c>
      <c r="R125" s="28">
        <v>3</v>
      </c>
      <c r="S125" s="28">
        <v>0</v>
      </c>
      <c r="T125" s="28">
        <v>0</v>
      </c>
      <c r="U125" s="28">
        <v>0</v>
      </c>
      <c r="V125" s="18">
        <f t="shared" si="2"/>
        <v>3</v>
      </c>
      <c r="W125" s="29"/>
      <c r="X125" s="28" t="s">
        <v>671</v>
      </c>
      <c r="Y125" s="28">
        <v>1</v>
      </c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>
        <v>124</v>
      </c>
    </row>
    <row r="126" spans="1:36" ht="15" x14ac:dyDescent="0.2">
      <c r="A126" s="13" t="s">
        <v>369</v>
      </c>
      <c r="B126" s="14">
        <v>21612</v>
      </c>
      <c r="C126" s="13">
        <v>61</v>
      </c>
      <c r="D126" s="13" t="s">
        <v>20</v>
      </c>
      <c r="E126" s="27">
        <v>43579</v>
      </c>
      <c r="F126" s="27">
        <v>43579</v>
      </c>
      <c r="G126" s="27">
        <v>43630</v>
      </c>
      <c r="H126" s="16">
        <f t="shared" si="0"/>
        <v>51</v>
      </c>
      <c r="I126" s="27">
        <v>44141</v>
      </c>
      <c r="J126" s="17">
        <f t="shared" si="1"/>
        <v>562</v>
      </c>
      <c r="K126" s="27">
        <v>42971</v>
      </c>
      <c r="L126" s="28" t="s">
        <v>670</v>
      </c>
      <c r="M126" s="28"/>
      <c r="N126" s="28" t="s">
        <v>669</v>
      </c>
      <c r="O126" s="28" t="s">
        <v>673</v>
      </c>
      <c r="P126" s="28" t="s">
        <v>669</v>
      </c>
      <c r="Q126" s="28">
        <v>2</v>
      </c>
      <c r="R126" s="28">
        <v>0</v>
      </c>
      <c r="S126" s="28">
        <v>2</v>
      </c>
      <c r="T126" s="28">
        <v>8</v>
      </c>
      <c r="U126" s="28">
        <v>6</v>
      </c>
      <c r="V126" s="18">
        <f t="shared" si="2"/>
        <v>16</v>
      </c>
      <c r="W126" s="29"/>
      <c r="X126" s="28" t="s">
        <v>671</v>
      </c>
      <c r="Y126" s="28">
        <v>1</v>
      </c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>
        <v>125</v>
      </c>
    </row>
    <row r="127" spans="1:36" ht="15" x14ac:dyDescent="0.2">
      <c r="A127" s="19" t="s">
        <v>376</v>
      </c>
      <c r="B127" s="20">
        <v>18643</v>
      </c>
      <c r="C127" s="19">
        <v>69</v>
      </c>
      <c r="D127" s="19" t="s">
        <v>20</v>
      </c>
      <c r="E127" s="27">
        <v>43705</v>
      </c>
      <c r="F127" s="27">
        <v>43709</v>
      </c>
      <c r="G127" s="27">
        <v>43864</v>
      </c>
      <c r="H127" s="16">
        <f t="shared" si="0"/>
        <v>155</v>
      </c>
      <c r="I127" s="27">
        <v>44111</v>
      </c>
      <c r="J127" s="17">
        <f t="shared" si="1"/>
        <v>402</v>
      </c>
      <c r="K127" s="27">
        <v>43321</v>
      </c>
      <c r="L127" s="28" t="s">
        <v>670</v>
      </c>
      <c r="M127" s="28"/>
      <c r="N127" s="28" t="s">
        <v>669</v>
      </c>
      <c r="O127" s="28" t="s">
        <v>673</v>
      </c>
      <c r="P127" s="28" t="s">
        <v>669</v>
      </c>
      <c r="Q127" s="28">
        <v>2</v>
      </c>
      <c r="R127" s="28">
        <v>7</v>
      </c>
      <c r="S127" s="28">
        <v>14</v>
      </c>
      <c r="T127" s="28">
        <v>13</v>
      </c>
      <c r="U127" s="28">
        <v>0</v>
      </c>
      <c r="V127" s="18">
        <f t="shared" si="2"/>
        <v>34</v>
      </c>
      <c r="W127" s="29"/>
      <c r="X127" s="28" t="s">
        <v>671</v>
      </c>
      <c r="Y127" s="28">
        <v>1</v>
      </c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>
        <v>126</v>
      </c>
    </row>
    <row r="128" spans="1:36" ht="15" x14ac:dyDescent="0.2">
      <c r="A128" s="13" t="s">
        <v>377</v>
      </c>
      <c r="B128" s="14">
        <v>16861</v>
      </c>
      <c r="C128" s="13">
        <v>74</v>
      </c>
      <c r="D128" s="13" t="s">
        <v>23</v>
      </c>
      <c r="E128" s="27">
        <v>43850</v>
      </c>
      <c r="F128" s="27">
        <v>43857</v>
      </c>
      <c r="G128" s="27">
        <v>43966</v>
      </c>
      <c r="H128" s="16">
        <f t="shared" si="0"/>
        <v>109</v>
      </c>
      <c r="I128" s="27">
        <v>44046</v>
      </c>
      <c r="J128" s="17">
        <f t="shared" si="1"/>
        <v>189</v>
      </c>
      <c r="K128" s="28" t="s">
        <v>670</v>
      </c>
      <c r="L128" s="28" t="s">
        <v>670</v>
      </c>
      <c r="M128" s="28"/>
      <c r="N128" s="28" t="s">
        <v>669</v>
      </c>
      <c r="O128" s="28" t="s">
        <v>670</v>
      </c>
      <c r="P128" s="28" t="s">
        <v>670</v>
      </c>
      <c r="Q128" s="28">
        <v>0</v>
      </c>
      <c r="R128" s="28">
        <v>1</v>
      </c>
      <c r="S128" s="28">
        <v>5</v>
      </c>
      <c r="T128" s="28">
        <v>0</v>
      </c>
      <c r="U128" s="28">
        <v>0</v>
      </c>
      <c r="V128" s="18">
        <f t="shared" si="2"/>
        <v>6</v>
      </c>
      <c r="W128" s="29"/>
      <c r="X128" s="28" t="s">
        <v>671</v>
      </c>
      <c r="Y128" s="28">
        <v>1</v>
      </c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>
        <v>127</v>
      </c>
    </row>
    <row r="129" spans="1:36" ht="15" x14ac:dyDescent="0.2">
      <c r="A129" s="19" t="s">
        <v>380</v>
      </c>
      <c r="B129" s="20">
        <v>17365</v>
      </c>
      <c r="C129" s="19">
        <v>73</v>
      </c>
      <c r="D129" s="19" t="s">
        <v>20</v>
      </c>
      <c r="E129" s="27">
        <v>43396</v>
      </c>
      <c r="F129" s="27">
        <v>43396</v>
      </c>
      <c r="G129" s="27">
        <v>43510</v>
      </c>
      <c r="H129" s="16">
        <f t="shared" si="0"/>
        <v>114</v>
      </c>
      <c r="I129" s="27">
        <v>43510</v>
      </c>
      <c r="J129" s="17">
        <f t="shared" si="1"/>
        <v>114</v>
      </c>
      <c r="K129" s="28" t="s">
        <v>670</v>
      </c>
      <c r="L129" s="28" t="s">
        <v>670</v>
      </c>
      <c r="M129" s="28"/>
      <c r="N129" s="28" t="s">
        <v>669</v>
      </c>
      <c r="O129" s="28" t="s">
        <v>670</v>
      </c>
      <c r="P129" s="28" t="s">
        <v>670</v>
      </c>
      <c r="Q129" s="28">
        <v>0</v>
      </c>
      <c r="R129" s="28">
        <v>2</v>
      </c>
      <c r="S129" s="28">
        <v>1</v>
      </c>
      <c r="T129" s="28">
        <v>0</v>
      </c>
      <c r="U129" s="28">
        <v>2</v>
      </c>
      <c r="V129" s="18">
        <f t="shared" si="2"/>
        <v>5</v>
      </c>
      <c r="W129" s="29"/>
      <c r="X129" s="28" t="s">
        <v>671</v>
      </c>
      <c r="Y129" s="28">
        <v>1</v>
      </c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>
        <v>128</v>
      </c>
    </row>
    <row r="130" spans="1:36" ht="15" x14ac:dyDescent="0.2">
      <c r="A130" s="13" t="s">
        <v>382</v>
      </c>
      <c r="B130" s="14">
        <v>15067</v>
      </c>
      <c r="C130" s="13">
        <v>79</v>
      </c>
      <c r="D130" s="13" t="s">
        <v>20</v>
      </c>
      <c r="E130" s="27">
        <v>43721</v>
      </c>
      <c r="F130" s="27">
        <v>43779</v>
      </c>
      <c r="G130" s="27">
        <v>43874</v>
      </c>
      <c r="H130" s="16">
        <f t="shared" si="0"/>
        <v>95</v>
      </c>
      <c r="I130" s="27">
        <v>43874</v>
      </c>
      <c r="J130" s="17">
        <f t="shared" si="1"/>
        <v>95</v>
      </c>
      <c r="K130" s="28" t="s">
        <v>670</v>
      </c>
      <c r="L130" s="28" t="s">
        <v>670</v>
      </c>
      <c r="M130" s="28"/>
      <c r="N130" s="28" t="s">
        <v>669</v>
      </c>
      <c r="O130" s="28" t="s">
        <v>670</v>
      </c>
      <c r="P130" s="28" t="s">
        <v>670</v>
      </c>
      <c r="Q130" s="28">
        <v>0</v>
      </c>
      <c r="R130" s="28">
        <v>4</v>
      </c>
      <c r="S130" s="28">
        <v>1</v>
      </c>
      <c r="T130" s="28">
        <v>0</v>
      </c>
      <c r="U130" s="28">
        <v>0</v>
      </c>
      <c r="V130" s="18">
        <f t="shared" si="2"/>
        <v>5</v>
      </c>
      <c r="W130" s="29"/>
      <c r="X130" s="28" t="s">
        <v>671</v>
      </c>
      <c r="Y130" s="28">
        <v>1</v>
      </c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>
        <v>129</v>
      </c>
    </row>
    <row r="131" spans="1:36" ht="15" x14ac:dyDescent="0.2">
      <c r="A131" s="19" t="s">
        <v>383</v>
      </c>
      <c r="B131" s="20">
        <v>31223</v>
      </c>
      <c r="C131" s="19">
        <v>35</v>
      </c>
      <c r="D131" s="19" t="s">
        <v>20</v>
      </c>
      <c r="E131" s="27">
        <v>43595</v>
      </c>
      <c r="F131" s="27">
        <v>43595</v>
      </c>
      <c r="G131" s="27">
        <v>43916</v>
      </c>
      <c r="H131" s="16">
        <f t="shared" si="0"/>
        <v>321</v>
      </c>
      <c r="I131" s="27">
        <v>43916</v>
      </c>
      <c r="J131" s="17">
        <f t="shared" si="1"/>
        <v>321</v>
      </c>
      <c r="K131" s="27">
        <v>43664</v>
      </c>
      <c r="L131" s="27">
        <v>43663</v>
      </c>
      <c r="M131" s="28"/>
      <c r="N131" s="28" t="s">
        <v>669</v>
      </c>
      <c r="O131" s="28" t="s">
        <v>673</v>
      </c>
      <c r="P131" s="28" t="s">
        <v>669</v>
      </c>
      <c r="Q131" s="28">
        <v>2</v>
      </c>
      <c r="R131" s="28">
        <v>4</v>
      </c>
      <c r="S131" s="28">
        <v>2</v>
      </c>
      <c r="T131" s="28">
        <v>2</v>
      </c>
      <c r="U131" s="28">
        <v>0</v>
      </c>
      <c r="V131" s="18">
        <f t="shared" si="2"/>
        <v>8</v>
      </c>
      <c r="W131" s="29"/>
      <c r="X131" s="28" t="s">
        <v>669</v>
      </c>
      <c r="Y131" s="28">
        <v>1</v>
      </c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>
        <v>130</v>
      </c>
    </row>
    <row r="132" spans="1:36" ht="15" x14ac:dyDescent="0.2">
      <c r="A132" s="13" t="s">
        <v>385</v>
      </c>
      <c r="B132" s="22">
        <v>18611</v>
      </c>
      <c r="C132" s="13">
        <v>69</v>
      </c>
      <c r="D132" s="13" t="s">
        <v>20</v>
      </c>
      <c r="E132" s="27">
        <v>43887</v>
      </c>
      <c r="F132" s="27">
        <v>43887</v>
      </c>
      <c r="G132" s="27">
        <v>43921</v>
      </c>
      <c r="H132" s="16">
        <f t="shared" si="0"/>
        <v>34</v>
      </c>
      <c r="I132" s="27">
        <v>44056</v>
      </c>
      <c r="J132" s="17">
        <f t="shared" si="1"/>
        <v>169</v>
      </c>
      <c r="K132" s="28" t="s">
        <v>670</v>
      </c>
      <c r="L132" s="28" t="s">
        <v>670</v>
      </c>
      <c r="M132" s="28"/>
      <c r="N132" s="28" t="s">
        <v>669</v>
      </c>
      <c r="O132" s="28" t="s">
        <v>670</v>
      </c>
      <c r="P132" s="28" t="s">
        <v>669</v>
      </c>
      <c r="Q132" s="28">
        <v>1</v>
      </c>
      <c r="R132" s="28">
        <v>2</v>
      </c>
      <c r="S132" s="28">
        <v>0</v>
      </c>
      <c r="T132" s="28">
        <v>0</v>
      </c>
      <c r="U132" s="28">
        <v>1</v>
      </c>
      <c r="V132" s="18">
        <f t="shared" si="2"/>
        <v>3</v>
      </c>
      <c r="W132" s="29"/>
      <c r="X132" s="28" t="s">
        <v>671</v>
      </c>
      <c r="Y132" s="28">
        <v>1</v>
      </c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>
        <v>131</v>
      </c>
    </row>
    <row r="133" spans="1:36" ht="15" x14ac:dyDescent="0.2">
      <c r="A133" s="19" t="s">
        <v>386</v>
      </c>
      <c r="B133" s="20">
        <v>18633</v>
      </c>
      <c r="C133" s="19">
        <v>69</v>
      </c>
      <c r="D133" s="19" t="s">
        <v>20</v>
      </c>
      <c r="E133" s="27">
        <v>43766</v>
      </c>
      <c r="F133" s="27">
        <v>43776</v>
      </c>
      <c r="G133" s="27">
        <v>43874</v>
      </c>
      <c r="H133" s="16">
        <f t="shared" si="0"/>
        <v>98</v>
      </c>
      <c r="I133" s="27">
        <v>44069</v>
      </c>
      <c r="J133" s="17">
        <f t="shared" si="1"/>
        <v>293</v>
      </c>
      <c r="K133" s="28" t="s">
        <v>670</v>
      </c>
      <c r="L133" s="28" t="s">
        <v>670</v>
      </c>
      <c r="M133" s="28"/>
      <c r="N133" s="28" t="s">
        <v>669</v>
      </c>
      <c r="O133" s="28" t="s">
        <v>670</v>
      </c>
      <c r="P133" s="28" t="s">
        <v>670</v>
      </c>
      <c r="Q133" s="28">
        <v>0</v>
      </c>
      <c r="R133" s="28">
        <v>4</v>
      </c>
      <c r="S133" s="28">
        <v>1</v>
      </c>
      <c r="T133" s="28">
        <v>0</v>
      </c>
      <c r="U133" s="28">
        <v>0</v>
      </c>
      <c r="V133" s="18">
        <f t="shared" si="2"/>
        <v>5</v>
      </c>
      <c r="W133" s="29"/>
      <c r="X133" s="28" t="s">
        <v>671</v>
      </c>
      <c r="Y133" s="28">
        <v>1</v>
      </c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>
        <v>132</v>
      </c>
    </row>
    <row r="134" spans="1:36" ht="15" x14ac:dyDescent="0.2">
      <c r="A134" s="13" t="s">
        <v>387</v>
      </c>
      <c r="B134" s="14">
        <v>26274</v>
      </c>
      <c r="C134" s="13">
        <v>48</v>
      </c>
      <c r="D134" s="13" t="s">
        <v>20</v>
      </c>
      <c r="E134" s="27">
        <v>43217</v>
      </c>
      <c r="F134" s="27">
        <v>43217</v>
      </c>
      <c r="G134" s="27">
        <v>44106</v>
      </c>
      <c r="H134" s="16">
        <f t="shared" si="0"/>
        <v>889</v>
      </c>
      <c r="I134" s="27">
        <v>44106</v>
      </c>
      <c r="J134" s="17">
        <f t="shared" si="1"/>
        <v>889</v>
      </c>
      <c r="K134" s="27">
        <v>43217</v>
      </c>
      <c r="L134" s="27">
        <v>43237</v>
      </c>
      <c r="M134" s="28"/>
      <c r="N134" s="28" t="s">
        <v>669</v>
      </c>
      <c r="O134" s="28" t="s">
        <v>688</v>
      </c>
      <c r="P134" s="28" t="s">
        <v>670</v>
      </c>
      <c r="Q134" s="28">
        <v>0</v>
      </c>
      <c r="R134" s="28">
        <v>0</v>
      </c>
      <c r="S134" s="28">
        <v>0</v>
      </c>
      <c r="T134" s="28">
        <v>0</v>
      </c>
      <c r="U134" s="28">
        <v>0</v>
      </c>
      <c r="V134" s="18">
        <f t="shared" si="2"/>
        <v>0</v>
      </c>
      <c r="W134" s="29"/>
      <c r="X134" s="28" t="s">
        <v>671</v>
      </c>
      <c r="Y134" s="28">
        <v>1</v>
      </c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>
        <v>133</v>
      </c>
    </row>
    <row r="135" spans="1:36" ht="15" x14ac:dyDescent="0.2">
      <c r="A135" s="19" t="s">
        <v>388</v>
      </c>
      <c r="B135" s="20">
        <v>16514</v>
      </c>
      <c r="C135" s="19">
        <v>75</v>
      </c>
      <c r="D135" s="19" t="s">
        <v>20</v>
      </c>
      <c r="E135" s="27">
        <v>43846</v>
      </c>
      <c r="F135" s="27">
        <v>43849</v>
      </c>
      <c r="G135" s="27">
        <v>43906</v>
      </c>
      <c r="H135" s="16">
        <f t="shared" si="0"/>
        <v>57</v>
      </c>
      <c r="I135" s="27">
        <v>44029</v>
      </c>
      <c r="J135" s="17">
        <f t="shared" si="1"/>
        <v>180</v>
      </c>
      <c r="K135" s="27">
        <v>43721</v>
      </c>
      <c r="L135" s="27">
        <v>43698</v>
      </c>
      <c r="M135" s="28"/>
      <c r="N135" s="28" t="s">
        <v>669</v>
      </c>
      <c r="O135" s="28" t="s">
        <v>673</v>
      </c>
      <c r="P135" s="28" t="s">
        <v>670</v>
      </c>
      <c r="Q135" s="28">
        <v>1</v>
      </c>
      <c r="R135" s="28">
        <v>0</v>
      </c>
      <c r="S135" s="28">
        <v>3</v>
      </c>
      <c r="T135" s="28">
        <v>2</v>
      </c>
      <c r="U135" s="28">
        <v>2</v>
      </c>
      <c r="V135" s="18">
        <f t="shared" si="2"/>
        <v>7</v>
      </c>
      <c r="W135" s="29"/>
      <c r="X135" s="28" t="s">
        <v>669</v>
      </c>
      <c r="Y135" s="28">
        <v>1</v>
      </c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>
        <v>134</v>
      </c>
    </row>
    <row r="136" spans="1:36" ht="15" x14ac:dyDescent="0.2">
      <c r="A136" s="13" t="s">
        <v>391</v>
      </c>
      <c r="B136" s="14">
        <v>17509</v>
      </c>
      <c r="C136" s="13">
        <v>72</v>
      </c>
      <c r="D136" s="13" t="s">
        <v>20</v>
      </c>
      <c r="E136" s="27">
        <v>43591</v>
      </c>
      <c r="F136" s="27">
        <v>43593</v>
      </c>
      <c r="G136" s="27">
        <v>43818</v>
      </c>
      <c r="H136" s="16">
        <f t="shared" si="0"/>
        <v>225</v>
      </c>
      <c r="I136" s="27">
        <v>43818</v>
      </c>
      <c r="J136" s="17">
        <f t="shared" si="1"/>
        <v>225</v>
      </c>
      <c r="K136" s="27">
        <v>40907</v>
      </c>
      <c r="L136" s="27">
        <v>40898</v>
      </c>
      <c r="M136" s="28"/>
      <c r="N136" s="28" t="s">
        <v>669</v>
      </c>
      <c r="O136" s="28" t="s">
        <v>670</v>
      </c>
      <c r="P136" s="28" t="s">
        <v>670</v>
      </c>
      <c r="Q136" s="28">
        <v>0</v>
      </c>
      <c r="R136" s="28">
        <v>5</v>
      </c>
      <c r="S136" s="28">
        <v>0</v>
      </c>
      <c r="T136" s="28">
        <v>0</v>
      </c>
      <c r="U136" s="28">
        <v>0</v>
      </c>
      <c r="V136" s="18">
        <f t="shared" si="2"/>
        <v>5</v>
      </c>
      <c r="W136" s="29"/>
      <c r="X136" s="28" t="s">
        <v>669</v>
      </c>
      <c r="Y136" s="28">
        <v>1</v>
      </c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>
        <v>135</v>
      </c>
    </row>
    <row r="137" spans="1:36" ht="15" x14ac:dyDescent="0.2">
      <c r="A137" s="19" t="s">
        <v>396</v>
      </c>
      <c r="B137" s="20">
        <v>27142</v>
      </c>
      <c r="C137" s="19">
        <v>46</v>
      </c>
      <c r="D137" s="19" t="s">
        <v>20</v>
      </c>
      <c r="E137" s="27">
        <v>43609</v>
      </c>
      <c r="F137" s="27">
        <v>43610</v>
      </c>
      <c r="G137" s="27">
        <v>43818</v>
      </c>
      <c r="H137" s="16">
        <f t="shared" si="0"/>
        <v>208</v>
      </c>
      <c r="I137" s="27">
        <v>43818</v>
      </c>
      <c r="J137" s="17">
        <f t="shared" si="1"/>
        <v>208</v>
      </c>
      <c r="K137" s="27">
        <v>42061</v>
      </c>
      <c r="L137" s="28" t="s">
        <v>670</v>
      </c>
      <c r="M137" s="28"/>
      <c r="N137" s="28" t="s">
        <v>669</v>
      </c>
      <c r="O137" s="28" t="s">
        <v>670</v>
      </c>
      <c r="P137" s="28" t="s">
        <v>670</v>
      </c>
      <c r="Q137" s="28">
        <v>0</v>
      </c>
      <c r="R137" s="28">
        <v>4</v>
      </c>
      <c r="S137" s="28">
        <v>0</v>
      </c>
      <c r="T137" s="28">
        <v>0</v>
      </c>
      <c r="U137" s="28">
        <v>0</v>
      </c>
      <c r="V137" s="18">
        <f t="shared" si="2"/>
        <v>4</v>
      </c>
      <c r="W137" s="29"/>
      <c r="X137" s="28" t="s">
        <v>669</v>
      </c>
      <c r="Y137" s="28">
        <v>1</v>
      </c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>
        <v>136</v>
      </c>
    </row>
    <row r="138" spans="1:36" ht="15" x14ac:dyDescent="0.2">
      <c r="A138" s="13" t="s">
        <v>400</v>
      </c>
      <c r="B138" s="14">
        <v>16451</v>
      </c>
      <c r="C138" s="13">
        <v>75</v>
      </c>
      <c r="D138" s="13" t="s">
        <v>20</v>
      </c>
      <c r="E138" s="27">
        <v>43255</v>
      </c>
      <c r="F138" s="27">
        <v>43255</v>
      </c>
      <c r="G138" s="27">
        <v>43262</v>
      </c>
      <c r="H138" s="16">
        <f t="shared" si="0"/>
        <v>7</v>
      </c>
      <c r="I138" s="27">
        <v>44143</v>
      </c>
      <c r="J138" s="17">
        <f t="shared" si="1"/>
        <v>888</v>
      </c>
      <c r="K138" s="27">
        <v>43951</v>
      </c>
      <c r="L138" s="27">
        <v>43933</v>
      </c>
      <c r="M138" s="28"/>
      <c r="N138" s="28" t="s">
        <v>669</v>
      </c>
      <c r="O138" s="28" t="s">
        <v>670</v>
      </c>
      <c r="P138" s="28" t="s">
        <v>670</v>
      </c>
      <c r="Q138" s="28">
        <v>0</v>
      </c>
      <c r="R138" s="28">
        <v>2</v>
      </c>
      <c r="S138" s="28">
        <v>0</v>
      </c>
      <c r="T138" s="28">
        <v>2</v>
      </c>
      <c r="U138" s="28">
        <v>0</v>
      </c>
      <c r="V138" s="18">
        <f t="shared" si="2"/>
        <v>4</v>
      </c>
      <c r="W138" s="29"/>
      <c r="X138" s="28" t="s">
        <v>671</v>
      </c>
      <c r="Y138" s="28">
        <v>1</v>
      </c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>
        <v>137</v>
      </c>
    </row>
    <row r="139" spans="1:36" ht="15" x14ac:dyDescent="0.2">
      <c r="A139" s="19" t="s">
        <v>404</v>
      </c>
      <c r="B139" s="20">
        <v>28335</v>
      </c>
      <c r="C139" s="19">
        <v>43</v>
      </c>
      <c r="D139" s="19" t="s">
        <v>20</v>
      </c>
      <c r="E139" s="27">
        <v>43794</v>
      </c>
      <c r="F139" s="27">
        <v>43794</v>
      </c>
      <c r="G139" s="27">
        <v>43801</v>
      </c>
      <c r="H139" s="16">
        <f t="shared" si="0"/>
        <v>7</v>
      </c>
      <c r="I139" s="27">
        <v>43801</v>
      </c>
      <c r="J139" s="17">
        <f t="shared" si="1"/>
        <v>7</v>
      </c>
      <c r="K139" s="27">
        <v>44088</v>
      </c>
      <c r="L139" s="27">
        <v>44111</v>
      </c>
      <c r="M139" s="28"/>
      <c r="N139" s="28" t="s">
        <v>669</v>
      </c>
      <c r="O139" s="28" t="s">
        <v>672</v>
      </c>
      <c r="P139" s="28" t="s">
        <v>670</v>
      </c>
      <c r="Q139" s="28">
        <v>1</v>
      </c>
      <c r="R139" s="28">
        <v>0</v>
      </c>
      <c r="S139" s="28">
        <v>0</v>
      </c>
      <c r="T139" s="28">
        <v>0</v>
      </c>
      <c r="U139" s="28">
        <v>2</v>
      </c>
      <c r="V139" s="18">
        <f t="shared" si="2"/>
        <v>2</v>
      </c>
      <c r="W139" s="29"/>
      <c r="X139" s="28" t="s">
        <v>669</v>
      </c>
      <c r="Y139" s="28">
        <v>1</v>
      </c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>
        <v>138</v>
      </c>
    </row>
    <row r="140" spans="1:36" ht="15" x14ac:dyDescent="0.2">
      <c r="A140" s="13" t="s">
        <v>405</v>
      </c>
      <c r="B140" s="14">
        <v>17021</v>
      </c>
      <c r="C140" s="13">
        <v>74</v>
      </c>
      <c r="D140" s="13" t="s">
        <v>20</v>
      </c>
      <c r="E140" s="27">
        <v>43535</v>
      </c>
      <c r="F140" s="27">
        <v>43540</v>
      </c>
      <c r="G140" s="27">
        <v>43545</v>
      </c>
      <c r="H140" s="16">
        <f t="shared" si="0"/>
        <v>5</v>
      </c>
      <c r="I140" s="27">
        <v>43854</v>
      </c>
      <c r="J140" s="17">
        <f t="shared" si="1"/>
        <v>314</v>
      </c>
      <c r="K140" s="27">
        <v>40326</v>
      </c>
      <c r="L140" s="27">
        <v>40308</v>
      </c>
      <c r="M140" s="28"/>
      <c r="N140" s="28" t="s">
        <v>669</v>
      </c>
      <c r="O140" s="28" t="s">
        <v>689</v>
      </c>
      <c r="P140" s="28" t="s">
        <v>670</v>
      </c>
      <c r="Q140" s="28">
        <v>3</v>
      </c>
      <c r="R140" s="28">
        <v>1</v>
      </c>
      <c r="S140" s="28">
        <v>2</v>
      </c>
      <c r="T140" s="28">
        <v>0</v>
      </c>
      <c r="U140" s="28">
        <v>0</v>
      </c>
      <c r="V140" s="18">
        <f t="shared" si="2"/>
        <v>3</v>
      </c>
      <c r="W140" s="29"/>
      <c r="X140" s="28" t="s">
        <v>671</v>
      </c>
      <c r="Y140" s="28">
        <v>1</v>
      </c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>
        <v>139</v>
      </c>
    </row>
    <row r="141" spans="1:36" ht="15" x14ac:dyDescent="0.2">
      <c r="A141" s="19" t="s">
        <v>406</v>
      </c>
      <c r="B141" s="21">
        <v>19707</v>
      </c>
      <c r="C141" s="19">
        <v>66</v>
      </c>
      <c r="D141" s="19" t="s">
        <v>20</v>
      </c>
      <c r="E141" s="27">
        <v>43857</v>
      </c>
      <c r="F141" s="27">
        <v>43857</v>
      </c>
      <c r="G141" s="27">
        <v>43864</v>
      </c>
      <c r="H141" s="16">
        <f t="shared" si="0"/>
        <v>7</v>
      </c>
      <c r="I141" s="27">
        <v>43864</v>
      </c>
      <c r="J141" s="17">
        <f t="shared" si="1"/>
        <v>7</v>
      </c>
      <c r="K141" s="27">
        <v>43854</v>
      </c>
      <c r="L141" s="27">
        <v>43860</v>
      </c>
      <c r="M141" s="28"/>
      <c r="N141" s="28" t="s">
        <v>669</v>
      </c>
      <c r="O141" s="28" t="s">
        <v>670</v>
      </c>
      <c r="P141" s="28" t="s">
        <v>670</v>
      </c>
      <c r="Q141" s="28">
        <v>0</v>
      </c>
      <c r="R141" s="28">
        <v>1</v>
      </c>
      <c r="S141" s="28">
        <v>0</v>
      </c>
      <c r="T141" s="28">
        <v>0</v>
      </c>
      <c r="U141" s="28">
        <v>3</v>
      </c>
      <c r="V141" s="18">
        <f t="shared" si="2"/>
        <v>4</v>
      </c>
      <c r="W141" s="29"/>
      <c r="X141" s="28" t="s">
        <v>671</v>
      </c>
      <c r="Y141" s="28">
        <v>1</v>
      </c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>
        <v>140</v>
      </c>
    </row>
    <row r="142" spans="1:36" ht="15" x14ac:dyDescent="0.2">
      <c r="A142" s="13" t="s">
        <v>407</v>
      </c>
      <c r="B142" s="14">
        <v>21133</v>
      </c>
      <c r="C142" s="13">
        <v>62</v>
      </c>
      <c r="D142" s="13" t="s">
        <v>20</v>
      </c>
      <c r="E142" s="27">
        <v>43615</v>
      </c>
      <c r="F142" s="27">
        <v>43616</v>
      </c>
      <c r="G142" s="27">
        <v>43623</v>
      </c>
      <c r="H142" s="16">
        <f t="shared" si="0"/>
        <v>7</v>
      </c>
      <c r="I142" s="27">
        <v>43817</v>
      </c>
      <c r="J142" s="17">
        <f t="shared" si="1"/>
        <v>201</v>
      </c>
      <c r="K142" s="28" t="s">
        <v>670</v>
      </c>
      <c r="L142" s="28" t="s">
        <v>670</v>
      </c>
      <c r="M142" s="28"/>
      <c r="N142" s="28" t="s">
        <v>669</v>
      </c>
      <c r="O142" s="28" t="s">
        <v>670</v>
      </c>
      <c r="P142" s="28" t="s">
        <v>670</v>
      </c>
      <c r="Q142" s="28">
        <v>0</v>
      </c>
      <c r="R142" s="28">
        <v>1</v>
      </c>
      <c r="S142" s="28">
        <v>0</v>
      </c>
      <c r="T142" s="28">
        <v>0</v>
      </c>
      <c r="U142" s="28">
        <v>0</v>
      </c>
      <c r="V142" s="18">
        <f t="shared" si="2"/>
        <v>1</v>
      </c>
      <c r="W142" s="29"/>
      <c r="X142" s="28" t="s">
        <v>671</v>
      </c>
      <c r="Y142" s="28">
        <v>1</v>
      </c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>
        <v>141</v>
      </c>
    </row>
    <row r="143" spans="1:36" ht="15" x14ac:dyDescent="0.2">
      <c r="A143" s="19" t="s">
        <v>409</v>
      </c>
      <c r="B143" s="21">
        <v>20079</v>
      </c>
      <c r="C143" s="19">
        <v>65</v>
      </c>
      <c r="D143" s="19" t="s">
        <v>20</v>
      </c>
      <c r="E143" s="27">
        <v>43670</v>
      </c>
      <c r="F143" s="27">
        <v>43694</v>
      </c>
      <c r="G143" s="27">
        <v>43711</v>
      </c>
      <c r="H143" s="16">
        <f t="shared" si="0"/>
        <v>17</v>
      </c>
      <c r="I143" s="27">
        <v>44148</v>
      </c>
      <c r="J143" s="17">
        <f t="shared" si="1"/>
        <v>454</v>
      </c>
      <c r="K143" s="28" t="s">
        <v>670</v>
      </c>
      <c r="L143" s="28" t="s">
        <v>670</v>
      </c>
      <c r="M143" s="28"/>
      <c r="N143" s="28" t="s">
        <v>669</v>
      </c>
      <c r="O143" s="28" t="s">
        <v>670</v>
      </c>
      <c r="P143" s="28" t="s">
        <v>670</v>
      </c>
      <c r="Q143" s="28">
        <v>0</v>
      </c>
      <c r="R143" s="28">
        <v>3</v>
      </c>
      <c r="S143" s="28">
        <v>0</v>
      </c>
      <c r="T143" s="28">
        <v>0</v>
      </c>
      <c r="U143" s="28">
        <v>0</v>
      </c>
      <c r="V143" s="18">
        <f t="shared" si="2"/>
        <v>3</v>
      </c>
      <c r="W143" s="29"/>
      <c r="X143" s="28" t="s">
        <v>669</v>
      </c>
      <c r="Y143" s="28">
        <v>1</v>
      </c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>
        <v>142</v>
      </c>
    </row>
    <row r="144" spans="1:36" ht="15" x14ac:dyDescent="0.2">
      <c r="A144" s="13" t="s">
        <v>412</v>
      </c>
      <c r="B144" s="14">
        <v>18729</v>
      </c>
      <c r="C144" s="13">
        <v>69</v>
      </c>
      <c r="D144" s="13" t="s">
        <v>20</v>
      </c>
      <c r="E144" s="27">
        <v>43563</v>
      </c>
      <c r="F144" s="27">
        <v>43564</v>
      </c>
      <c r="G144" s="27">
        <v>43574</v>
      </c>
      <c r="H144" s="16">
        <f t="shared" si="0"/>
        <v>10</v>
      </c>
      <c r="I144" s="27">
        <v>43592</v>
      </c>
      <c r="J144" s="17">
        <f t="shared" si="1"/>
        <v>28</v>
      </c>
      <c r="K144" s="27">
        <v>41698</v>
      </c>
      <c r="L144" s="27">
        <v>41690</v>
      </c>
      <c r="M144" s="28"/>
      <c r="N144" s="28" t="s">
        <v>669</v>
      </c>
      <c r="O144" s="28" t="s">
        <v>670</v>
      </c>
      <c r="P144" s="28" t="s">
        <v>670</v>
      </c>
      <c r="Q144" s="28">
        <v>0</v>
      </c>
      <c r="R144" s="28">
        <v>0</v>
      </c>
      <c r="S144" s="28">
        <v>2</v>
      </c>
      <c r="T144" s="28">
        <v>0</v>
      </c>
      <c r="U144" s="28">
        <v>0</v>
      </c>
      <c r="V144" s="18">
        <f t="shared" si="2"/>
        <v>2</v>
      </c>
      <c r="W144" s="28"/>
      <c r="X144" s="28" t="s">
        <v>669</v>
      </c>
      <c r="Y144" s="28">
        <v>1</v>
      </c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>
        <v>143</v>
      </c>
    </row>
    <row r="145" spans="1:36" ht="15" x14ac:dyDescent="0.2">
      <c r="A145" s="19" t="s">
        <v>418</v>
      </c>
      <c r="B145" s="20">
        <v>18382</v>
      </c>
      <c r="C145" s="19">
        <v>70</v>
      </c>
      <c r="D145" s="19" t="s">
        <v>20</v>
      </c>
      <c r="E145" s="27">
        <v>43243</v>
      </c>
      <c r="F145" s="27">
        <v>43245</v>
      </c>
      <c r="G145" s="27">
        <v>43252</v>
      </c>
      <c r="H145" s="16">
        <f t="shared" si="0"/>
        <v>7</v>
      </c>
      <c r="I145" s="27">
        <v>43252</v>
      </c>
      <c r="J145" s="17">
        <f t="shared" si="1"/>
        <v>7</v>
      </c>
      <c r="K145" s="28" t="s">
        <v>670</v>
      </c>
      <c r="L145" s="28" t="s">
        <v>670</v>
      </c>
      <c r="M145" s="28"/>
      <c r="N145" s="28" t="s">
        <v>669</v>
      </c>
      <c r="O145" s="28" t="s">
        <v>670</v>
      </c>
      <c r="P145" s="28" t="s">
        <v>670</v>
      </c>
      <c r="Q145" s="28">
        <v>0</v>
      </c>
      <c r="R145" s="28">
        <v>0</v>
      </c>
      <c r="S145" s="28">
        <v>0</v>
      </c>
      <c r="T145" s="28">
        <v>0</v>
      </c>
      <c r="U145" s="28">
        <v>0</v>
      </c>
      <c r="V145" s="18">
        <f t="shared" si="2"/>
        <v>0</v>
      </c>
      <c r="W145" s="29"/>
      <c r="X145" s="28" t="s">
        <v>671</v>
      </c>
      <c r="Y145" s="28">
        <v>1</v>
      </c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>
        <v>144</v>
      </c>
    </row>
    <row r="146" spans="1:36" ht="15" x14ac:dyDescent="0.2">
      <c r="A146" s="13" t="s">
        <v>423</v>
      </c>
      <c r="B146" s="14">
        <v>24236</v>
      </c>
      <c r="C146" s="13">
        <v>54</v>
      </c>
      <c r="D146" s="13" t="s">
        <v>20</v>
      </c>
      <c r="E146" s="27">
        <v>43536</v>
      </c>
      <c r="F146" s="27">
        <v>43536</v>
      </c>
      <c r="G146" s="27">
        <v>43628</v>
      </c>
      <c r="H146" s="16">
        <f t="shared" si="0"/>
        <v>92</v>
      </c>
      <c r="I146" s="27">
        <v>43628</v>
      </c>
      <c r="J146" s="17">
        <f t="shared" si="1"/>
        <v>92</v>
      </c>
      <c r="K146" s="27">
        <v>43532</v>
      </c>
      <c r="L146" s="28" t="s">
        <v>670</v>
      </c>
      <c r="M146" s="28"/>
      <c r="N146" s="28" t="s">
        <v>669</v>
      </c>
      <c r="O146" s="28" t="s">
        <v>670</v>
      </c>
      <c r="P146" s="28" t="s">
        <v>670</v>
      </c>
      <c r="Q146" s="28">
        <v>0</v>
      </c>
      <c r="R146" s="28">
        <v>1</v>
      </c>
      <c r="S146" s="28">
        <v>1</v>
      </c>
      <c r="T146" s="28">
        <v>0</v>
      </c>
      <c r="U146" s="28">
        <v>0</v>
      </c>
      <c r="V146" s="18">
        <f t="shared" si="2"/>
        <v>2</v>
      </c>
      <c r="W146" s="29"/>
      <c r="X146" s="28" t="s">
        <v>671</v>
      </c>
      <c r="Y146" s="28">
        <v>1</v>
      </c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>
        <v>145</v>
      </c>
    </row>
    <row r="147" spans="1:36" ht="15" x14ac:dyDescent="0.2">
      <c r="A147" s="19" t="s">
        <v>426</v>
      </c>
      <c r="B147" s="20">
        <v>18408</v>
      </c>
      <c r="C147" s="19">
        <v>70</v>
      </c>
      <c r="D147" s="19" t="s">
        <v>20</v>
      </c>
      <c r="E147" s="27">
        <v>43908</v>
      </c>
      <c r="F147" s="27">
        <v>43908</v>
      </c>
      <c r="G147" s="27">
        <v>44112</v>
      </c>
      <c r="H147" s="16">
        <f t="shared" si="0"/>
        <v>204</v>
      </c>
      <c r="I147" s="27">
        <v>44112</v>
      </c>
      <c r="J147" s="17">
        <f t="shared" si="1"/>
        <v>204</v>
      </c>
      <c r="K147" s="28" t="s">
        <v>670</v>
      </c>
      <c r="L147" s="28" t="s">
        <v>670</v>
      </c>
      <c r="M147" s="28"/>
      <c r="N147" s="28" t="s">
        <v>669</v>
      </c>
      <c r="O147" s="28" t="s">
        <v>670</v>
      </c>
      <c r="P147" s="28" t="s">
        <v>670</v>
      </c>
      <c r="Q147" s="28">
        <v>3</v>
      </c>
      <c r="R147" s="28">
        <v>1</v>
      </c>
      <c r="S147" s="28">
        <v>1</v>
      </c>
      <c r="T147" s="28">
        <v>0</v>
      </c>
      <c r="U147" s="28">
        <v>0</v>
      </c>
      <c r="V147" s="18">
        <f t="shared" si="2"/>
        <v>2</v>
      </c>
      <c r="W147" s="29"/>
      <c r="X147" s="28" t="s">
        <v>671</v>
      </c>
      <c r="Y147" s="28">
        <v>1</v>
      </c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>
        <v>146</v>
      </c>
    </row>
    <row r="148" spans="1:36" ht="15" x14ac:dyDescent="0.2">
      <c r="A148" s="13" t="s">
        <v>429</v>
      </c>
      <c r="B148" s="14">
        <v>14418</v>
      </c>
      <c r="C148" s="13">
        <v>81</v>
      </c>
      <c r="D148" s="13" t="s">
        <v>20</v>
      </c>
      <c r="E148" s="27">
        <v>43313</v>
      </c>
      <c r="F148" s="27">
        <v>43313</v>
      </c>
      <c r="G148" s="27">
        <v>43370</v>
      </c>
      <c r="H148" s="16">
        <f t="shared" si="0"/>
        <v>57</v>
      </c>
      <c r="I148" s="27">
        <v>43376</v>
      </c>
      <c r="J148" s="17">
        <f t="shared" si="1"/>
        <v>63</v>
      </c>
      <c r="K148" s="27">
        <v>43342</v>
      </c>
      <c r="L148" s="28" t="s">
        <v>670</v>
      </c>
      <c r="M148" s="28"/>
      <c r="N148" s="28" t="s">
        <v>669</v>
      </c>
      <c r="O148" s="28" t="s">
        <v>672</v>
      </c>
      <c r="P148" s="28" t="s">
        <v>669</v>
      </c>
      <c r="Q148" s="28">
        <v>2</v>
      </c>
      <c r="R148" s="28">
        <v>0</v>
      </c>
      <c r="S148" s="28">
        <v>0</v>
      </c>
      <c r="T148" s="28">
        <v>0</v>
      </c>
      <c r="U148" s="28">
        <v>0</v>
      </c>
      <c r="V148" s="18">
        <f t="shared" si="2"/>
        <v>0</v>
      </c>
      <c r="W148" s="29"/>
      <c r="X148" s="28" t="s">
        <v>671</v>
      </c>
      <c r="Y148" s="28">
        <v>1</v>
      </c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>
        <v>147</v>
      </c>
    </row>
    <row r="149" spans="1:36" ht="15" x14ac:dyDescent="0.2">
      <c r="A149" s="19" t="s">
        <v>431</v>
      </c>
      <c r="B149" s="20">
        <v>21589</v>
      </c>
      <c r="C149" s="19">
        <v>61</v>
      </c>
      <c r="D149" s="19" t="s">
        <v>20</v>
      </c>
      <c r="E149" s="27">
        <v>43760</v>
      </c>
      <c r="F149" s="27">
        <v>43763</v>
      </c>
      <c r="G149" s="27">
        <v>44075</v>
      </c>
      <c r="H149" s="16">
        <f t="shared" si="0"/>
        <v>312</v>
      </c>
      <c r="I149" s="27">
        <v>44075</v>
      </c>
      <c r="J149" s="17">
        <f t="shared" si="1"/>
        <v>312</v>
      </c>
      <c r="K149" s="27">
        <v>43811</v>
      </c>
      <c r="L149" s="27">
        <v>43812</v>
      </c>
      <c r="M149" s="28"/>
      <c r="N149" s="28" t="s">
        <v>669</v>
      </c>
      <c r="O149" s="28" t="s">
        <v>670</v>
      </c>
      <c r="P149" s="28" t="s">
        <v>670</v>
      </c>
      <c r="Q149" s="28">
        <v>0</v>
      </c>
      <c r="R149" s="28">
        <v>0</v>
      </c>
      <c r="S149" s="28">
        <v>0</v>
      </c>
      <c r="T149" s="28">
        <v>0</v>
      </c>
      <c r="U149" s="28">
        <v>1</v>
      </c>
      <c r="V149" s="18">
        <f t="shared" si="2"/>
        <v>1</v>
      </c>
      <c r="W149" s="29"/>
      <c r="X149" s="28" t="s">
        <v>671</v>
      </c>
      <c r="Y149" s="28">
        <v>1</v>
      </c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>
        <v>148</v>
      </c>
    </row>
    <row r="150" spans="1:36" ht="15" x14ac:dyDescent="0.2">
      <c r="A150" s="13" t="s">
        <v>437</v>
      </c>
      <c r="B150" s="14">
        <v>14840</v>
      </c>
      <c r="C150" s="13">
        <v>80</v>
      </c>
      <c r="D150" s="13" t="s">
        <v>23</v>
      </c>
      <c r="E150" s="27">
        <v>43420</v>
      </c>
      <c r="F150" s="27">
        <v>43425</v>
      </c>
      <c r="G150" s="27">
        <v>43510</v>
      </c>
      <c r="H150" s="16">
        <f t="shared" si="0"/>
        <v>85</v>
      </c>
      <c r="I150" s="27">
        <v>43510</v>
      </c>
      <c r="J150" s="17">
        <f t="shared" si="1"/>
        <v>85</v>
      </c>
      <c r="K150" s="28" t="s">
        <v>670</v>
      </c>
      <c r="L150" s="28" t="s">
        <v>670</v>
      </c>
      <c r="M150" s="28"/>
      <c r="N150" s="28" t="s">
        <v>669</v>
      </c>
      <c r="O150" s="28" t="s">
        <v>677</v>
      </c>
      <c r="P150" s="28" t="s">
        <v>670</v>
      </c>
      <c r="Q150" s="28">
        <v>1</v>
      </c>
      <c r="R150" s="28">
        <v>6</v>
      </c>
      <c r="S150" s="28">
        <v>1</v>
      </c>
      <c r="T150" s="28">
        <v>0</v>
      </c>
      <c r="U150" s="28">
        <v>0</v>
      </c>
      <c r="V150" s="18">
        <f t="shared" si="2"/>
        <v>7</v>
      </c>
      <c r="W150" s="29"/>
      <c r="X150" s="28" t="s">
        <v>671</v>
      </c>
      <c r="Y150" s="28">
        <v>1</v>
      </c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>
        <v>149</v>
      </c>
    </row>
    <row r="151" spans="1:36" ht="15" x14ac:dyDescent="0.2">
      <c r="A151" s="13" t="s">
        <v>442</v>
      </c>
      <c r="B151" s="14">
        <v>21630</v>
      </c>
      <c r="C151" s="13">
        <v>61</v>
      </c>
      <c r="D151" s="13" t="s">
        <v>20</v>
      </c>
      <c r="E151" s="27">
        <v>43637</v>
      </c>
      <c r="F151" s="27">
        <v>43646</v>
      </c>
      <c r="G151" s="27">
        <v>43920</v>
      </c>
      <c r="H151" s="16">
        <f t="shared" si="0"/>
        <v>274</v>
      </c>
      <c r="I151" s="27">
        <v>44104</v>
      </c>
      <c r="J151" s="17">
        <f t="shared" si="1"/>
        <v>458</v>
      </c>
      <c r="K151" s="27">
        <v>43707</v>
      </c>
      <c r="L151" s="27">
        <v>43682</v>
      </c>
      <c r="M151" s="28"/>
      <c r="N151" s="28" t="s">
        <v>669</v>
      </c>
      <c r="O151" s="28" t="s">
        <v>670</v>
      </c>
      <c r="P151" s="28" t="s">
        <v>670</v>
      </c>
      <c r="Q151" s="28">
        <v>0</v>
      </c>
      <c r="R151" s="28">
        <v>4</v>
      </c>
      <c r="S151" s="28">
        <v>5</v>
      </c>
      <c r="T151" s="28">
        <v>0</v>
      </c>
      <c r="U151" s="28">
        <v>0</v>
      </c>
      <c r="V151" s="18">
        <f t="shared" si="2"/>
        <v>9</v>
      </c>
      <c r="W151" s="29"/>
      <c r="X151" s="28" t="s">
        <v>669</v>
      </c>
      <c r="Y151" s="28">
        <v>1</v>
      </c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>
        <v>150</v>
      </c>
    </row>
    <row r="152" spans="1:36" ht="15" x14ac:dyDescent="0.2">
      <c r="A152" s="19" t="s">
        <v>443</v>
      </c>
      <c r="B152" s="20">
        <v>19951</v>
      </c>
      <c r="C152" s="19">
        <v>66</v>
      </c>
      <c r="D152" s="19" t="s">
        <v>20</v>
      </c>
      <c r="E152" s="27">
        <v>43476</v>
      </c>
      <c r="F152" s="27">
        <v>43488</v>
      </c>
      <c r="G152" s="27">
        <v>43838</v>
      </c>
      <c r="H152" s="16">
        <f t="shared" si="0"/>
        <v>350</v>
      </c>
      <c r="I152" s="27">
        <v>44148</v>
      </c>
      <c r="J152" s="17">
        <f t="shared" si="1"/>
        <v>660</v>
      </c>
      <c r="K152" s="27">
        <v>43356</v>
      </c>
      <c r="L152" s="27">
        <v>43293</v>
      </c>
      <c r="M152" s="28"/>
      <c r="N152" s="28" t="s">
        <v>669</v>
      </c>
      <c r="O152" s="28" t="s">
        <v>670</v>
      </c>
      <c r="P152" s="28" t="s">
        <v>670</v>
      </c>
      <c r="Q152" s="28">
        <v>0</v>
      </c>
      <c r="R152" s="28">
        <v>2</v>
      </c>
      <c r="S152" s="28">
        <v>0</v>
      </c>
      <c r="T152" s="28">
        <v>0</v>
      </c>
      <c r="U152" s="28">
        <v>0</v>
      </c>
      <c r="V152" s="18">
        <f t="shared" si="2"/>
        <v>2</v>
      </c>
      <c r="W152" s="29"/>
      <c r="X152" s="28" t="s">
        <v>671</v>
      </c>
      <c r="Y152" s="28">
        <v>1</v>
      </c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>
        <v>151</v>
      </c>
    </row>
    <row r="153" spans="1:36" ht="15" x14ac:dyDescent="0.2">
      <c r="A153" s="13" t="s">
        <v>449</v>
      </c>
      <c r="B153" s="14">
        <v>24724</v>
      </c>
      <c r="C153" s="13">
        <v>53</v>
      </c>
      <c r="D153" s="13" t="s">
        <v>20</v>
      </c>
      <c r="E153" s="27">
        <v>43621</v>
      </c>
      <c r="F153" s="27">
        <v>43623</v>
      </c>
      <c r="G153" s="27">
        <v>43738</v>
      </c>
      <c r="H153" s="16">
        <f t="shared" si="0"/>
        <v>115</v>
      </c>
      <c r="I153" s="27">
        <v>43712</v>
      </c>
      <c r="J153" s="17">
        <f t="shared" si="1"/>
        <v>89</v>
      </c>
      <c r="K153" s="27">
        <v>40955</v>
      </c>
      <c r="L153" s="27">
        <v>42964</v>
      </c>
      <c r="M153" s="28"/>
      <c r="N153" s="28" t="s">
        <v>669</v>
      </c>
      <c r="O153" s="28" t="s">
        <v>690</v>
      </c>
      <c r="P153" s="28" t="s">
        <v>670</v>
      </c>
      <c r="Q153" s="28">
        <v>3</v>
      </c>
      <c r="R153" s="28">
        <v>2</v>
      </c>
      <c r="S153" s="28">
        <v>0</v>
      </c>
      <c r="T153" s="28">
        <v>0</v>
      </c>
      <c r="U153" s="28">
        <v>1</v>
      </c>
      <c r="V153" s="18">
        <f t="shared" si="2"/>
        <v>3</v>
      </c>
      <c r="W153" s="29"/>
      <c r="X153" s="28" t="s">
        <v>671</v>
      </c>
      <c r="Y153" s="28">
        <v>1</v>
      </c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>
        <v>152</v>
      </c>
    </row>
    <row r="154" spans="1:36" ht="15" x14ac:dyDescent="0.2">
      <c r="A154" s="19" t="s">
        <v>451</v>
      </c>
      <c r="B154" s="21">
        <v>29886</v>
      </c>
      <c r="C154" s="19">
        <v>38</v>
      </c>
      <c r="D154" s="19" t="s">
        <v>20</v>
      </c>
      <c r="E154" s="27">
        <v>43581</v>
      </c>
      <c r="F154" s="27">
        <v>43588</v>
      </c>
      <c r="G154" s="27">
        <v>44037</v>
      </c>
      <c r="H154" s="16">
        <f t="shared" si="0"/>
        <v>449</v>
      </c>
      <c r="I154" s="27">
        <v>44037</v>
      </c>
      <c r="J154" s="17">
        <f t="shared" si="1"/>
        <v>449</v>
      </c>
      <c r="K154" s="27">
        <v>41543</v>
      </c>
      <c r="L154" s="28" t="s">
        <v>670</v>
      </c>
      <c r="M154" s="28"/>
      <c r="N154" s="28" t="s">
        <v>669</v>
      </c>
      <c r="O154" s="28" t="s">
        <v>672</v>
      </c>
      <c r="P154" s="28" t="s">
        <v>670</v>
      </c>
      <c r="Q154" s="28">
        <v>1</v>
      </c>
      <c r="R154" s="28">
        <v>7</v>
      </c>
      <c r="S154" s="28">
        <v>3</v>
      </c>
      <c r="T154" s="28">
        <v>1</v>
      </c>
      <c r="U154" s="28">
        <v>0</v>
      </c>
      <c r="V154" s="18">
        <f t="shared" si="2"/>
        <v>11</v>
      </c>
      <c r="W154" s="29"/>
      <c r="X154" s="28" t="s">
        <v>671</v>
      </c>
      <c r="Y154" s="28">
        <v>1</v>
      </c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>
        <v>153</v>
      </c>
    </row>
    <row r="155" spans="1:36" ht="15" x14ac:dyDescent="0.2">
      <c r="A155" s="13" t="s">
        <v>457</v>
      </c>
      <c r="B155" s="14">
        <v>28544</v>
      </c>
      <c r="C155" s="13">
        <v>42</v>
      </c>
      <c r="D155" s="13" t="s">
        <v>20</v>
      </c>
      <c r="E155" s="27">
        <v>43321</v>
      </c>
      <c r="F155" s="27">
        <v>43323</v>
      </c>
      <c r="G155" s="27">
        <v>43365</v>
      </c>
      <c r="H155" s="16">
        <f t="shared" si="0"/>
        <v>42</v>
      </c>
      <c r="I155" s="27">
        <v>43367</v>
      </c>
      <c r="J155" s="17">
        <f t="shared" si="1"/>
        <v>44</v>
      </c>
      <c r="K155" s="28" t="s">
        <v>670</v>
      </c>
      <c r="L155" s="28" t="s">
        <v>670</v>
      </c>
      <c r="M155" s="28"/>
      <c r="N155" s="28" t="s">
        <v>669</v>
      </c>
      <c r="O155" s="28" t="s">
        <v>670</v>
      </c>
      <c r="P155" s="28" t="s">
        <v>670</v>
      </c>
      <c r="Q155" s="28">
        <v>0</v>
      </c>
      <c r="R155" s="28">
        <v>1</v>
      </c>
      <c r="S155" s="28">
        <v>0</v>
      </c>
      <c r="T155" s="28">
        <v>0</v>
      </c>
      <c r="U155" s="28">
        <v>0</v>
      </c>
      <c r="V155" s="18">
        <f t="shared" si="2"/>
        <v>1</v>
      </c>
      <c r="W155" s="29"/>
      <c r="X155" s="28" t="s">
        <v>671</v>
      </c>
      <c r="Y155" s="28">
        <v>1</v>
      </c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>
        <v>154</v>
      </c>
    </row>
    <row r="156" spans="1:36" ht="15" x14ac:dyDescent="0.2">
      <c r="A156" s="19" t="s">
        <v>460</v>
      </c>
      <c r="B156" s="20">
        <v>17320</v>
      </c>
      <c r="C156" s="19">
        <v>73</v>
      </c>
      <c r="D156" s="19" t="s">
        <v>20</v>
      </c>
      <c r="E156" s="27">
        <v>43325</v>
      </c>
      <c r="F156" s="27">
        <v>43360</v>
      </c>
      <c r="G156" s="27">
        <v>43889</v>
      </c>
      <c r="H156" s="16">
        <f t="shared" si="0"/>
        <v>529</v>
      </c>
      <c r="I156" s="27">
        <v>44071</v>
      </c>
      <c r="J156" s="17">
        <f t="shared" si="1"/>
        <v>711</v>
      </c>
      <c r="K156" s="27">
        <v>42397</v>
      </c>
      <c r="L156" s="27">
        <v>42410</v>
      </c>
      <c r="M156" s="28"/>
      <c r="N156" s="28" t="s">
        <v>669</v>
      </c>
      <c r="O156" s="28" t="s">
        <v>670</v>
      </c>
      <c r="P156" s="28" t="s">
        <v>670</v>
      </c>
      <c r="Q156" s="28">
        <v>0</v>
      </c>
      <c r="R156" s="28">
        <v>11</v>
      </c>
      <c r="S156" s="28">
        <v>2</v>
      </c>
      <c r="T156" s="28">
        <v>0</v>
      </c>
      <c r="U156" s="28">
        <v>0</v>
      </c>
      <c r="V156" s="18">
        <f t="shared" si="2"/>
        <v>13</v>
      </c>
      <c r="W156" s="29"/>
      <c r="X156" s="28" t="s">
        <v>671</v>
      </c>
      <c r="Y156" s="28">
        <v>1</v>
      </c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>
        <v>155</v>
      </c>
    </row>
    <row r="157" spans="1:36" ht="15" x14ac:dyDescent="0.2">
      <c r="A157" s="13" t="s">
        <v>461</v>
      </c>
      <c r="B157" s="14">
        <v>19519</v>
      </c>
      <c r="C157" s="13">
        <v>67</v>
      </c>
      <c r="D157" s="13" t="s">
        <v>20</v>
      </c>
      <c r="E157" s="27">
        <v>43566</v>
      </c>
      <c r="F157" s="27">
        <v>43566</v>
      </c>
      <c r="G157" s="27">
        <v>43698</v>
      </c>
      <c r="H157" s="16">
        <f t="shared" si="0"/>
        <v>132</v>
      </c>
      <c r="I157" s="27">
        <v>44091</v>
      </c>
      <c r="J157" s="17">
        <f t="shared" si="1"/>
        <v>525</v>
      </c>
      <c r="K157" s="27">
        <v>43980</v>
      </c>
      <c r="L157" s="27">
        <v>43427</v>
      </c>
      <c r="M157" s="28"/>
      <c r="N157" s="28" t="s">
        <v>669</v>
      </c>
      <c r="O157" s="28" t="s">
        <v>670</v>
      </c>
      <c r="P157" s="28" t="s">
        <v>670</v>
      </c>
      <c r="Q157" s="28">
        <v>0</v>
      </c>
      <c r="R157" s="28">
        <v>2</v>
      </c>
      <c r="S157" s="28">
        <v>1</v>
      </c>
      <c r="T157" s="28">
        <v>0</v>
      </c>
      <c r="U157" s="28">
        <v>0</v>
      </c>
      <c r="V157" s="18">
        <f t="shared" si="2"/>
        <v>3</v>
      </c>
      <c r="W157" s="29"/>
      <c r="X157" s="28" t="s">
        <v>669</v>
      </c>
      <c r="Y157" s="28">
        <v>1</v>
      </c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>
        <v>156</v>
      </c>
    </row>
    <row r="158" spans="1:36" ht="15" x14ac:dyDescent="0.2">
      <c r="A158" s="19" t="s">
        <v>468</v>
      </c>
      <c r="B158" s="20">
        <v>15346</v>
      </c>
      <c r="C158" s="19">
        <v>78</v>
      </c>
      <c r="D158" s="19" t="s">
        <v>20</v>
      </c>
      <c r="E158" s="27">
        <v>43320</v>
      </c>
      <c r="F158" s="27">
        <v>43320</v>
      </c>
      <c r="G158" s="27">
        <v>43327</v>
      </c>
      <c r="H158" s="16">
        <f t="shared" si="0"/>
        <v>7</v>
      </c>
      <c r="I158" s="27">
        <v>43328</v>
      </c>
      <c r="J158" s="17">
        <f t="shared" si="1"/>
        <v>8</v>
      </c>
      <c r="K158" s="27">
        <v>42180</v>
      </c>
      <c r="L158" s="27">
        <v>42125</v>
      </c>
      <c r="M158" s="28"/>
      <c r="N158" s="28" t="s">
        <v>669</v>
      </c>
      <c r="O158" s="28" t="s">
        <v>670</v>
      </c>
      <c r="P158" s="28" t="s">
        <v>670</v>
      </c>
      <c r="Q158" s="28">
        <v>0</v>
      </c>
      <c r="R158" s="28">
        <v>0</v>
      </c>
      <c r="S158" s="28">
        <v>0</v>
      </c>
      <c r="T158" s="28">
        <v>0</v>
      </c>
      <c r="U158" s="28">
        <v>0</v>
      </c>
      <c r="V158" s="18">
        <f t="shared" si="2"/>
        <v>0</v>
      </c>
      <c r="W158" s="29"/>
      <c r="X158" s="28" t="s">
        <v>671</v>
      </c>
      <c r="Y158" s="28">
        <v>1</v>
      </c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>
        <v>157</v>
      </c>
    </row>
    <row r="159" spans="1:36" ht="15" x14ac:dyDescent="0.2">
      <c r="A159" s="13" t="s">
        <v>476</v>
      </c>
      <c r="B159" s="14">
        <v>15366</v>
      </c>
      <c r="C159" s="13">
        <v>78</v>
      </c>
      <c r="D159" s="13" t="s">
        <v>20</v>
      </c>
      <c r="E159" s="27">
        <v>44089</v>
      </c>
      <c r="F159" s="27">
        <v>44090</v>
      </c>
      <c r="G159" s="27">
        <v>44126</v>
      </c>
      <c r="H159" s="16">
        <f t="shared" si="0"/>
        <v>36</v>
      </c>
      <c r="I159" s="27">
        <v>44126</v>
      </c>
      <c r="J159" s="17">
        <f t="shared" si="1"/>
        <v>36</v>
      </c>
      <c r="K159" s="28" t="s">
        <v>670</v>
      </c>
      <c r="L159" s="28" t="s">
        <v>670</v>
      </c>
      <c r="M159" s="28"/>
      <c r="N159" s="28" t="s">
        <v>669</v>
      </c>
      <c r="O159" s="28" t="s">
        <v>670</v>
      </c>
      <c r="P159" s="28" t="s">
        <v>670</v>
      </c>
      <c r="Q159" s="28">
        <v>0</v>
      </c>
      <c r="R159" s="28">
        <v>2</v>
      </c>
      <c r="S159" s="28">
        <v>0</v>
      </c>
      <c r="T159" s="28">
        <v>0</v>
      </c>
      <c r="U159" s="28">
        <v>0</v>
      </c>
      <c r="V159" s="18">
        <f t="shared" si="2"/>
        <v>2</v>
      </c>
      <c r="W159" s="29"/>
      <c r="X159" s="28" t="s">
        <v>671</v>
      </c>
      <c r="Y159" s="28">
        <v>1</v>
      </c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>
        <v>158</v>
      </c>
    </row>
    <row r="160" spans="1:36" ht="15" x14ac:dyDescent="0.2">
      <c r="A160" s="19" t="s">
        <v>478</v>
      </c>
      <c r="B160" s="20">
        <v>13152</v>
      </c>
      <c r="C160" s="19">
        <v>84</v>
      </c>
      <c r="D160" s="19" t="s">
        <v>23</v>
      </c>
      <c r="E160" s="27">
        <v>44013</v>
      </c>
      <c r="F160" s="27">
        <v>44021</v>
      </c>
      <c r="G160" s="27">
        <v>44104</v>
      </c>
      <c r="H160" s="16">
        <f t="shared" si="0"/>
        <v>83</v>
      </c>
      <c r="I160" s="27">
        <v>44104</v>
      </c>
      <c r="J160" s="17">
        <f t="shared" si="1"/>
        <v>83</v>
      </c>
      <c r="K160" s="28" t="s">
        <v>670</v>
      </c>
      <c r="L160" s="28" t="s">
        <v>670</v>
      </c>
      <c r="M160" s="28"/>
      <c r="N160" s="28" t="s">
        <v>669</v>
      </c>
      <c r="O160" s="28" t="s">
        <v>670</v>
      </c>
      <c r="P160" s="28" t="s">
        <v>670</v>
      </c>
      <c r="Q160" s="28">
        <v>0</v>
      </c>
      <c r="R160" s="28">
        <v>1</v>
      </c>
      <c r="S160" s="28">
        <v>2</v>
      </c>
      <c r="T160" s="28">
        <v>0</v>
      </c>
      <c r="U160" s="28">
        <v>2</v>
      </c>
      <c r="V160" s="18">
        <f t="shared" si="2"/>
        <v>5</v>
      </c>
      <c r="W160" s="29"/>
      <c r="X160" s="28" t="s">
        <v>671</v>
      </c>
      <c r="Y160" s="28">
        <v>1</v>
      </c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>
        <v>159</v>
      </c>
    </row>
    <row r="161" spans="1:36" ht="15" x14ac:dyDescent="0.2">
      <c r="A161" s="13" t="s">
        <v>484</v>
      </c>
      <c r="B161" s="14">
        <v>21156</v>
      </c>
      <c r="C161" s="13">
        <v>62</v>
      </c>
      <c r="D161" s="13" t="s">
        <v>20</v>
      </c>
      <c r="E161" s="27">
        <v>43374</v>
      </c>
      <c r="F161" s="27">
        <v>43376</v>
      </c>
      <c r="G161" s="27">
        <v>43895</v>
      </c>
      <c r="H161" s="16">
        <f t="shared" si="0"/>
        <v>519</v>
      </c>
      <c r="I161" s="27">
        <v>43593</v>
      </c>
      <c r="J161" s="17">
        <f t="shared" si="1"/>
        <v>217</v>
      </c>
      <c r="K161" s="27">
        <v>42608</v>
      </c>
      <c r="L161" s="27">
        <v>42594</v>
      </c>
      <c r="M161" s="28"/>
      <c r="N161" s="28" t="s">
        <v>669</v>
      </c>
      <c r="O161" s="28" t="s">
        <v>676</v>
      </c>
      <c r="P161" s="28" t="s">
        <v>669</v>
      </c>
      <c r="Q161" s="28">
        <v>3</v>
      </c>
      <c r="R161" s="28">
        <v>7</v>
      </c>
      <c r="S161" s="28">
        <v>1</v>
      </c>
      <c r="T161" s="28">
        <v>4</v>
      </c>
      <c r="U161" s="28">
        <v>0</v>
      </c>
      <c r="V161" s="18">
        <f t="shared" si="2"/>
        <v>12</v>
      </c>
      <c r="W161" s="29"/>
      <c r="X161" s="28" t="s">
        <v>669</v>
      </c>
      <c r="Y161" s="28">
        <v>1</v>
      </c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>
        <v>160</v>
      </c>
    </row>
    <row r="162" spans="1:36" ht="15" x14ac:dyDescent="0.2">
      <c r="A162" s="19" t="s">
        <v>485</v>
      </c>
      <c r="B162" s="20">
        <v>25514</v>
      </c>
      <c r="C162" s="19">
        <v>50</v>
      </c>
      <c r="D162" s="19" t="s">
        <v>20</v>
      </c>
      <c r="E162" s="27">
        <v>43229</v>
      </c>
      <c r="F162" s="27">
        <v>43230</v>
      </c>
      <c r="G162" s="27">
        <v>43307</v>
      </c>
      <c r="H162" s="16">
        <f t="shared" si="0"/>
        <v>77</v>
      </c>
      <c r="I162" s="27">
        <v>44050</v>
      </c>
      <c r="J162" s="17">
        <f t="shared" si="1"/>
        <v>820</v>
      </c>
      <c r="K162" s="27">
        <v>43273</v>
      </c>
      <c r="L162" s="27">
        <v>43264</v>
      </c>
      <c r="M162" s="28"/>
      <c r="N162" s="28" t="s">
        <v>669</v>
      </c>
      <c r="O162" s="28" t="s">
        <v>685</v>
      </c>
      <c r="P162" s="28" t="s">
        <v>670</v>
      </c>
      <c r="Q162" s="28">
        <v>1</v>
      </c>
      <c r="R162" s="28">
        <v>3</v>
      </c>
      <c r="S162" s="28">
        <v>1</v>
      </c>
      <c r="T162" s="28">
        <v>0</v>
      </c>
      <c r="U162" s="28">
        <v>0</v>
      </c>
      <c r="V162" s="18">
        <f t="shared" si="2"/>
        <v>4</v>
      </c>
      <c r="W162" s="29"/>
      <c r="X162" s="28" t="s">
        <v>671</v>
      </c>
      <c r="Y162" s="28">
        <v>1</v>
      </c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>
        <v>161</v>
      </c>
    </row>
    <row r="163" spans="1:36" ht="15" x14ac:dyDescent="0.2">
      <c r="A163" s="13" t="s">
        <v>487</v>
      </c>
      <c r="B163" s="22">
        <v>15332</v>
      </c>
      <c r="C163" s="13">
        <v>78</v>
      </c>
      <c r="D163" s="13" t="s">
        <v>23</v>
      </c>
      <c r="E163" s="27">
        <v>43796</v>
      </c>
      <c r="F163" s="27">
        <v>43807</v>
      </c>
      <c r="G163" s="27">
        <v>43836</v>
      </c>
      <c r="H163" s="16">
        <f t="shared" si="0"/>
        <v>29</v>
      </c>
      <c r="I163" s="27">
        <v>43838</v>
      </c>
      <c r="J163" s="17">
        <f t="shared" si="1"/>
        <v>31</v>
      </c>
      <c r="K163" s="27">
        <v>40983</v>
      </c>
      <c r="L163" s="28" t="s">
        <v>670</v>
      </c>
      <c r="M163" s="28"/>
      <c r="N163" s="28" t="s">
        <v>669</v>
      </c>
      <c r="O163" s="28" t="s">
        <v>670</v>
      </c>
      <c r="P163" s="28" t="s">
        <v>670</v>
      </c>
      <c r="Q163" s="28">
        <v>0</v>
      </c>
      <c r="R163" s="28">
        <v>5</v>
      </c>
      <c r="S163" s="28">
        <v>0</v>
      </c>
      <c r="T163" s="28">
        <v>0</v>
      </c>
      <c r="U163" s="28">
        <v>0</v>
      </c>
      <c r="V163" s="18">
        <f t="shared" si="2"/>
        <v>5</v>
      </c>
      <c r="W163" s="29"/>
      <c r="X163" s="28" t="s">
        <v>671</v>
      </c>
      <c r="Y163" s="28">
        <v>1</v>
      </c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>
        <v>162</v>
      </c>
    </row>
    <row r="164" spans="1:36" ht="15" x14ac:dyDescent="0.2">
      <c r="A164" s="19" t="s">
        <v>491</v>
      </c>
      <c r="B164" s="20">
        <v>17287</v>
      </c>
      <c r="C164" s="19">
        <v>73</v>
      </c>
      <c r="D164" s="19" t="s">
        <v>20</v>
      </c>
      <c r="E164" s="27">
        <v>43217</v>
      </c>
      <c r="F164" s="27">
        <v>43217</v>
      </c>
      <c r="G164" s="27">
        <v>43228</v>
      </c>
      <c r="H164" s="16">
        <f t="shared" si="0"/>
        <v>11</v>
      </c>
      <c r="I164" s="27">
        <v>43307</v>
      </c>
      <c r="J164" s="17">
        <f t="shared" si="1"/>
        <v>90</v>
      </c>
      <c r="K164" s="28" t="s">
        <v>670</v>
      </c>
      <c r="L164" s="28" t="s">
        <v>670</v>
      </c>
      <c r="M164" s="28"/>
      <c r="N164" s="28" t="s">
        <v>669</v>
      </c>
      <c r="O164" s="28" t="s">
        <v>670</v>
      </c>
      <c r="P164" s="28" t="s">
        <v>669</v>
      </c>
      <c r="Q164" s="28">
        <v>1</v>
      </c>
      <c r="R164" s="28">
        <v>4</v>
      </c>
      <c r="S164" s="28">
        <v>2</v>
      </c>
      <c r="T164" s="28">
        <v>0</v>
      </c>
      <c r="U164" s="28">
        <v>0</v>
      </c>
      <c r="V164" s="18">
        <f t="shared" si="2"/>
        <v>6</v>
      </c>
      <c r="W164" s="29"/>
      <c r="X164" s="28" t="s">
        <v>671</v>
      </c>
      <c r="Y164" s="28">
        <v>1</v>
      </c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>
        <v>163</v>
      </c>
    </row>
    <row r="165" spans="1:36" ht="15" x14ac:dyDescent="0.2">
      <c r="A165" s="13" t="s">
        <v>494</v>
      </c>
      <c r="B165" s="14">
        <v>18514</v>
      </c>
      <c r="C165" s="13">
        <v>70</v>
      </c>
      <c r="D165" s="13" t="s">
        <v>20</v>
      </c>
      <c r="E165" s="27">
        <v>43336</v>
      </c>
      <c r="F165" s="27">
        <v>43336</v>
      </c>
      <c r="G165" s="27">
        <v>43364</v>
      </c>
      <c r="H165" s="16">
        <f t="shared" si="0"/>
        <v>28</v>
      </c>
      <c r="I165" s="27">
        <v>43409</v>
      </c>
      <c r="J165" s="17">
        <f t="shared" si="1"/>
        <v>73</v>
      </c>
      <c r="K165" s="27">
        <v>43748</v>
      </c>
      <c r="L165" s="27">
        <v>43368</v>
      </c>
      <c r="M165" s="28"/>
      <c r="N165" s="28" t="s">
        <v>669</v>
      </c>
      <c r="O165" s="28" t="s">
        <v>670</v>
      </c>
      <c r="P165" s="28" t="s">
        <v>670</v>
      </c>
      <c r="Q165" s="28">
        <v>0</v>
      </c>
      <c r="R165" s="28">
        <v>0</v>
      </c>
      <c r="S165" s="28">
        <v>0</v>
      </c>
      <c r="T165" s="28">
        <v>0</v>
      </c>
      <c r="U165" s="28">
        <v>1</v>
      </c>
      <c r="V165" s="18">
        <f t="shared" si="2"/>
        <v>1</v>
      </c>
      <c r="W165" s="29"/>
      <c r="X165" s="28" t="s">
        <v>671</v>
      </c>
      <c r="Y165" s="28">
        <v>1</v>
      </c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>
        <v>164</v>
      </c>
    </row>
    <row r="166" spans="1:36" ht="15" x14ac:dyDescent="0.2">
      <c r="A166" s="19" t="s">
        <v>497</v>
      </c>
      <c r="B166" s="20">
        <v>17846</v>
      </c>
      <c r="C166" s="19">
        <v>71</v>
      </c>
      <c r="D166" s="19" t="s">
        <v>23</v>
      </c>
      <c r="E166" s="27">
        <v>43439</v>
      </c>
      <c r="F166" s="27">
        <v>43468</v>
      </c>
      <c r="G166" s="27">
        <v>43578</v>
      </c>
      <c r="H166" s="16">
        <f t="shared" si="0"/>
        <v>110</v>
      </c>
      <c r="I166" s="27">
        <v>43578</v>
      </c>
      <c r="J166" s="17">
        <f t="shared" si="1"/>
        <v>110</v>
      </c>
      <c r="K166" s="28" t="s">
        <v>670</v>
      </c>
      <c r="L166" s="28" t="s">
        <v>670</v>
      </c>
      <c r="M166" s="28"/>
      <c r="N166" s="28" t="s">
        <v>669</v>
      </c>
      <c r="O166" s="28" t="s">
        <v>670</v>
      </c>
      <c r="P166" s="28" t="s">
        <v>670</v>
      </c>
      <c r="Q166" s="28">
        <v>0</v>
      </c>
      <c r="R166" s="28">
        <v>4</v>
      </c>
      <c r="S166" s="28">
        <v>0</v>
      </c>
      <c r="T166" s="28">
        <v>0</v>
      </c>
      <c r="U166" s="28">
        <v>0</v>
      </c>
      <c r="V166" s="18">
        <f t="shared" si="2"/>
        <v>4</v>
      </c>
      <c r="W166" s="29"/>
      <c r="X166" s="28" t="s">
        <v>671</v>
      </c>
      <c r="Y166" s="28">
        <v>1</v>
      </c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>
        <v>165</v>
      </c>
    </row>
    <row r="167" spans="1:36" ht="15" x14ac:dyDescent="0.2">
      <c r="A167" s="13" t="s">
        <v>503</v>
      </c>
      <c r="B167" s="14">
        <v>15654</v>
      </c>
      <c r="C167" s="13">
        <v>77</v>
      </c>
      <c r="D167" s="13" t="s">
        <v>20</v>
      </c>
      <c r="E167" s="27">
        <v>43207</v>
      </c>
      <c r="F167" s="27">
        <v>43217</v>
      </c>
      <c r="G167" s="27">
        <v>43257</v>
      </c>
      <c r="H167" s="16">
        <f t="shared" si="0"/>
        <v>40</v>
      </c>
      <c r="I167" s="27">
        <v>44041</v>
      </c>
      <c r="J167" s="17">
        <f t="shared" si="1"/>
        <v>824</v>
      </c>
      <c r="K167" s="27">
        <v>43230</v>
      </c>
      <c r="L167" s="28" t="s">
        <v>670</v>
      </c>
      <c r="M167" s="28"/>
      <c r="N167" s="28" t="s">
        <v>669</v>
      </c>
      <c r="O167" s="28" t="s">
        <v>691</v>
      </c>
      <c r="P167" s="28" t="s">
        <v>670</v>
      </c>
      <c r="Q167" s="28">
        <v>2</v>
      </c>
      <c r="R167" s="28">
        <v>3</v>
      </c>
      <c r="S167" s="28">
        <v>1</v>
      </c>
      <c r="T167" s="28">
        <v>1</v>
      </c>
      <c r="U167" s="28">
        <v>0</v>
      </c>
      <c r="V167" s="18">
        <f t="shared" si="2"/>
        <v>5</v>
      </c>
      <c r="W167" s="29"/>
      <c r="X167" s="28" t="s">
        <v>671</v>
      </c>
      <c r="Y167" s="28">
        <v>1</v>
      </c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>
        <v>166</v>
      </c>
    </row>
    <row r="168" spans="1:36" ht="15" x14ac:dyDescent="0.2">
      <c r="A168" s="19" t="s">
        <v>508</v>
      </c>
      <c r="B168" s="20">
        <v>18888</v>
      </c>
      <c r="C168" s="19">
        <v>69</v>
      </c>
      <c r="D168" s="19" t="s">
        <v>20</v>
      </c>
      <c r="E168" s="27">
        <v>43326</v>
      </c>
      <c r="F168" s="27">
        <v>43326</v>
      </c>
      <c r="G168" s="27">
        <v>43334</v>
      </c>
      <c r="H168" s="16">
        <f t="shared" si="0"/>
        <v>8</v>
      </c>
      <c r="I168" s="27">
        <v>43433</v>
      </c>
      <c r="J168" s="17">
        <f t="shared" si="1"/>
        <v>107</v>
      </c>
      <c r="K168" s="27">
        <v>40934</v>
      </c>
      <c r="L168" s="27">
        <v>40925</v>
      </c>
      <c r="M168" s="28"/>
      <c r="N168" s="28" t="s">
        <v>669</v>
      </c>
      <c r="O168" s="28" t="s">
        <v>670</v>
      </c>
      <c r="P168" s="28" t="s">
        <v>670</v>
      </c>
      <c r="Q168" s="28">
        <v>0</v>
      </c>
      <c r="R168" s="28">
        <v>1</v>
      </c>
      <c r="S168" s="28">
        <v>0</v>
      </c>
      <c r="T168" s="28">
        <v>0</v>
      </c>
      <c r="U168" s="28">
        <v>1</v>
      </c>
      <c r="V168" s="18">
        <f t="shared" si="2"/>
        <v>2</v>
      </c>
      <c r="W168" s="29"/>
      <c r="X168" s="28" t="s">
        <v>671</v>
      </c>
      <c r="Y168" s="28">
        <v>1</v>
      </c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>
        <v>167</v>
      </c>
    </row>
    <row r="169" spans="1:36" ht="15" x14ac:dyDescent="0.2">
      <c r="A169" s="13" t="s">
        <v>511</v>
      </c>
      <c r="B169" s="14">
        <v>16440</v>
      </c>
      <c r="C169" s="13">
        <v>75</v>
      </c>
      <c r="D169" s="13" t="s">
        <v>20</v>
      </c>
      <c r="E169" s="27">
        <v>43525</v>
      </c>
      <c r="F169" s="27">
        <v>43528</v>
      </c>
      <c r="G169" s="27">
        <v>43923</v>
      </c>
      <c r="H169" s="16">
        <f t="shared" si="0"/>
        <v>395</v>
      </c>
      <c r="I169" s="27">
        <v>43923</v>
      </c>
      <c r="J169" s="17">
        <f t="shared" si="1"/>
        <v>395</v>
      </c>
      <c r="K169" s="27">
        <v>43978</v>
      </c>
      <c r="L169" s="28" t="s">
        <v>670</v>
      </c>
      <c r="M169" s="28"/>
      <c r="N169" s="28" t="s">
        <v>669</v>
      </c>
      <c r="O169" s="28" t="s">
        <v>673</v>
      </c>
      <c r="P169" s="28" t="s">
        <v>669</v>
      </c>
      <c r="Q169" s="28">
        <v>2</v>
      </c>
      <c r="R169" s="28">
        <v>10</v>
      </c>
      <c r="S169" s="28">
        <v>5</v>
      </c>
      <c r="T169" s="28">
        <v>6</v>
      </c>
      <c r="U169" s="28">
        <v>1</v>
      </c>
      <c r="V169" s="18">
        <f t="shared" si="2"/>
        <v>22</v>
      </c>
      <c r="W169" s="29"/>
      <c r="X169" s="28" t="s">
        <v>671</v>
      </c>
      <c r="Y169" s="28">
        <v>1</v>
      </c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>
        <v>168</v>
      </c>
    </row>
    <row r="170" spans="1:36" ht="15" x14ac:dyDescent="0.2">
      <c r="A170" s="19" t="s">
        <v>514</v>
      </c>
      <c r="B170" s="21">
        <v>14972</v>
      </c>
      <c r="C170" s="19">
        <v>79</v>
      </c>
      <c r="D170" s="19" t="s">
        <v>20</v>
      </c>
      <c r="E170" s="27">
        <v>43754</v>
      </c>
      <c r="F170" s="27">
        <v>43756</v>
      </c>
      <c r="G170" s="27">
        <v>43944</v>
      </c>
      <c r="H170" s="16">
        <f t="shared" si="0"/>
        <v>188</v>
      </c>
      <c r="I170" s="27">
        <v>43944</v>
      </c>
      <c r="J170" s="17">
        <f t="shared" si="1"/>
        <v>188</v>
      </c>
      <c r="K170" s="28" t="s">
        <v>670</v>
      </c>
      <c r="L170" s="28" t="s">
        <v>670</v>
      </c>
      <c r="M170" s="28"/>
      <c r="N170" s="28" t="s">
        <v>669</v>
      </c>
      <c r="O170" s="28" t="s">
        <v>670</v>
      </c>
      <c r="P170" s="28" t="s">
        <v>670</v>
      </c>
      <c r="Q170" s="28">
        <v>0</v>
      </c>
      <c r="R170" s="28">
        <v>0</v>
      </c>
      <c r="S170" s="28">
        <v>3</v>
      </c>
      <c r="T170" s="28">
        <v>0</v>
      </c>
      <c r="U170" s="28">
        <v>0</v>
      </c>
      <c r="V170" s="18">
        <f t="shared" si="2"/>
        <v>3</v>
      </c>
      <c r="W170" s="29"/>
      <c r="X170" s="28" t="s">
        <v>671</v>
      </c>
      <c r="Y170" s="28">
        <v>1</v>
      </c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>
        <v>169</v>
      </c>
    </row>
    <row r="171" spans="1:36" ht="15" x14ac:dyDescent="0.2">
      <c r="A171" s="13" t="s">
        <v>519</v>
      </c>
      <c r="B171" s="14">
        <v>24264</v>
      </c>
      <c r="C171" s="13">
        <v>54</v>
      </c>
      <c r="D171" s="13" t="s">
        <v>20</v>
      </c>
      <c r="E171" s="27">
        <v>43685</v>
      </c>
      <c r="F171" s="27">
        <v>43685</v>
      </c>
      <c r="G171" s="27">
        <v>43874</v>
      </c>
      <c r="H171" s="16">
        <f t="shared" si="0"/>
        <v>189</v>
      </c>
      <c r="I171" s="27">
        <v>43874</v>
      </c>
      <c r="J171" s="17">
        <f t="shared" si="1"/>
        <v>189</v>
      </c>
      <c r="K171" s="28" t="s">
        <v>670</v>
      </c>
      <c r="L171" s="27">
        <v>43766</v>
      </c>
      <c r="M171" s="28"/>
      <c r="N171" s="28" t="s">
        <v>669</v>
      </c>
      <c r="O171" s="28" t="s">
        <v>672</v>
      </c>
      <c r="P171" s="28" t="s">
        <v>669</v>
      </c>
      <c r="Q171" s="28">
        <v>2</v>
      </c>
      <c r="R171" s="28">
        <v>5</v>
      </c>
      <c r="S171" s="28">
        <v>1</v>
      </c>
      <c r="T171" s="28">
        <v>0</v>
      </c>
      <c r="U171" s="28">
        <v>0</v>
      </c>
      <c r="V171" s="18">
        <f t="shared" si="2"/>
        <v>6</v>
      </c>
      <c r="W171" s="29"/>
      <c r="X171" s="28" t="s">
        <v>671</v>
      </c>
      <c r="Y171" s="28">
        <v>1</v>
      </c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>
        <v>170</v>
      </c>
    </row>
    <row r="172" spans="1:36" ht="15" x14ac:dyDescent="0.2">
      <c r="A172" s="19" t="s">
        <v>523</v>
      </c>
      <c r="B172" s="20">
        <v>18280</v>
      </c>
      <c r="C172" s="19">
        <v>70</v>
      </c>
      <c r="D172" s="19" t="s">
        <v>23</v>
      </c>
      <c r="E172" s="27">
        <v>43294</v>
      </c>
      <c r="F172" s="27">
        <v>43301</v>
      </c>
      <c r="G172" s="27">
        <v>43921</v>
      </c>
      <c r="H172" s="16">
        <f t="shared" si="0"/>
        <v>620</v>
      </c>
      <c r="I172" s="27">
        <v>44091</v>
      </c>
      <c r="J172" s="17">
        <f t="shared" si="1"/>
        <v>790</v>
      </c>
      <c r="K172" s="27">
        <v>43888</v>
      </c>
      <c r="L172" s="27">
        <v>43319</v>
      </c>
      <c r="M172" s="28"/>
      <c r="N172" s="28" t="s">
        <v>669</v>
      </c>
      <c r="O172" s="28" t="s">
        <v>675</v>
      </c>
      <c r="P172" s="28" t="s">
        <v>669</v>
      </c>
      <c r="Q172" s="28">
        <v>2</v>
      </c>
      <c r="R172" s="28">
        <v>2</v>
      </c>
      <c r="S172" s="28">
        <v>0</v>
      </c>
      <c r="T172" s="28">
        <v>0</v>
      </c>
      <c r="U172" s="28">
        <v>0</v>
      </c>
      <c r="V172" s="18">
        <f t="shared" si="2"/>
        <v>2</v>
      </c>
      <c r="W172" s="29"/>
      <c r="X172" s="28" t="s">
        <v>671</v>
      </c>
      <c r="Y172" s="28">
        <v>1</v>
      </c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>
        <v>171</v>
      </c>
    </row>
    <row r="173" spans="1:36" ht="15" x14ac:dyDescent="0.2">
      <c r="A173" s="13" t="s">
        <v>524</v>
      </c>
      <c r="B173" s="14">
        <v>26350</v>
      </c>
      <c r="C173" s="13">
        <v>48</v>
      </c>
      <c r="D173" s="13" t="s">
        <v>20</v>
      </c>
      <c r="E173" s="27">
        <v>43860</v>
      </c>
      <c r="F173" s="27">
        <v>43867</v>
      </c>
      <c r="G173" s="27">
        <v>43985</v>
      </c>
      <c r="H173" s="16">
        <f t="shared" si="0"/>
        <v>118</v>
      </c>
      <c r="I173" s="27">
        <v>44091</v>
      </c>
      <c r="J173" s="17">
        <f t="shared" si="1"/>
        <v>224</v>
      </c>
      <c r="K173" s="28" t="s">
        <v>670</v>
      </c>
      <c r="L173" s="28" t="s">
        <v>670</v>
      </c>
      <c r="M173" s="28"/>
      <c r="N173" s="28" t="s">
        <v>669</v>
      </c>
      <c r="O173" s="28" t="s">
        <v>670</v>
      </c>
      <c r="P173" s="28" t="s">
        <v>670</v>
      </c>
      <c r="Q173" s="28">
        <v>0</v>
      </c>
      <c r="R173" s="28">
        <v>3</v>
      </c>
      <c r="S173" s="28">
        <v>1</v>
      </c>
      <c r="T173" s="28">
        <v>0</v>
      </c>
      <c r="U173" s="28">
        <v>0</v>
      </c>
      <c r="V173" s="18">
        <f t="shared" si="2"/>
        <v>4</v>
      </c>
      <c r="W173" s="29"/>
      <c r="X173" s="28" t="s">
        <v>671</v>
      </c>
      <c r="Y173" s="28">
        <v>1</v>
      </c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>
        <v>172</v>
      </c>
    </row>
    <row r="174" spans="1:36" ht="15" x14ac:dyDescent="0.2">
      <c r="A174" s="19" t="s">
        <v>525</v>
      </c>
      <c r="B174" s="20">
        <v>18779</v>
      </c>
      <c r="C174" s="19">
        <v>69</v>
      </c>
      <c r="D174" s="19" t="s">
        <v>20</v>
      </c>
      <c r="E174" s="27">
        <v>43367</v>
      </c>
      <c r="F174" s="27">
        <v>43370</v>
      </c>
      <c r="G174" s="27">
        <v>43435</v>
      </c>
      <c r="H174" s="16">
        <f t="shared" si="0"/>
        <v>65</v>
      </c>
      <c r="I174" s="27">
        <v>43474</v>
      </c>
      <c r="J174" s="17">
        <f t="shared" si="1"/>
        <v>104</v>
      </c>
      <c r="K174" s="27">
        <v>43412</v>
      </c>
      <c r="L174" s="27">
        <v>43403</v>
      </c>
      <c r="M174" s="28"/>
      <c r="N174" s="28" t="s">
        <v>669</v>
      </c>
      <c r="O174" s="28" t="s">
        <v>670</v>
      </c>
      <c r="P174" s="28" t="s">
        <v>670</v>
      </c>
      <c r="Q174" s="28">
        <v>0</v>
      </c>
      <c r="R174" s="28">
        <v>0</v>
      </c>
      <c r="S174" s="28">
        <v>0</v>
      </c>
      <c r="T174" s="28">
        <v>0</v>
      </c>
      <c r="U174" s="28">
        <v>1</v>
      </c>
      <c r="V174" s="18">
        <f t="shared" si="2"/>
        <v>1</v>
      </c>
      <c r="W174" s="29"/>
      <c r="X174" s="28" t="s">
        <v>669</v>
      </c>
      <c r="Y174" s="28">
        <v>1</v>
      </c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>
        <v>173</v>
      </c>
    </row>
    <row r="175" spans="1:36" ht="15" x14ac:dyDescent="0.2">
      <c r="A175" s="13" t="s">
        <v>526</v>
      </c>
      <c r="B175" s="14">
        <v>28655</v>
      </c>
      <c r="C175" s="13">
        <v>42</v>
      </c>
      <c r="D175" s="13" t="s">
        <v>20</v>
      </c>
      <c r="E175" s="27">
        <v>43530</v>
      </c>
      <c r="F175" s="27">
        <v>43533</v>
      </c>
      <c r="G175" s="27">
        <v>43572</v>
      </c>
      <c r="H175" s="16">
        <f t="shared" si="0"/>
        <v>39</v>
      </c>
      <c r="I175" s="27">
        <v>43578</v>
      </c>
      <c r="J175" s="17">
        <f t="shared" si="1"/>
        <v>45</v>
      </c>
      <c r="K175" s="28" t="s">
        <v>670</v>
      </c>
      <c r="L175" s="28" t="s">
        <v>670</v>
      </c>
      <c r="M175" s="28"/>
      <c r="N175" s="28" t="s">
        <v>669</v>
      </c>
      <c r="O175" s="28" t="s">
        <v>670</v>
      </c>
      <c r="P175" s="28" t="s">
        <v>670</v>
      </c>
      <c r="Q175" s="28">
        <v>0</v>
      </c>
      <c r="R175" s="28">
        <v>0</v>
      </c>
      <c r="S175" s="28">
        <v>0</v>
      </c>
      <c r="T175" s="28">
        <v>0</v>
      </c>
      <c r="U175" s="28">
        <v>0</v>
      </c>
      <c r="V175" s="18">
        <f t="shared" si="2"/>
        <v>0</v>
      </c>
      <c r="W175" s="29"/>
      <c r="X175" s="28" t="s">
        <v>671</v>
      </c>
      <c r="Y175" s="28">
        <v>1</v>
      </c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>
        <v>174</v>
      </c>
    </row>
    <row r="176" spans="1:36" ht="15" x14ac:dyDescent="0.2">
      <c r="A176" s="19" t="s">
        <v>529</v>
      </c>
      <c r="B176" s="20">
        <v>18503</v>
      </c>
      <c r="C176" s="19">
        <v>70</v>
      </c>
      <c r="D176" s="19" t="s">
        <v>20</v>
      </c>
      <c r="E176" s="27">
        <v>43383</v>
      </c>
      <c r="F176" s="27">
        <v>43384</v>
      </c>
      <c r="G176" s="27">
        <v>43511</v>
      </c>
      <c r="H176" s="16">
        <f t="shared" si="0"/>
        <v>127</v>
      </c>
      <c r="I176" s="27">
        <v>43511</v>
      </c>
      <c r="J176" s="17">
        <f t="shared" si="1"/>
        <v>127</v>
      </c>
      <c r="K176" s="28" t="s">
        <v>670</v>
      </c>
      <c r="L176" s="28" t="s">
        <v>670</v>
      </c>
      <c r="M176" s="28"/>
      <c r="N176" s="28" t="s">
        <v>669</v>
      </c>
      <c r="O176" s="28" t="s">
        <v>670</v>
      </c>
      <c r="P176" s="28" t="s">
        <v>670</v>
      </c>
      <c r="Q176" s="28">
        <v>0</v>
      </c>
      <c r="R176" s="28">
        <v>3</v>
      </c>
      <c r="S176" s="28">
        <v>2</v>
      </c>
      <c r="T176" s="28">
        <v>0</v>
      </c>
      <c r="U176" s="28">
        <v>0</v>
      </c>
      <c r="V176" s="18">
        <f t="shared" si="2"/>
        <v>5</v>
      </c>
      <c r="W176" s="29"/>
      <c r="X176" s="28" t="s">
        <v>671</v>
      </c>
      <c r="Y176" s="28">
        <v>1</v>
      </c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>
        <v>175</v>
      </c>
    </row>
    <row r="177" spans="1:36" ht="15" x14ac:dyDescent="0.2">
      <c r="A177" s="13" t="s">
        <v>530</v>
      </c>
      <c r="B177" s="14">
        <v>26271</v>
      </c>
      <c r="C177" s="13">
        <v>48</v>
      </c>
      <c r="D177" s="13" t="s">
        <v>20</v>
      </c>
      <c r="E177" s="27">
        <v>43319</v>
      </c>
      <c r="F177" s="27">
        <v>43326</v>
      </c>
      <c r="G177" s="27">
        <v>43382</v>
      </c>
      <c r="H177" s="16">
        <f t="shared" si="0"/>
        <v>56</v>
      </c>
      <c r="I177" s="27">
        <v>44070</v>
      </c>
      <c r="J177" s="17">
        <f t="shared" si="1"/>
        <v>744</v>
      </c>
      <c r="K177" s="27">
        <v>43244</v>
      </c>
      <c r="L177" s="27">
        <v>43220</v>
      </c>
      <c r="M177" s="28"/>
      <c r="N177" s="28" t="s">
        <v>669</v>
      </c>
      <c r="O177" s="28" t="s">
        <v>670</v>
      </c>
      <c r="P177" s="28" t="s">
        <v>670</v>
      </c>
      <c r="Q177" s="28">
        <v>0</v>
      </c>
      <c r="R177" s="28">
        <v>2</v>
      </c>
      <c r="S177" s="28">
        <v>2</v>
      </c>
      <c r="T177" s="28">
        <v>0</v>
      </c>
      <c r="U177" s="28">
        <v>1</v>
      </c>
      <c r="V177" s="18">
        <f t="shared" si="2"/>
        <v>5</v>
      </c>
      <c r="W177" s="29"/>
      <c r="X177" s="28" t="s">
        <v>671</v>
      </c>
      <c r="Y177" s="28">
        <v>1</v>
      </c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>
        <v>176</v>
      </c>
    </row>
    <row r="178" spans="1:36" ht="15" x14ac:dyDescent="0.2">
      <c r="A178" s="19" t="s">
        <v>539</v>
      </c>
      <c r="B178" s="20">
        <v>21602</v>
      </c>
      <c r="C178" s="19">
        <v>61</v>
      </c>
      <c r="D178" s="19" t="s">
        <v>20</v>
      </c>
      <c r="E178" s="27">
        <v>43257</v>
      </c>
      <c r="F178" s="27">
        <v>43263</v>
      </c>
      <c r="G178" s="27">
        <v>43280</v>
      </c>
      <c r="H178" s="16">
        <f t="shared" si="0"/>
        <v>17</v>
      </c>
      <c r="I178" s="27">
        <v>43307</v>
      </c>
      <c r="J178" s="17">
        <f t="shared" si="1"/>
        <v>44</v>
      </c>
      <c r="K178" s="27">
        <v>41285</v>
      </c>
      <c r="L178" s="27">
        <v>41184</v>
      </c>
      <c r="M178" s="28"/>
      <c r="N178" s="28" t="s">
        <v>669</v>
      </c>
      <c r="O178" s="28" t="s">
        <v>670</v>
      </c>
      <c r="P178" s="28" t="s">
        <v>670</v>
      </c>
      <c r="Q178" s="28">
        <v>0</v>
      </c>
      <c r="R178" s="28">
        <v>1</v>
      </c>
      <c r="S178" s="28">
        <v>1</v>
      </c>
      <c r="T178" s="28">
        <v>0</v>
      </c>
      <c r="U178" s="28">
        <v>0</v>
      </c>
      <c r="V178" s="18">
        <f t="shared" si="2"/>
        <v>2</v>
      </c>
      <c r="W178" s="29"/>
      <c r="X178" s="28" t="s">
        <v>671</v>
      </c>
      <c r="Y178" s="28">
        <v>1</v>
      </c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>
        <v>177</v>
      </c>
    </row>
    <row r="179" spans="1:36" ht="15" x14ac:dyDescent="0.2">
      <c r="A179" s="13" t="s">
        <v>546</v>
      </c>
      <c r="B179" s="14">
        <v>15941</v>
      </c>
      <c r="C179" s="13">
        <v>77</v>
      </c>
      <c r="D179" s="13" t="s">
        <v>23</v>
      </c>
      <c r="E179" s="27">
        <v>43739</v>
      </c>
      <c r="F179" s="27">
        <v>43741</v>
      </c>
      <c r="G179" s="27">
        <v>43748</v>
      </c>
      <c r="H179" s="16">
        <f t="shared" si="0"/>
        <v>7</v>
      </c>
      <c r="I179" s="27">
        <v>43748</v>
      </c>
      <c r="J179" s="17">
        <f t="shared" si="1"/>
        <v>7</v>
      </c>
      <c r="K179" s="27">
        <v>43608</v>
      </c>
      <c r="L179" s="28" t="s">
        <v>670</v>
      </c>
      <c r="M179" s="28"/>
      <c r="N179" s="28" t="s">
        <v>669</v>
      </c>
      <c r="O179" s="28" t="s">
        <v>670</v>
      </c>
      <c r="P179" s="28" t="s">
        <v>670</v>
      </c>
      <c r="Q179" s="28">
        <v>0</v>
      </c>
      <c r="R179" s="28">
        <v>0</v>
      </c>
      <c r="S179" s="28">
        <v>0</v>
      </c>
      <c r="T179" s="28">
        <v>0</v>
      </c>
      <c r="U179" s="28">
        <v>0</v>
      </c>
      <c r="V179" s="18">
        <f t="shared" si="2"/>
        <v>0</v>
      </c>
      <c r="W179" s="29"/>
      <c r="X179" s="28" t="s">
        <v>671</v>
      </c>
      <c r="Y179" s="28">
        <v>1</v>
      </c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>
        <v>178</v>
      </c>
    </row>
    <row r="180" spans="1:36" ht="15" x14ac:dyDescent="0.2">
      <c r="A180" s="19" t="s">
        <v>549</v>
      </c>
      <c r="B180" s="20">
        <v>20679</v>
      </c>
      <c r="C180" s="19">
        <v>64</v>
      </c>
      <c r="D180" s="19" t="s">
        <v>20</v>
      </c>
      <c r="E180" s="27">
        <v>43355</v>
      </c>
      <c r="F180" s="27">
        <v>43355</v>
      </c>
      <c r="G180" s="27">
        <v>43445</v>
      </c>
      <c r="H180" s="16">
        <f t="shared" si="0"/>
        <v>90</v>
      </c>
      <c r="I180" s="27">
        <v>43628</v>
      </c>
      <c r="J180" s="17">
        <f t="shared" si="1"/>
        <v>273</v>
      </c>
      <c r="K180" s="27">
        <v>43327</v>
      </c>
      <c r="L180" s="28" t="s">
        <v>670</v>
      </c>
      <c r="M180" s="28"/>
      <c r="N180" s="28" t="s">
        <v>669</v>
      </c>
      <c r="O180" s="28" t="s">
        <v>670</v>
      </c>
      <c r="P180" s="28" t="s">
        <v>670</v>
      </c>
      <c r="Q180" s="28">
        <v>0</v>
      </c>
      <c r="R180" s="28">
        <v>2</v>
      </c>
      <c r="S180" s="28">
        <v>1</v>
      </c>
      <c r="T180" s="28">
        <v>1</v>
      </c>
      <c r="U180" s="28">
        <v>0</v>
      </c>
      <c r="V180" s="18">
        <f t="shared" si="2"/>
        <v>4</v>
      </c>
      <c r="W180" s="29"/>
      <c r="X180" s="28" t="s">
        <v>669</v>
      </c>
      <c r="Y180" s="28">
        <v>1</v>
      </c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>
        <v>179</v>
      </c>
    </row>
    <row r="181" spans="1:36" ht="15" x14ac:dyDescent="0.2">
      <c r="A181" s="13" t="s">
        <v>553</v>
      </c>
      <c r="B181" s="22">
        <v>24790</v>
      </c>
      <c r="C181" s="13">
        <v>52</v>
      </c>
      <c r="D181" s="13" t="s">
        <v>23</v>
      </c>
      <c r="E181" s="27">
        <v>43402</v>
      </c>
      <c r="F181" s="27">
        <v>43402</v>
      </c>
      <c r="G181" s="27">
        <v>44025</v>
      </c>
      <c r="H181" s="16">
        <f t="shared" si="0"/>
        <v>623</v>
      </c>
      <c r="I181" s="27">
        <v>44071</v>
      </c>
      <c r="J181" s="17">
        <f t="shared" si="1"/>
        <v>669</v>
      </c>
      <c r="K181" s="27">
        <v>43502</v>
      </c>
      <c r="L181" s="27">
        <v>43555</v>
      </c>
      <c r="M181" s="28"/>
      <c r="N181" s="28" t="s">
        <v>669</v>
      </c>
      <c r="O181" s="28" t="s">
        <v>677</v>
      </c>
      <c r="P181" s="28" t="s">
        <v>669</v>
      </c>
      <c r="Q181" s="28">
        <v>2</v>
      </c>
      <c r="R181" s="28">
        <v>1</v>
      </c>
      <c r="S181" s="28">
        <v>2</v>
      </c>
      <c r="T181" s="28">
        <v>0</v>
      </c>
      <c r="U181" s="28">
        <v>0</v>
      </c>
      <c r="V181" s="18">
        <f t="shared" si="2"/>
        <v>3</v>
      </c>
      <c r="W181" s="29"/>
      <c r="X181" s="28" t="s">
        <v>671</v>
      </c>
      <c r="Y181" s="28">
        <v>1</v>
      </c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>
        <v>180</v>
      </c>
    </row>
    <row r="182" spans="1:36" ht="15" x14ac:dyDescent="0.2">
      <c r="A182" s="19" t="s">
        <v>558</v>
      </c>
      <c r="B182" s="20">
        <v>17846</v>
      </c>
      <c r="C182" s="19">
        <v>71</v>
      </c>
      <c r="D182" s="19" t="s">
        <v>20</v>
      </c>
      <c r="E182" s="27">
        <v>43319</v>
      </c>
      <c r="F182" s="27">
        <v>43320</v>
      </c>
      <c r="G182" s="27">
        <v>43383</v>
      </c>
      <c r="H182" s="16">
        <f t="shared" si="0"/>
        <v>63</v>
      </c>
      <c r="I182" s="27">
        <v>43409</v>
      </c>
      <c r="J182" s="17">
        <f t="shared" si="1"/>
        <v>89</v>
      </c>
      <c r="K182" s="27">
        <v>43412</v>
      </c>
      <c r="L182" s="27">
        <v>43412</v>
      </c>
      <c r="M182" s="28"/>
      <c r="N182" s="28" t="s">
        <v>669</v>
      </c>
      <c r="O182" s="28" t="s">
        <v>670</v>
      </c>
      <c r="P182" s="28" t="s">
        <v>670</v>
      </c>
      <c r="Q182" s="28">
        <v>0</v>
      </c>
      <c r="R182" s="28">
        <v>2</v>
      </c>
      <c r="S182" s="28">
        <v>0</v>
      </c>
      <c r="T182" s="28">
        <v>0</v>
      </c>
      <c r="U182" s="28">
        <v>0</v>
      </c>
      <c r="V182" s="18">
        <f t="shared" si="2"/>
        <v>2</v>
      </c>
      <c r="W182" s="29"/>
      <c r="X182" s="28" t="s">
        <v>671</v>
      </c>
      <c r="Y182" s="28">
        <v>1</v>
      </c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>
        <v>181</v>
      </c>
    </row>
    <row r="183" spans="1:36" ht="15" x14ac:dyDescent="0.2">
      <c r="A183" s="13" t="s">
        <v>561</v>
      </c>
      <c r="B183" s="22">
        <v>19328</v>
      </c>
      <c r="C183" s="13">
        <v>67</v>
      </c>
      <c r="D183" s="13" t="s">
        <v>23</v>
      </c>
      <c r="E183" s="27">
        <v>43595</v>
      </c>
      <c r="F183" s="27">
        <v>43599</v>
      </c>
      <c r="G183" s="27">
        <v>43670</v>
      </c>
      <c r="H183" s="16">
        <f t="shared" si="0"/>
        <v>71</v>
      </c>
      <c r="I183" s="27">
        <v>43670</v>
      </c>
      <c r="J183" s="17">
        <f t="shared" si="1"/>
        <v>71</v>
      </c>
      <c r="K183" s="27">
        <v>43475</v>
      </c>
      <c r="L183" s="28" t="s">
        <v>670</v>
      </c>
      <c r="M183" s="28"/>
      <c r="N183" s="28" t="s">
        <v>669</v>
      </c>
      <c r="O183" s="28" t="s">
        <v>670</v>
      </c>
      <c r="P183" s="28" t="s">
        <v>670</v>
      </c>
      <c r="Q183" s="28">
        <v>0</v>
      </c>
      <c r="R183" s="28">
        <v>0</v>
      </c>
      <c r="S183" s="28">
        <v>1</v>
      </c>
      <c r="T183" s="28">
        <v>0</v>
      </c>
      <c r="U183" s="28">
        <v>0</v>
      </c>
      <c r="V183" s="18">
        <f t="shared" si="2"/>
        <v>1</v>
      </c>
      <c r="W183" s="29"/>
      <c r="X183" s="28" t="s">
        <v>671</v>
      </c>
      <c r="Y183" s="28">
        <v>1</v>
      </c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>
        <v>182</v>
      </c>
    </row>
    <row r="184" spans="1:36" ht="15" x14ac:dyDescent="0.2">
      <c r="A184" s="19" t="s">
        <v>566</v>
      </c>
      <c r="B184" s="20">
        <v>23234</v>
      </c>
      <c r="C184" s="19">
        <v>57</v>
      </c>
      <c r="D184" s="19" t="s">
        <v>20</v>
      </c>
      <c r="E184" s="27">
        <v>43199</v>
      </c>
      <c r="F184" s="27">
        <v>43201</v>
      </c>
      <c r="G184" s="27">
        <v>43245</v>
      </c>
      <c r="H184" s="16">
        <f t="shared" si="0"/>
        <v>44</v>
      </c>
      <c r="I184" s="27">
        <v>43455</v>
      </c>
      <c r="J184" s="17">
        <f t="shared" si="1"/>
        <v>254</v>
      </c>
      <c r="K184" s="27">
        <v>43245</v>
      </c>
      <c r="L184" s="27">
        <v>43220</v>
      </c>
      <c r="M184" s="28"/>
      <c r="N184" s="28" t="s">
        <v>669</v>
      </c>
      <c r="O184" s="28" t="s">
        <v>670</v>
      </c>
      <c r="P184" s="28" t="s">
        <v>670</v>
      </c>
      <c r="Q184" s="28">
        <v>0</v>
      </c>
      <c r="R184" s="28">
        <v>1</v>
      </c>
      <c r="S184" s="28">
        <v>0</v>
      </c>
      <c r="T184" s="28">
        <v>0</v>
      </c>
      <c r="U184" s="28">
        <v>1</v>
      </c>
      <c r="V184" s="18">
        <f t="shared" si="2"/>
        <v>2</v>
      </c>
      <c r="W184" s="29"/>
      <c r="X184" s="28" t="s">
        <v>671</v>
      </c>
      <c r="Y184" s="28">
        <v>1</v>
      </c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>
        <v>183</v>
      </c>
    </row>
    <row r="185" spans="1:36" ht="15" x14ac:dyDescent="0.2">
      <c r="A185" s="13" t="s">
        <v>571</v>
      </c>
      <c r="B185" s="14">
        <v>24563</v>
      </c>
      <c r="C185" s="13">
        <v>53</v>
      </c>
      <c r="D185" s="13" t="s">
        <v>20</v>
      </c>
      <c r="E185" s="27">
        <v>43783</v>
      </c>
      <c r="F185" s="27">
        <v>43784</v>
      </c>
      <c r="G185" s="27">
        <v>43801</v>
      </c>
      <c r="H185" s="16">
        <f t="shared" si="0"/>
        <v>17</v>
      </c>
      <c r="I185" s="27">
        <v>44097</v>
      </c>
      <c r="J185" s="17">
        <f t="shared" si="1"/>
        <v>313</v>
      </c>
      <c r="K185" s="27">
        <v>43889</v>
      </c>
      <c r="L185" s="27">
        <v>43889</v>
      </c>
      <c r="M185" s="28"/>
      <c r="N185" s="28" t="s">
        <v>669</v>
      </c>
      <c r="O185" s="28" t="s">
        <v>670</v>
      </c>
      <c r="P185" s="28" t="s">
        <v>670</v>
      </c>
      <c r="Q185" s="28">
        <v>0</v>
      </c>
      <c r="R185" s="28">
        <v>0</v>
      </c>
      <c r="S185" s="28">
        <v>4</v>
      </c>
      <c r="T185" s="28">
        <v>0</v>
      </c>
      <c r="U185" s="28">
        <v>0</v>
      </c>
      <c r="V185" s="18">
        <f t="shared" si="2"/>
        <v>4</v>
      </c>
      <c r="W185" s="29"/>
      <c r="X185" s="28" t="s">
        <v>671</v>
      </c>
      <c r="Y185" s="28">
        <v>1</v>
      </c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>
        <v>184</v>
      </c>
    </row>
    <row r="186" spans="1:36" ht="15" x14ac:dyDescent="0.2">
      <c r="A186" s="19" t="s">
        <v>572</v>
      </c>
      <c r="B186" s="20">
        <v>17266</v>
      </c>
      <c r="C186" s="19">
        <v>73</v>
      </c>
      <c r="D186" s="19" t="s">
        <v>20</v>
      </c>
      <c r="E186" s="27">
        <v>43531</v>
      </c>
      <c r="F186" s="27">
        <v>43531</v>
      </c>
      <c r="G186" s="27">
        <v>43635</v>
      </c>
      <c r="H186" s="16">
        <f t="shared" si="0"/>
        <v>104</v>
      </c>
      <c r="I186" s="27">
        <v>43544</v>
      </c>
      <c r="J186" s="17">
        <f t="shared" si="1"/>
        <v>13</v>
      </c>
      <c r="K186" s="27">
        <v>43560</v>
      </c>
      <c r="L186" s="28" t="s">
        <v>670</v>
      </c>
      <c r="M186" s="28"/>
      <c r="N186" s="28" t="s">
        <v>669</v>
      </c>
      <c r="O186" s="28" t="s">
        <v>670</v>
      </c>
      <c r="P186" s="28" t="s">
        <v>670</v>
      </c>
      <c r="Q186" s="28">
        <v>0</v>
      </c>
      <c r="R186" s="28">
        <v>0</v>
      </c>
      <c r="S186" s="28">
        <v>0</v>
      </c>
      <c r="T186" s="28">
        <v>0</v>
      </c>
      <c r="U186" s="28">
        <v>0</v>
      </c>
      <c r="V186" s="18">
        <f t="shared" si="2"/>
        <v>0</v>
      </c>
      <c r="W186" s="29"/>
      <c r="X186" s="28" t="s">
        <v>669</v>
      </c>
      <c r="Y186" s="28">
        <v>1</v>
      </c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>
        <v>185</v>
      </c>
    </row>
    <row r="187" spans="1:36" ht="15" x14ac:dyDescent="0.2">
      <c r="A187" s="13" t="s">
        <v>574</v>
      </c>
      <c r="B187" s="14">
        <v>19588</v>
      </c>
      <c r="C187" s="13">
        <v>67</v>
      </c>
      <c r="D187" s="13" t="s">
        <v>20</v>
      </c>
      <c r="E187" s="27">
        <v>43294</v>
      </c>
      <c r="F187" s="27">
        <v>43295</v>
      </c>
      <c r="G187" s="27">
        <v>43324</v>
      </c>
      <c r="H187" s="16">
        <f t="shared" si="0"/>
        <v>29</v>
      </c>
      <c r="I187" s="27">
        <v>44076</v>
      </c>
      <c r="J187" s="17">
        <f t="shared" si="1"/>
        <v>781</v>
      </c>
      <c r="K187" s="27">
        <v>43294</v>
      </c>
      <c r="L187" s="27">
        <v>43242</v>
      </c>
      <c r="M187" s="28"/>
      <c r="N187" s="28" t="s">
        <v>669</v>
      </c>
      <c r="O187" s="28" t="s">
        <v>670</v>
      </c>
      <c r="P187" s="28" t="s">
        <v>670</v>
      </c>
      <c r="Q187" s="28">
        <v>0</v>
      </c>
      <c r="R187" s="28">
        <v>0</v>
      </c>
      <c r="S187" s="28">
        <v>0</v>
      </c>
      <c r="T187" s="28">
        <v>0</v>
      </c>
      <c r="U187" s="28">
        <v>0</v>
      </c>
      <c r="V187" s="18">
        <f t="shared" si="2"/>
        <v>0</v>
      </c>
      <c r="W187" s="29"/>
      <c r="X187" s="28" t="s">
        <v>671</v>
      </c>
      <c r="Y187" s="28">
        <v>1</v>
      </c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>
        <v>186</v>
      </c>
    </row>
    <row r="188" spans="1:36" ht="15" x14ac:dyDescent="0.2">
      <c r="A188" s="19" t="s">
        <v>577</v>
      </c>
      <c r="B188" s="20">
        <v>17561</v>
      </c>
      <c r="C188" s="19">
        <v>72</v>
      </c>
      <c r="D188" s="19" t="s">
        <v>23</v>
      </c>
      <c r="E188" s="27">
        <v>43817</v>
      </c>
      <c r="F188" s="27">
        <v>43818</v>
      </c>
      <c r="G188" s="27">
        <v>43971</v>
      </c>
      <c r="H188" s="16">
        <f t="shared" si="0"/>
        <v>153</v>
      </c>
      <c r="I188" s="27">
        <v>44075</v>
      </c>
      <c r="J188" s="17">
        <f t="shared" si="1"/>
        <v>257</v>
      </c>
      <c r="K188" s="27">
        <v>43706</v>
      </c>
      <c r="L188" s="28" t="s">
        <v>670</v>
      </c>
      <c r="M188" s="28"/>
      <c r="N188" s="28" t="s">
        <v>669</v>
      </c>
      <c r="O188" s="28" t="s">
        <v>670</v>
      </c>
      <c r="P188" s="28" t="s">
        <v>669</v>
      </c>
      <c r="Q188" s="28">
        <v>1</v>
      </c>
      <c r="R188" s="28">
        <v>2</v>
      </c>
      <c r="S188" s="28">
        <v>1</v>
      </c>
      <c r="T188" s="28">
        <v>0</v>
      </c>
      <c r="U188" s="28">
        <v>1</v>
      </c>
      <c r="V188" s="18">
        <f t="shared" si="2"/>
        <v>4</v>
      </c>
      <c r="W188" s="29"/>
      <c r="X188" s="28" t="s">
        <v>671</v>
      </c>
      <c r="Y188" s="28">
        <v>1</v>
      </c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>
        <v>187</v>
      </c>
    </row>
    <row r="189" spans="1:36" ht="15" x14ac:dyDescent="0.2">
      <c r="A189" s="13" t="s">
        <v>584</v>
      </c>
      <c r="B189" s="22">
        <v>15301</v>
      </c>
      <c r="C189" s="13">
        <v>78</v>
      </c>
      <c r="D189" s="13" t="s">
        <v>20</v>
      </c>
      <c r="E189" s="27">
        <v>43679</v>
      </c>
      <c r="F189" s="27">
        <v>43680</v>
      </c>
      <c r="G189" s="27">
        <v>44043</v>
      </c>
      <c r="H189" s="16">
        <f t="shared" si="0"/>
        <v>363</v>
      </c>
      <c r="I189" s="27">
        <v>44043</v>
      </c>
      <c r="J189" s="17">
        <f t="shared" si="1"/>
        <v>363</v>
      </c>
      <c r="K189" s="27">
        <v>41347</v>
      </c>
      <c r="L189" s="28" t="s">
        <v>670</v>
      </c>
      <c r="M189" s="28"/>
      <c r="N189" s="28" t="s">
        <v>669</v>
      </c>
      <c r="O189" s="28" t="s">
        <v>670</v>
      </c>
      <c r="P189" s="28" t="s">
        <v>670</v>
      </c>
      <c r="Q189" s="28">
        <v>0</v>
      </c>
      <c r="R189" s="28">
        <v>2</v>
      </c>
      <c r="S189" s="28">
        <v>5</v>
      </c>
      <c r="T189" s="28">
        <v>0</v>
      </c>
      <c r="U189" s="28">
        <v>0</v>
      </c>
      <c r="V189" s="18">
        <f t="shared" si="2"/>
        <v>7</v>
      </c>
      <c r="W189" s="29"/>
      <c r="X189" s="28" t="s">
        <v>669</v>
      </c>
      <c r="Y189" s="28">
        <v>1</v>
      </c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>
        <v>188</v>
      </c>
    </row>
    <row r="190" spans="1:36" ht="15" x14ac:dyDescent="0.2">
      <c r="A190" s="19" t="s">
        <v>585</v>
      </c>
      <c r="B190" s="20">
        <v>20932</v>
      </c>
      <c r="C190" s="19">
        <v>63</v>
      </c>
      <c r="D190" s="19" t="s">
        <v>20</v>
      </c>
      <c r="E190" s="27">
        <v>43354</v>
      </c>
      <c r="F190" s="27">
        <v>43379</v>
      </c>
      <c r="G190" s="27">
        <v>43628</v>
      </c>
      <c r="H190" s="16">
        <f t="shared" si="0"/>
        <v>249</v>
      </c>
      <c r="I190" s="27">
        <v>43628</v>
      </c>
      <c r="J190" s="17">
        <f t="shared" si="1"/>
        <v>249</v>
      </c>
      <c r="K190" s="28" t="s">
        <v>670</v>
      </c>
      <c r="L190" s="28" t="s">
        <v>670</v>
      </c>
      <c r="M190" s="28"/>
      <c r="N190" s="28" t="s">
        <v>669</v>
      </c>
      <c r="O190" s="28" t="s">
        <v>670</v>
      </c>
      <c r="P190" s="28" t="s">
        <v>670</v>
      </c>
      <c r="Q190" s="28">
        <v>0</v>
      </c>
      <c r="R190" s="28">
        <v>5</v>
      </c>
      <c r="S190" s="28">
        <v>1</v>
      </c>
      <c r="T190" s="28">
        <v>0</v>
      </c>
      <c r="U190" s="28">
        <v>1</v>
      </c>
      <c r="V190" s="18">
        <f t="shared" si="2"/>
        <v>7</v>
      </c>
      <c r="W190" s="29"/>
      <c r="X190" s="28" t="s">
        <v>671</v>
      </c>
      <c r="Y190" s="28">
        <v>1</v>
      </c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>
        <v>189</v>
      </c>
    </row>
    <row r="191" spans="1:36" ht="15" x14ac:dyDescent="0.2">
      <c r="A191" s="13" t="s">
        <v>587</v>
      </c>
      <c r="B191" s="14">
        <v>15241</v>
      </c>
      <c r="C191" s="13">
        <v>79</v>
      </c>
      <c r="D191" s="13" t="s">
        <v>20</v>
      </c>
      <c r="E191" s="27">
        <v>43257</v>
      </c>
      <c r="F191" s="27">
        <v>43258</v>
      </c>
      <c r="G191" s="27">
        <v>43265</v>
      </c>
      <c r="H191" s="16">
        <f t="shared" si="0"/>
        <v>7</v>
      </c>
      <c r="I191" s="27">
        <v>43265</v>
      </c>
      <c r="J191" s="17">
        <f t="shared" si="1"/>
        <v>7</v>
      </c>
      <c r="K191" s="28" t="s">
        <v>670</v>
      </c>
      <c r="L191" s="28" t="s">
        <v>670</v>
      </c>
      <c r="M191" s="28"/>
      <c r="N191" s="28" t="s">
        <v>669</v>
      </c>
      <c r="O191" s="28" t="s">
        <v>692</v>
      </c>
      <c r="P191" s="28" t="s">
        <v>670</v>
      </c>
      <c r="Q191" s="28">
        <v>1</v>
      </c>
      <c r="R191" s="28">
        <v>0</v>
      </c>
      <c r="S191" s="28">
        <v>0</v>
      </c>
      <c r="T191" s="28">
        <v>0</v>
      </c>
      <c r="U191" s="28">
        <v>0</v>
      </c>
      <c r="V191" s="18">
        <f t="shared" si="2"/>
        <v>0</v>
      </c>
      <c r="W191" s="29"/>
      <c r="X191" s="28" t="s">
        <v>669</v>
      </c>
      <c r="Y191" s="28">
        <v>1</v>
      </c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>
        <v>190</v>
      </c>
    </row>
    <row r="192" spans="1:36" ht="15" x14ac:dyDescent="0.2">
      <c r="A192" s="19" t="s">
        <v>591</v>
      </c>
      <c r="B192" s="20">
        <v>24543</v>
      </c>
      <c r="C192" s="19">
        <v>53</v>
      </c>
      <c r="D192" s="19" t="s">
        <v>20</v>
      </c>
      <c r="E192" s="27">
        <v>43210</v>
      </c>
      <c r="F192" s="27">
        <v>43216</v>
      </c>
      <c r="G192" s="27">
        <v>43263</v>
      </c>
      <c r="H192" s="16">
        <f t="shared" si="0"/>
        <v>47</v>
      </c>
      <c r="I192" s="27">
        <v>43263</v>
      </c>
      <c r="J192" s="17">
        <f t="shared" si="1"/>
        <v>47</v>
      </c>
      <c r="K192" s="28" t="s">
        <v>670</v>
      </c>
      <c r="L192" s="28" t="s">
        <v>670</v>
      </c>
      <c r="M192" s="28"/>
      <c r="N192" s="28" t="s">
        <v>669</v>
      </c>
      <c r="O192" s="28" t="s">
        <v>670</v>
      </c>
      <c r="P192" s="28" t="s">
        <v>670</v>
      </c>
      <c r="Q192" s="28">
        <v>0</v>
      </c>
      <c r="R192" s="28">
        <v>2</v>
      </c>
      <c r="S192" s="28">
        <v>1</v>
      </c>
      <c r="T192" s="28">
        <v>0</v>
      </c>
      <c r="U192" s="28">
        <v>0</v>
      </c>
      <c r="V192" s="18">
        <f t="shared" si="2"/>
        <v>3</v>
      </c>
      <c r="W192" s="29"/>
      <c r="X192" s="28" t="s">
        <v>671</v>
      </c>
      <c r="Y192" s="28">
        <v>1</v>
      </c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>
        <v>191</v>
      </c>
    </row>
    <row r="193" spans="1:36" ht="15" x14ac:dyDescent="0.2">
      <c r="A193" s="13" t="s">
        <v>593</v>
      </c>
      <c r="B193" s="22">
        <v>20755</v>
      </c>
      <c r="C193" s="13">
        <v>63</v>
      </c>
      <c r="D193" s="13" t="s">
        <v>20</v>
      </c>
      <c r="E193" s="27">
        <v>43271</v>
      </c>
      <c r="F193" s="27">
        <v>43276</v>
      </c>
      <c r="G193" s="27">
        <v>43361</v>
      </c>
      <c r="H193" s="16">
        <f t="shared" si="0"/>
        <v>85</v>
      </c>
      <c r="I193" s="27">
        <v>43361</v>
      </c>
      <c r="J193" s="17">
        <f t="shared" si="1"/>
        <v>85</v>
      </c>
      <c r="K193" s="28" t="s">
        <v>670</v>
      </c>
      <c r="L193" s="28" t="s">
        <v>670</v>
      </c>
      <c r="M193" s="28"/>
      <c r="N193" s="28" t="s">
        <v>669</v>
      </c>
      <c r="O193" s="28" t="s">
        <v>670</v>
      </c>
      <c r="P193" s="28" t="s">
        <v>670</v>
      </c>
      <c r="Q193" s="28">
        <v>0</v>
      </c>
      <c r="R193" s="28">
        <v>3</v>
      </c>
      <c r="S193" s="28">
        <v>0</v>
      </c>
      <c r="T193" s="28">
        <v>1</v>
      </c>
      <c r="U193" s="28">
        <v>0</v>
      </c>
      <c r="V193" s="18">
        <f t="shared" si="2"/>
        <v>4</v>
      </c>
      <c r="W193" s="29"/>
      <c r="X193" s="28" t="s">
        <v>671</v>
      </c>
      <c r="Y193" s="28">
        <v>1</v>
      </c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>
        <v>192</v>
      </c>
    </row>
    <row r="194" spans="1:36" ht="15" x14ac:dyDescent="0.2">
      <c r="A194" s="19" t="s">
        <v>594</v>
      </c>
      <c r="B194" s="21">
        <v>18581</v>
      </c>
      <c r="C194" s="19">
        <v>69</v>
      </c>
      <c r="D194" s="19" t="s">
        <v>20</v>
      </c>
      <c r="E194" s="27">
        <v>43266</v>
      </c>
      <c r="F194" s="27">
        <v>43269</v>
      </c>
      <c r="G194" s="27">
        <v>43284</v>
      </c>
      <c r="H194" s="16">
        <f t="shared" si="0"/>
        <v>15</v>
      </c>
      <c r="I194" s="27">
        <v>43284</v>
      </c>
      <c r="J194" s="17">
        <f t="shared" si="1"/>
        <v>15</v>
      </c>
      <c r="K194" s="27">
        <v>41025</v>
      </c>
      <c r="L194" s="27">
        <v>40882</v>
      </c>
      <c r="M194" s="28"/>
      <c r="N194" s="28" t="s">
        <v>669</v>
      </c>
      <c r="O194" s="28" t="s">
        <v>676</v>
      </c>
      <c r="P194" s="28" t="s">
        <v>670</v>
      </c>
      <c r="Q194" s="28">
        <v>2</v>
      </c>
      <c r="R194" s="28">
        <v>0</v>
      </c>
      <c r="S194" s="28">
        <v>0</v>
      </c>
      <c r="T194" s="28">
        <v>0</v>
      </c>
      <c r="U194" s="28">
        <v>0</v>
      </c>
      <c r="V194" s="18">
        <f t="shared" si="2"/>
        <v>0</v>
      </c>
      <c r="W194" s="29"/>
      <c r="X194" s="28" t="s">
        <v>671</v>
      </c>
      <c r="Y194" s="28">
        <v>1</v>
      </c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>
        <v>193</v>
      </c>
    </row>
    <row r="195" spans="1:36" ht="15" x14ac:dyDescent="0.2">
      <c r="A195" s="13" t="s">
        <v>595</v>
      </c>
      <c r="B195" s="14">
        <v>15833</v>
      </c>
      <c r="C195" s="13">
        <v>77</v>
      </c>
      <c r="D195" s="13" t="s">
        <v>20</v>
      </c>
      <c r="E195" s="27">
        <v>43124</v>
      </c>
      <c r="F195" s="27">
        <v>43124</v>
      </c>
      <c r="G195" s="27">
        <v>43200</v>
      </c>
      <c r="H195" s="16">
        <f t="shared" si="0"/>
        <v>76</v>
      </c>
      <c r="I195" s="27">
        <v>43229</v>
      </c>
      <c r="J195" s="17">
        <f t="shared" si="1"/>
        <v>105</v>
      </c>
      <c r="K195" s="28" t="s">
        <v>670</v>
      </c>
      <c r="L195" s="28" t="s">
        <v>670</v>
      </c>
      <c r="M195" s="28"/>
      <c r="N195" s="28" t="s">
        <v>669</v>
      </c>
      <c r="O195" s="28" t="s">
        <v>670</v>
      </c>
      <c r="P195" s="28" t="s">
        <v>670</v>
      </c>
      <c r="Q195" s="28">
        <v>0</v>
      </c>
      <c r="R195" s="28">
        <v>0</v>
      </c>
      <c r="S195" s="28">
        <v>1</v>
      </c>
      <c r="T195" s="28">
        <v>0</v>
      </c>
      <c r="U195" s="28">
        <v>0</v>
      </c>
      <c r="V195" s="18">
        <f t="shared" si="2"/>
        <v>1</v>
      </c>
      <c r="W195" s="29"/>
      <c r="X195" s="28" t="s">
        <v>669</v>
      </c>
      <c r="Y195" s="28">
        <v>1</v>
      </c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>
        <v>194</v>
      </c>
    </row>
    <row r="196" spans="1:36" ht="15" x14ac:dyDescent="0.2">
      <c r="A196" s="19" t="s">
        <v>597</v>
      </c>
      <c r="B196" s="20">
        <v>22337</v>
      </c>
      <c r="C196" s="19">
        <v>59</v>
      </c>
      <c r="D196" s="19" t="s">
        <v>23</v>
      </c>
      <c r="E196" s="27">
        <v>43614</v>
      </c>
      <c r="F196" s="27">
        <v>43614</v>
      </c>
      <c r="G196" s="27">
        <v>43712</v>
      </c>
      <c r="H196" s="16">
        <f t="shared" si="0"/>
        <v>98</v>
      </c>
      <c r="I196" s="27">
        <v>43754</v>
      </c>
      <c r="J196" s="17">
        <f t="shared" si="1"/>
        <v>140</v>
      </c>
      <c r="K196" s="28" t="s">
        <v>670</v>
      </c>
      <c r="L196" s="28" t="s">
        <v>670</v>
      </c>
      <c r="M196" s="28"/>
      <c r="N196" s="28" t="s">
        <v>669</v>
      </c>
      <c r="O196" s="28" t="s">
        <v>670</v>
      </c>
      <c r="P196" s="28" t="s">
        <v>670</v>
      </c>
      <c r="Q196" s="28">
        <v>0</v>
      </c>
      <c r="R196" s="28">
        <v>3</v>
      </c>
      <c r="S196" s="28">
        <v>0</v>
      </c>
      <c r="T196" s="28">
        <v>0</v>
      </c>
      <c r="U196" s="28">
        <v>0</v>
      </c>
      <c r="V196" s="18">
        <f t="shared" si="2"/>
        <v>3</v>
      </c>
      <c r="W196" s="29"/>
      <c r="X196" s="28" t="s">
        <v>671</v>
      </c>
      <c r="Y196" s="28">
        <v>1</v>
      </c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>
        <v>195</v>
      </c>
    </row>
    <row r="197" spans="1:36" ht="15" x14ac:dyDescent="0.2">
      <c r="A197" s="13" t="s">
        <v>600</v>
      </c>
      <c r="B197" s="14">
        <v>19439</v>
      </c>
      <c r="C197" s="13">
        <v>67</v>
      </c>
      <c r="D197" s="13" t="s">
        <v>23</v>
      </c>
      <c r="E197" s="31">
        <v>43796</v>
      </c>
      <c r="F197" s="27">
        <v>43796</v>
      </c>
      <c r="G197" s="27">
        <v>43812</v>
      </c>
      <c r="H197" s="16">
        <f t="shared" si="0"/>
        <v>16</v>
      </c>
      <c r="I197" s="27">
        <v>43812</v>
      </c>
      <c r="J197" s="17">
        <f t="shared" si="1"/>
        <v>16</v>
      </c>
      <c r="K197" s="27">
        <v>41947</v>
      </c>
      <c r="L197" s="28" t="s">
        <v>670</v>
      </c>
      <c r="M197" s="28"/>
      <c r="N197" s="28" t="s">
        <v>669</v>
      </c>
      <c r="O197" s="28" t="s">
        <v>670</v>
      </c>
      <c r="P197" s="28" t="s">
        <v>670</v>
      </c>
      <c r="Q197" s="28">
        <v>0</v>
      </c>
      <c r="R197" s="28">
        <v>1</v>
      </c>
      <c r="S197" s="28">
        <v>0</v>
      </c>
      <c r="T197" s="28">
        <v>0</v>
      </c>
      <c r="U197" s="28">
        <v>0</v>
      </c>
      <c r="V197" s="18">
        <f t="shared" si="2"/>
        <v>1</v>
      </c>
      <c r="W197" s="29"/>
      <c r="X197" s="28" t="s">
        <v>671</v>
      </c>
      <c r="Y197" s="28">
        <v>1</v>
      </c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>
        <v>196</v>
      </c>
    </row>
    <row r="198" spans="1:36" ht="15" x14ac:dyDescent="0.2">
      <c r="A198" s="19" t="s">
        <v>606</v>
      </c>
      <c r="B198" s="20">
        <v>14462</v>
      </c>
      <c r="C198" s="19">
        <v>81</v>
      </c>
      <c r="D198" s="19" t="s">
        <v>23</v>
      </c>
      <c r="E198" s="27">
        <v>43487</v>
      </c>
      <c r="F198" s="27">
        <v>43487</v>
      </c>
      <c r="G198" s="27">
        <v>43578</v>
      </c>
      <c r="H198" s="16">
        <f t="shared" si="0"/>
        <v>91</v>
      </c>
      <c r="I198" s="27">
        <v>43578</v>
      </c>
      <c r="J198" s="17">
        <f t="shared" si="1"/>
        <v>91</v>
      </c>
      <c r="K198" s="27">
        <v>40822</v>
      </c>
      <c r="L198" s="27">
        <v>40854</v>
      </c>
      <c r="M198" s="28"/>
      <c r="N198" s="28" t="s">
        <v>669</v>
      </c>
      <c r="O198" s="28" t="s">
        <v>670</v>
      </c>
      <c r="P198" s="28" t="s">
        <v>670</v>
      </c>
      <c r="Q198" s="28">
        <v>0</v>
      </c>
      <c r="R198" s="28">
        <v>5</v>
      </c>
      <c r="S198" s="28">
        <v>0</v>
      </c>
      <c r="T198" s="28">
        <v>0</v>
      </c>
      <c r="U198" s="28">
        <v>0</v>
      </c>
      <c r="V198" s="18">
        <f t="shared" si="2"/>
        <v>5</v>
      </c>
      <c r="W198" s="29"/>
      <c r="X198" s="28" t="s">
        <v>671</v>
      </c>
      <c r="Y198" s="28">
        <v>1</v>
      </c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>
        <v>197</v>
      </c>
    </row>
    <row r="199" spans="1:36" ht="15" x14ac:dyDescent="0.2">
      <c r="A199" s="13" t="s">
        <v>609</v>
      </c>
      <c r="B199" s="14">
        <v>15615</v>
      </c>
      <c r="C199" s="13">
        <v>78</v>
      </c>
      <c r="D199" s="13" t="s">
        <v>20</v>
      </c>
      <c r="E199" s="27">
        <v>43227</v>
      </c>
      <c r="F199" s="27">
        <v>43229</v>
      </c>
      <c r="G199" s="27">
        <v>43376</v>
      </c>
      <c r="H199" s="16">
        <f t="shared" si="0"/>
        <v>147</v>
      </c>
      <c r="I199" s="27">
        <v>43376</v>
      </c>
      <c r="J199" s="17">
        <f t="shared" si="1"/>
        <v>147</v>
      </c>
      <c r="K199" s="27">
        <v>43007</v>
      </c>
      <c r="L199" s="27">
        <v>42996</v>
      </c>
      <c r="M199" s="28"/>
      <c r="N199" s="28" t="s">
        <v>669</v>
      </c>
      <c r="O199" s="28" t="s">
        <v>670</v>
      </c>
      <c r="P199" s="28" t="s">
        <v>670</v>
      </c>
      <c r="Q199" s="28">
        <v>0</v>
      </c>
      <c r="R199" s="28">
        <v>4</v>
      </c>
      <c r="S199" s="28">
        <v>0</v>
      </c>
      <c r="T199" s="28">
        <v>0</v>
      </c>
      <c r="U199" s="28">
        <v>0</v>
      </c>
      <c r="V199" s="18">
        <f t="shared" si="2"/>
        <v>4</v>
      </c>
      <c r="W199" s="29"/>
      <c r="X199" s="28" t="s">
        <v>671</v>
      </c>
      <c r="Y199" s="28">
        <v>1</v>
      </c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>
        <v>198</v>
      </c>
    </row>
    <row r="200" spans="1:36" ht="15" x14ac:dyDescent="0.2">
      <c r="A200" s="19" t="s">
        <v>610</v>
      </c>
      <c r="B200" s="20">
        <v>21753</v>
      </c>
      <c r="C200" s="19">
        <v>61</v>
      </c>
      <c r="D200" s="19" t="s">
        <v>20</v>
      </c>
      <c r="E200" s="27">
        <v>43542</v>
      </c>
      <c r="F200" s="27">
        <v>43571</v>
      </c>
      <c r="G200" s="27">
        <v>43924</v>
      </c>
      <c r="H200" s="16">
        <f t="shared" si="0"/>
        <v>353</v>
      </c>
      <c r="I200" s="27">
        <v>43924</v>
      </c>
      <c r="J200" s="17">
        <f t="shared" si="1"/>
        <v>353</v>
      </c>
      <c r="K200" s="28" t="s">
        <v>670</v>
      </c>
      <c r="L200" s="28" t="s">
        <v>670</v>
      </c>
      <c r="M200" s="28"/>
      <c r="N200" s="28" t="s">
        <v>669</v>
      </c>
      <c r="O200" s="28" t="s">
        <v>679</v>
      </c>
      <c r="P200" s="28" t="s">
        <v>669</v>
      </c>
      <c r="Q200" s="28">
        <v>3</v>
      </c>
      <c r="R200" s="28">
        <v>9</v>
      </c>
      <c r="S200" s="28">
        <v>2</v>
      </c>
      <c r="T200" s="28">
        <v>1</v>
      </c>
      <c r="U200" s="28">
        <v>0</v>
      </c>
      <c r="V200" s="18">
        <f t="shared" si="2"/>
        <v>12</v>
      </c>
      <c r="W200" s="29"/>
      <c r="X200" s="28" t="s">
        <v>671</v>
      </c>
      <c r="Y200" s="28">
        <v>1</v>
      </c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>
        <v>199</v>
      </c>
    </row>
    <row r="201" spans="1:36" ht="15" x14ac:dyDescent="0.2">
      <c r="A201" s="13" t="s">
        <v>615</v>
      </c>
      <c r="B201" s="22">
        <v>15328</v>
      </c>
      <c r="C201" s="13">
        <v>78</v>
      </c>
      <c r="D201" s="13" t="s">
        <v>20</v>
      </c>
      <c r="E201" s="27">
        <v>43850</v>
      </c>
      <c r="F201" s="27">
        <v>43850</v>
      </c>
      <c r="G201" s="27">
        <v>43861</v>
      </c>
      <c r="H201" s="16">
        <f t="shared" si="0"/>
        <v>11</v>
      </c>
      <c r="I201" s="27">
        <v>44039</v>
      </c>
      <c r="J201" s="17">
        <f t="shared" si="1"/>
        <v>189</v>
      </c>
      <c r="K201" s="27">
        <v>43763</v>
      </c>
      <c r="L201" s="27">
        <v>43767</v>
      </c>
      <c r="M201" s="28"/>
      <c r="N201" s="28" t="s">
        <v>669</v>
      </c>
      <c r="O201" s="28" t="s">
        <v>672</v>
      </c>
      <c r="P201" s="28" t="s">
        <v>670</v>
      </c>
      <c r="Q201" s="28">
        <v>1</v>
      </c>
      <c r="R201" s="28">
        <v>0</v>
      </c>
      <c r="S201" s="28">
        <v>0</v>
      </c>
      <c r="T201" s="28">
        <v>0</v>
      </c>
      <c r="U201" s="28">
        <v>0</v>
      </c>
      <c r="V201" s="18">
        <f t="shared" si="2"/>
        <v>0</v>
      </c>
      <c r="W201" s="29"/>
      <c r="X201" s="28" t="s">
        <v>669</v>
      </c>
      <c r="Y201" s="28">
        <v>1</v>
      </c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>
        <v>200</v>
      </c>
    </row>
    <row r="202" spans="1:36" ht="15" x14ac:dyDescent="0.2">
      <c r="A202" s="19" t="s">
        <v>618</v>
      </c>
      <c r="B202" s="20">
        <v>17238</v>
      </c>
      <c r="C202" s="19">
        <v>73</v>
      </c>
      <c r="D202" s="19" t="s">
        <v>23</v>
      </c>
      <c r="E202" s="27">
        <v>43423</v>
      </c>
      <c r="F202" s="27">
        <v>43425</v>
      </c>
      <c r="G202" s="27">
        <v>43433</v>
      </c>
      <c r="H202" s="16">
        <f t="shared" si="0"/>
        <v>8</v>
      </c>
      <c r="I202" s="27">
        <v>43496</v>
      </c>
      <c r="J202" s="17">
        <f t="shared" si="1"/>
        <v>71</v>
      </c>
      <c r="K202" s="27">
        <v>42976</v>
      </c>
      <c r="L202" s="27">
        <v>43014</v>
      </c>
      <c r="M202" s="28"/>
      <c r="N202" s="28" t="s">
        <v>669</v>
      </c>
      <c r="O202" s="28" t="s">
        <v>693</v>
      </c>
      <c r="P202" s="28" t="s">
        <v>670</v>
      </c>
      <c r="Q202" s="28">
        <v>2</v>
      </c>
      <c r="R202" s="28">
        <v>1</v>
      </c>
      <c r="S202" s="28">
        <v>1</v>
      </c>
      <c r="T202" s="28">
        <v>0</v>
      </c>
      <c r="U202" s="28">
        <v>0</v>
      </c>
      <c r="V202" s="18">
        <f t="shared" si="2"/>
        <v>2</v>
      </c>
      <c r="W202" s="29"/>
      <c r="X202" s="28" t="s">
        <v>671</v>
      </c>
      <c r="Y202" s="28">
        <v>1</v>
      </c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>
        <v>201</v>
      </c>
    </row>
    <row r="203" spans="1:36" ht="15" x14ac:dyDescent="0.2">
      <c r="A203" s="13" t="s">
        <v>625</v>
      </c>
      <c r="B203" s="14">
        <v>18692</v>
      </c>
      <c r="C203" s="13">
        <v>69</v>
      </c>
      <c r="D203" s="13" t="s">
        <v>20</v>
      </c>
      <c r="E203" s="27">
        <v>43461</v>
      </c>
      <c r="F203" s="27">
        <v>43461</v>
      </c>
      <c r="G203" s="27">
        <v>43468</v>
      </c>
      <c r="H203" s="16">
        <f t="shared" si="0"/>
        <v>7</v>
      </c>
      <c r="I203" s="27">
        <v>44077</v>
      </c>
      <c r="J203" s="17">
        <f t="shared" si="1"/>
        <v>616</v>
      </c>
      <c r="K203" s="28" t="s">
        <v>670</v>
      </c>
      <c r="L203" s="28" t="s">
        <v>670</v>
      </c>
      <c r="M203" s="28"/>
      <c r="N203" s="28" t="s">
        <v>669</v>
      </c>
      <c r="O203" s="28" t="s">
        <v>670</v>
      </c>
      <c r="P203" s="28" t="s">
        <v>670</v>
      </c>
      <c r="Q203" s="28">
        <v>0</v>
      </c>
      <c r="R203" s="28">
        <v>4</v>
      </c>
      <c r="S203" s="28">
        <v>1</v>
      </c>
      <c r="T203" s="28">
        <v>0</v>
      </c>
      <c r="U203" s="28">
        <v>0</v>
      </c>
      <c r="V203" s="18">
        <f t="shared" si="2"/>
        <v>5</v>
      </c>
      <c r="W203" s="29"/>
      <c r="X203" s="28" t="s">
        <v>671</v>
      </c>
      <c r="Y203" s="28">
        <v>1</v>
      </c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>
        <v>202</v>
      </c>
    </row>
    <row r="204" spans="1:36" ht="15" x14ac:dyDescent="0.2">
      <c r="A204" s="19" t="s">
        <v>626</v>
      </c>
      <c r="B204" s="20">
        <v>14278</v>
      </c>
      <c r="C204" s="19">
        <v>81</v>
      </c>
      <c r="D204" s="19" t="s">
        <v>20</v>
      </c>
      <c r="E204" s="27">
        <v>43340</v>
      </c>
      <c r="F204" s="27">
        <v>43341</v>
      </c>
      <c r="G204" s="27">
        <v>43602</v>
      </c>
      <c r="H204" s="16">
        <f t="shared" si="0"/>
        <v>261</v>
      </c>
      <c r="I204" s="27">
        <v>44168</v>
      </c>
      <c r="J204" s="17">
        <f t="shared" si="1"/>
        <v>827</v>
      </c>
      <c r="K204" s="28" t="s">
        <v>670</v>
      </c>
      <c r="L204" s="28" t="s">
        <v>670</v>
      </c>
      <c r="M204" s="28"/>
      <c r="N204" s="28" t="s">
        <v>669</v>
      </c>
      <c r="O204" s="28" t="s">
        <v>670</v>
      </c>
      <c r="P204" s="28" t="s">
        <v>670</v>
      </c>
      <c r="Q204" s="28">
        <v>0</v>
      </c>
      <c r="R204" s="28">
        <v>0</v>
      </c>
      <c r="S204" s="28">
        <v>0</v>
      </c>
      <c r="T204" s="28">
        <v>4</v>
      </c>
      <c r="U204" s="28">
        <v>0</v>
      </c>
      <c r="V204" s="18">
        <f t="shared" si="2"/>
        <v>4</v>
      </c>
      <c r="W204" s="29"/>
      <c r="X204" s="28" t="s">
        <v>671</v>
      </c>
      <c r="Y204" s="28">
        <v>1</v>
      </c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>
        <v>203</v>
      </c>
    </row>
    <row r="205" spans="1:36" ht="15" x14ac:dyDescent="0.2">
      <c r="A205" s="13" t="s">
        <v>627</v>
      </c>
      <c r="B205" s="14">
        <v>17422</v>
      </c>
      <c r="C205" s="13">
        <v>73</v>
      </c>
      <c r="D205" s="13" t="s">
        <v>20</v>
      </c>
      <c r="E205" s="27">
        <v>43342</v>
      </c>
      <c r="F205" s="27">
        <v>43346</v>
      </c>
      <c r="G205" s="27">
        <v>43441</v>
      </c>
      <c r="H205" s="16">
        <f t="shared" si="0"/>
        <v>95</v>
      </c>
      <c r="I205" s="27">
        <v>43441</v>
      </c>
      <c r="J205" s="17">
        <f t="shared" si="1"/>
        <v>95</v>
      </c>
      <c r="K205" s="27">
        <v>43175</v>
      </c>
      <c r="L205" s="27">
        <v>43268</v>
      </c>
      <c r="M205" s="28"/>
      <c r="N205" s="28" t="s">
        <v>669</v>
      </c>
      <c r="O205" s="28" t="s">
        <v>677</v>
      </c>
      <c r="P205" s="28" t="s">
        <v>670</v>
      </c>
      <c r="Q205" s="28">
        <v>1</v>
      </c>
      <c r="R205" s="28">
        <v>1</v>
      </c>
      <c r="S205" s="28">
        <v>0</v>
      </c>
      <c r="T205" s="28">
        <v>0</v>
      </c>
      <c r="U205" s="28">
        <v>0</v>
      </c>
      <c r="V205" s="18">
        <f t="shared" si="2"/>
        <v>1</v>
      </c>
      <c r="W205" s="29"/>
      <c r="X205" s="28" t="s">
        <v>671</v>
      </c>
      <c r="Y205" s="28">
        <v>1</v>
      </c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>
        <v>204</v>
      </c>
    </row>
    <row r="206" spans="1:36" ht="15" x14ac:dyDescent="0.2">
      <c r="A206" s="19" t="s">
        <v>634</v>
      </c>
      <c r="B206" s="20">
        <v>14625</v>
      </c>
      <c r="C206" s="19">
        <v>80</v>
      </c>
      <c r="D206" s="19" t="s">
        <v>20</v>
      </c>
      <c r="E206" s="27">
        <v>43369</v>
      </c>
      <c r="F206" s="27">
        <v>43425</v>
      </c>
      <c r="G206" s="27">
        <v>43917</v>
      </c>
      <c r="H206" s="16">
        <f t="shared" si="0"/>
        <v>492</v>
      </c>
      <c r="I206" s="27">
        <v>43917</v>
      </c>
      <c r="J206" s="17">
        <f t="shared" si="1"/>
        <v>492</v>
      </c>
      <c r="K206" s="27">
        <v>41894</v>
      </c>
      <c r="L206" s="28" t="s">
        <v>670</v>
      </c>
      <c r="M206" s="28"/>
      <c r="N206" s="28" t="s">
        <v>669</v>
      </c>
      <c r="O206" s="28" t="s">
        <v>670</v>
      </c>
      <c r="P206" s="28" t="s">
        <v>669</v>
      </c>
      <c r="Q206" s="28">
        <v>1</v>
      </c>
      <c r="R206" s="28">
        <v>11</v>
      </c>
      <c r="S206" s="28">
        <v>4</v>
      </c>
      <c r="T206" s="28">
        <v>6</v>
      </c>
      <c r="U206" s="28">
        <v>0</v>
      </c>
      <c r="V206" s="18">
        <f t="shared" si="2"/>
        <v>21</v>
      </c>
      <c r="W206" s="29"/>
      <c r="X206" s="28" t="s">
        <v>669</v>
      </c>
      <c r="Y206" s="28">
        <v>1</v>
      </c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>
        <v>205</v>
      </c>
    </row>
    <row r="207" spans="1:36" ht="15" x14ac:dyDescent="0.2">
      <c r="A207" s="13" t="s">
        <v>638</v>
      </c>
      <c r="B207" s="22">
        <v>15637</v>
      </c>
      <c r="C207" s="13">
        <v>78</v>
      </c>
      <c r="D207" s="13" t="s">
        <v>20</v>
      </c>
      <c r="E207" s="27">
        <v>44048</v>
      </c>
      <c r="F207" s="27">
        <v>44049</v>
      </c>
      <c r="G207" s="27">
        <v>44063</v>
      </c>
      <c r="H207" s="16">
        <f t="shared" si="0"/>
        <v>14</v>
      </c>
      <c r="I207" s="27">
        <v>44168</v>
      </c>
      <c r="J207" s="17">
        <f t="shared" si="1"/>
        <v>119</v>
      </c>
      <c r="K207" s="27">
        <v>43857</v>
      </c>
      <c r="L207" s="27">
        <v>43847</v>
      </c>
      <c r="M207" s="28"/>
      <c r="N207" s="28" t="s">
        <v>669</v>
      </c>
      <c r="O207" s="28" t="s">
        <v>670</v>
      </c>
      <c r="P207" s="28" t="s">
        <v>670</v>
      </c>
      <c r="Q207" s="28">
        <v>0</v>
      </c>
      <c r="R207" s="28">
        <v>4</v>
      </c>
      <c r="S207" s="28">
        <v>0</v>
      </c>
      <c r="T207" s="28">
        <v>0</v>
      </c>
      <c r="U207" s="28">
        <v>0</v>
      </c>
      <c r="V207" s="18">
        <f t="shared" si="2"/>
        <v>4</v>
      </c>
      <c r="W207" s="29"/>
      <c r="X207" s="28" t="s">
        <v>669</v>
      </c>
      <c r="Y207" s="28">
        <v>1</v>
      </c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>
        <v>206</v>
      </c>
    </row>
    <row r="208" spans="1:36" ht="15" x14ac:dyDescent="0.2">
      <c r="A208" s="19" t="s">
        <v>640</v>
      </c>
      <c r="B208" s="20">
        <v>14745</v>
      </c>
      <c r="C208" s="19">
        <v>80</v>
      </c>
      <c r="D208" s="19" t="s">
        <v>20</v>
      </c>
      <c r="E208" s="27">
        <v>43419</v>
      </c>
      <c r="F208" s="27">
        <v>43423</v>
      </c>
      <c r="G208" s="27">
        <v>43436</v>
      </c>
      <c r="H208" s="16">
        <f t="shared" si="0"/>
        <v>13</v>
      </c>
      <c r="I208" s="27">
        <v>43496</v>
      </c>
      <c r="J208" s="17">
        <f t="shared" si="1"/>
        <v>73</v>
      </c>
      <c r="K208" s="28" t="s">
        <v>670</v>
      </c>
      <c r="L208" s="28" t="s">
        <v>670</v>
      </c>
      <c r="M208" s="28"/>
      <c r="N208" s="28" t="s">
        <v>669</v>
      </c>
      <c r="O208" s="28" t="s">
        <v>672</v>
      </c>
      <c r="P208" s="28" t="s">
        <v>670</v>
      </c>
      <c r="Q208" s="28">
        <v>1</v>
      </c>
      <c r="R208" s="28">
        <v>0</v>
      </c>
      <c r="S208" s="28">
        <v>0</v>
      </c>
      <c r="T208" s="28">
        <v>0</v>
      </c>
      <c r="U208" s="28">
        <v>0</v>
      </c>
      <c r="V208" s="18">
        <f t="shared" si="2"/>
        <v>0</v>
      </c>
      <c r="W208" s="29"/>
      <c r="X208" s="28" t="s">
        <v>671</v>
      </c>
      <c r="Y208" s="28">
        <v>1</v>
      </c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>
        <v>207</v>
      </c>
    </row>
    <row r="209" spans="1:36" ht="15" x14ac:dyDescent="0.2">
      <c r="A209" s="13" t="s">
        <v>643</v>
      </c>
      <c r="B209" s="14">
        <v>21233</v>
      </c>
      <c r="C209" s="13">
        <v>62</v>
      </c>
      <c r="D209" s="13" t="s">
        <v>23</v>
      </c>
      <c r="E209" s="27">
        <v>43563</v>
      </c>
      <c r="F209" s="27">
        <v>43563</v>
      </c>
      <c r="G209" s="27">
        <v>43601</v>
      </c>
      <c r="H209" s="16">
        <f t="shared" si="0"/>
        <v>38</v>
      </c>
      <c r="I209" s="27">
        <v>43971</v>
      </c>
      <c r="J209" s="17">
        <f t="shared" si="1"/>
        <v>408</v>
      </c>
      <c r="K209" s="27">
        <v>43622</v>
      </c>
      <c r="L209" s="27">
        <v>43682</v>
      </c>
      <c r="M209" s="28"/>
      <c r="N209" s="28" t="s">
        <v>669</v>
      </c>
      <c r="O209" s="28" t="s">
        <v>676</v>
      </c>
      <c r="P209" s="28" t="s">
        <v>669</v>
      </c>
      <c r="Q209" s="28">
        <v>3</v>
      </c>
      <c r="R209" s="28">
        <v>3</v>
      </c>
      <c r="S209" s="28">
        <v>2</v>
      </c>
      <c r="T209" s="28">
        <v>0</v>
      </c>
      <c r="U209" s="28">
        <v>0</v>
      </c>
      <c r="V209" s="18">
        <f t="shared" si="2"/>
        <v>5</v>
      </c>
      <c r="W209" s="29"/>
      <c r="X209" s="28" t="s">
        <v>671</v>
      </c>
      <c r="Y209" s="28">
        <v>1</v>
      </c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>
        <v>208</v>
      </c>
    </row>
    <row r="210" spans="1:36" ht="15" x14ac:dyDescent="0.2">
      <c r="A210" s="19" t="s">
        <v>644</v>
      </c>
      <c r="B210" s="20">
        <v>19472</v>
      </c>
      <c r="C210" s="19">
        <v>67</v>
      </c>
      <c r="D210" s="19" t="s">
        <v>20</v>
      </c>
      <c r="E210" s="27">
        <v>43920</v>
      </c>
      <c r="F210" s="27">
        <v>43920</v>
      </c>
      <c r="G210" s="27">
        <v>43938</v>
      </c>
      <c r="H210" s="16">
        <f t="shared" si="0"/>
        <v>18</v>
      </c>
      <c r="I210" s="27">
        <v>43972</v>
      </c>
      <c r="J210" s="17">
        <f t="shared" si="1"/>
        <v>52</v>
      </c>
      <c r="K210" s="27">
        <v>43915</v>
      </c>
      <c r="L210" s="28" t="s">
        <v>670</v>
      </c>
      <c r="M210" s="28"/>
      <c r="N210" s="28" t="s">
        <v>669</v>
      </c>
      <c r="O210" s="28" t="s">
        <v>670</v>
      </c>
      <c r="P210" s="28" t="s">
        <v>670</v>
      </c>
      <c r="Q210" s="28">
        <v>0</v>
      </c>
      <c r="R210" s="28">
        <v>1</v>
      </c>
      <c r="S210" s="28">
        <v>0</v>
      </c>
      <c r="T210" s="28">
        <v>0</v>
      </c>
      <c r="U210" s="28">
        <v>0</v>
      </c>
      <c r="V210" s="18">
        <f t="shared" si="2"/>
        <v>1</v>
      </c>
      <c r="W210" s="29"/>
      <c r="X210" s="28" t="s">
        <v>669</v>
      </c>
      <c r="Y210" s="28">
        <v>1</v>
      </c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>
        <v>209</v>
      </c>
    </row>
    <row r="211" spans="1:36" ht="15" x14ac:dyDescent="0.2">
      <c r="A211" s="13" t="s">
        <v>645</v>
      </c>
      <c r="B211" s="14">
        <v>16883</v>
      </c>
      <c r="C211" s="13">
        <v>74</v>
      </c>
      <c r="D211" s="13" t="s">
        <v>20</v>
      </c>
      <c r="E211" s="27">
        <v>43587</v>
      </c>
      <c r="F211" s="27">
        <v>43600</v>
      </c>
      <c r="G211" s="27">
        <v>43684</v>
      </c>
      <c r="H211" s="16">
        <f t="shared" si="0"/>
        <v>84</v>
      </c>
      <c r="I211" s="27">
        <v>43684</v>
      </c>
      <c r="J211" s="17">
        <f t="shared" si="1"/>
        <v>84</v>
      </c>
      <c r="K211" s="28" t="s">
        <v>670</v>
      </c>
      <c r="L211" s="28" t="s">
        <v>670</v>
      </c>
      <c r="M211" s="28"/>
      <c r="N211" s="28" t="s">
        <v>669</v>
      </c>
      <c r="O211" s="28" t="s">
        <v>670</v>
      </c>
      <c r="P211" s="28" t="s">
        <v>670</v>
      </c>
      <c r="Q211" s="28">
        <v>0</v>
      </c>
      <c r="R211" s="28">
        <v>3</v>
      </c>
      <c r="S211" s="28">
        <v>0</v>
      </c>
      <c r="T211" s="28">
        <v>0</v>
      </c>
      <c r="U211" s="28">
        <v>0</v>
      </c>
      <c r="V211" s="18">
        <f t="shared" si="2"/>
        <v>3</v>
      </c>
      <c r="W211" s="29"/>
      <c r="X211" s="28" t="s">
        <v>669</v>
      </c>
      <c r="Y211" s="28">
        <v>1</v>
      </c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>
        <v>210</v>
      </c>
    </row>
    <row r="212" spans="1:36" ht="15" x14ac:dyDescent="0.2">
      <c r="A212" s="19" t="s">
        <v>647</v>
      </c>
      <c r="B212" s="20">
        <v>21451</v>
      </c>
      <c r="C212" s="19">
        <v>62</v>
      </c>
      <c r="D212" s="19" t="s">
        <v>20</v>
      </c>
      <c r="E212" s="27">
        <v>43620</v>
      </c>
      <c r="F212" s="27">
        <v>43654</v>
      </c>
      <c r="G212" s="27">
        <v>43818</v>
      </c>
      <c r="H212" s="16">
        <f t="shared" si="0"/>
        <v>164</v>
      </c>
      <c r="I212" s="27">
        <v>43818</v>
      </c>
      <c r="J212" s="17">
        <f t="shared" si="1"/>
        <v>164</v>
      </c>
      <c r="K212" s="27">
        <v>43707</v>
      </c>
      <c r="L212" s="28" t="s">
        <v>670</v>
      </c>
      <c r="M212" s="28"/>
      <c r="N212" s="28" t="s">
        <v>669</v>
      </c>
      <c r="O212" s="28" t="s">
        <v>670</v>
      </c>
      <c r="P212" s="28" t="s">
        <v>670</v>
      </c>
      <c r="Q212" s="28">
        <v>0</v>
      </c>
      <c r="R212" s="28">
        <v>6</v>
      </c>
      <c r="S212" s="28">
        <v>0</v>
      </c>
      <c r="T212" s="28">
        <v>0</v>
      </c>
      <c r="U212" s="28">
        <v>0</v>
      </c>
      <c r="V212" s="18">
        <f t="shared" si="2"/>
        <v>6</v>
      </c>
      <c r="W212" s="29"/>
      <c r="X212" s="28" t="s">
        <v>669</v>
      </c>
      <c r="Y212" s="28">
        <v>1</v>
      </c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>
        <v>211</v>
      </c>
    </row>
    <row r="213" spans="1:36" ht="15" x14ac:dyDescent="0.2">
      <c r="A213" s="13" t="s">
        <v>648</v>
      </c>
      <c r="B213" s="14">
        <v>22809</v>
      </c>
      <c r="C213" s="13">
        <v>58</v>
      </c>
      <c r="D213" s="13" t="s">
        <v>20</v>
      </c>
      <c r="E213" s="27">
        <v>43965</v>
      </c>
      <c r="F213" s="27">
        <v>43965</v>
      </c>
      <c r="G213" s="27">
        <v>43992</v>
      </c>
      <c r="H213" s="16">
        <f t="shared" si="0"/>
        <v>27</v>
      </c>
      <c r="I213" s="27">
        <v>44168</v>
      </c>
      <c r="J213" s="17">
        <f t="shared" si="1"/>
        <v>203</v>
      </c>
      <c r="K213" s="27">
        <v>40984</v>
      </c>
      <c r="L213" s="27">
        <v>41018</v>
      </c>
      <c r="M213" s="28"/>
      <c r="N213" s="28" t="s">
        <v>669</v>
      </c>
      <c r="O213" s="28" t="s">
        <v>673</v>
      </c>
      <c r="P213" s="28" t="s">
        <v>670</v>
      </c>
      <c r="Q213" s="28">
        <v>1</v>
      </c>
      <c r="R213" s="28">
        <v>0</v>
      </c>
      <c r="S213" s="28">
        <v>0</v>
      </c>
      <c r="T213" s="28">
        <v>0</v>
      </c>
      <c r="U213" s="28">
        <v>0</v>
      </c>
      <c r="V213" s="18">
        <f t="shared" si="2"/>
        <v>0</v>
      </c>
      <c r="W213" s="29"/>
      <c r="X213" s="28" t="s">
        <v>671</v>
      </c>
      <c r="Y213" s="28">
        <v>1</v>
      </c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>
        <v>212</v>
      </c>
    </row>
    <row r="214" spans="1:36" ht="15" x14ac:dyDescent="0.2">
      <c r="A214" s="19" t="s">
        <v>656</v>
      </c>
      <c r="B214" s="20">
        <v>18273</v>
      </c>
      <c r="C214" s="19">
        <v>70</v>
      </c>
      <c r="D214" s="19" t="s">
        <v>20</v>
      </c>
      <c r="E214" s="27">
        <v>43238</v>
      </c>
      <c r="F214" s="27">
        <v>43238</v>
      </c>
      <c r="G214" s="27">
        <v>43266</v>
      </c>
      <c r="H214" s="16">
        <f t="shared" si="0"/>
        <v>28</v>
      </c>
      <c r="I214" s="27">
        <v>44168</v>
      </c>
      <c r="J214" s="17">
        <f t="shared" si="1"/>
        <v>930</v>
      </c>
      <c r="K214" s="27">
        <v>43035</v>
      </c>
      <c r="L214" s="27">
        <v>43017</v>
      </c>
      <c r="M214" s="28"/>
      <c r="N214" s="28" t="s">
        <v>669</v>
      </c>
      <c r="O214" s="28" t="s">
        <v>670</v>
      </c>
      <c r="P214" s="28" t="s">
        <v>670</v>
      </c>
      <c r="Q214" s="28">
        <v>0</v>
      </c>
      <c r="R214" s="28">
        <v>0</v>
      </c>
      <c r="S214" s="28">
        <v>0</v>
      </c>
      <c r="T214" s="28">
        <v>0</v>
      </c>
      <c r="U214" s="28">
        <v>1</v>
      </c>
      <c r="V214" s="18">
        <f t="shared" si="2"/>
        <v>1</v>
      </c>
      <c r="W214" s="29"/>
      <c r="X214" s="28" t="s">
        <v>669</v>
      </c>
      <c r="Y214" s="28">
        <v>1</v>
      </c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>
        <v>213</v>
      </c>
    </row>
    <row r="215" spans="1:36" ht="15" x14ac:dyDescent="0.2">
      <c r="A215" s="32" t="s">
        <v>25</v>
      </c>
      <c r="B215" s="33">
        <v>17497</v>
      </c>
      <c r="C215" s="28">
        <v>72</v>
      </c>
      <c r="D215" s="28" t="s">
        <v>20</v>
      </c>
      <c r="E215" s="34">
        <v>43572</v>
      </c>
      <c r="F215" s="34">
        <v>43598</v>
      </c>
      <c r="G215" s="27">
        <v>43977</v>
      </c>
      <c r="H215" s="16">
        <f t="shared" si="0"/>
        <v>379</v>
      </c>
      <c r="I215" s="27">
        <v>44022</v>
      </c>
      <c r="J215" s="29"/>
      <c r="K215" s="28" t="s">
        <v>670</v>
      </c>
      <c r="L215" s="28" t="s">
        <v>670</v>
      </c>
      <c r="M215" s="28" t="s">
        <v>670</v>
      </c>
      <c r="N215" s="28" t="s">
        <v>670</v>
      </c>
      <c r="O215" s="28" t="s">
        <v>670</v>
      </c>
      <c r="P215" s="28">
        <v>50</v>
      </c>
      <c r="Q215" s="28">
        <v>4</v>
      </c>
      <c r="R215" s="28">
        <v>3</v>
      </c>
      <c r="S215" s="28">
        <v>5</v>
      </c>
      <c r="T215" s="28">
        <v>7</v>
      </c>
      <c r="U215" s="28">
        <v>0</v>
      </c>
      <c r="V215" s="28">
        <v>15</v>
      </c>
      <c r="W215" s="29"/>
      <c r="X215" s="28" t="s">
        <v>671</v>
      </c>
      <c r="Y215" s="28">
        <v>2</v>
      </c>
      <c r="Z215" s="28"/>
      <c r="AA215" s="28"/>
      <c r="AB215" s="18"/>
      <c r="AC215" s="18"/>
      <c r="AD215" s="18"/>
      <c r="AE215" s="18"/>
      <c r="AF215" s="18"/>
      <c r="AG215" s="18"/>
      <c r="AH215" s="18"/>
      <c r="AI215" s="18"/>
      <c r="AJ215">
        <v>214</v>
      </c>
    </row>
    <row r="216" spans="1:36" ht="15" x14ac:dyDescent="0.2">
      <c r="A216" s="19" t="s">
        <v>28</v>
      </c>
      <c r="B216" s="20">
        <v>17232</v>
      </c>
      <c r="C216" s="19">
        <v>73</v>
      </c>
      <c r="D216" s="19" t="s">
        <v>20</v>
      </c>
      <c r="E216" s="27">
        <v>43499</v>
      </c>
      <c r="F216" s="27">
        <v>43531</v>
      </c>
      <c r="G216" s="27">
        <v>43860</v>
      </c>
      <c r="H216" s="16">
        <f t="shared" si="0"/>
        <v>329</v>
      </c>
      <c r="I216" s="27">
        <v>43860</v>
      </c>
      <c r="J216" s="29"/>
      <c r="K216" s="27">
        <v>43609</v>
      </c>
      <c r="L216" s="27">
        <v>43609</v>
      </c>
      <c r="M216" s="27">
        <v>43609</v>
      </c>
      <c r="N216" s="28" t="s">
        <v>670</v>
      </c>
      <c r="O216" s="28" t="s">
        <v>670</v>
      </c>
      <c r="P216" s="28">
        <v>50</v>
      </c>
      <c r="Q216" s="28">
        <v>2</v>
      </c>
      <c r="R216" s="28">
        <v>5</v>
      </c>
      <c r="S216" s="28">
        <v>4</v>
      </c>
      <c r="T216" s="28">
        <v>5</v>
      </c>
      <c r="U216" s="28">
        <v>0</v>
      </c>
      <c r="V216" s="28">
        <v>14</v>
      </c>
      <c r="W216" s="29"/>
      <c r="X216" s="28" t="s">
        <v>671</v>
      </c>
      <c r="Y216" s="28">
        <v>2</v>
      </c>
      <c r="Z216" s="28"/>
      <c r="AA216" s="28"/>
      <c r="AB216" s="18"/>
      <c r="AC216" s="18"/>
      <c r="AD216" s="18"/>
      <c r="AE216" s="18"/>
      <c r="AF216" s="18"/>
      <c r="AG216" s="18"/>
      <c r="AH216" s="18"/>
      <c r="AI216" s="18"/>
      <c r="AJ216">
        <v>215</v>
      </c>
    </row>
    <row r="217" spans="1:36" ht="15" x14ac:dyDescent="0.2">
      <c r="A217" s="13" t="s">
        <v>29</v>
      </c>
      <c r="B217" s="22">
        <v>27360</v>
      </c>
      <c r="C217" s="13">
        <v>45</v>
      </c>
      <c r="D217" s="13" t="s">
        <v>20</v>
      </c>
      <c r="E217" s="34">
        <v>43777</v>
      </c>
      <c r="F217" s="27">
        <v>43782</v>
      </c>
      <c r="G217" s="27">
        <v>43923</v>
      </c>
      <c r="H217" s="16">
        <f t="shared" si="0"/>
        <v>141</v>
      </c>
      <c r="I217" s="27">
        <v>44195</v>
      </c>
      <c r="J217" s="29"/>
      <c r="K217" s="27">
        <v>43858</v>
      </c>
      <c r="L217" s="27">
        <v>43893</v>
      </c>
      <c r="M217" s="27">
        <v>43915</v>
      </c>
      <c r="N217" s="28" t="s">
        <v>670</v>
      </c>
      <c r="O217" s="28" t="s">
        <v>709</v>
      </c>
      <c r="P217" s="28" t="s">
        <v>670</v>
      </c>
      <c r="Q217" s="28">
        <v>2</v>
      </c>
      <c r="R217" s="28">
        <v>1</v>
      </c>
      <c r="S217" s="28">
        <v>5</v>
      </c>
      <c r="T217" s="28">
        <v>7</v>
      </c>
      <c r="U217" s="28">
        <v>0</v>
      </c>
      <c r="V217" s="28">
        <v>13</v>
      </c>
      <c r="W217" s="28" t="s">
        <v>710</v>
      </c>
      <c r="X217" s="28" t="s">
        <v>671</v>
      </c>
      <c r="Y217" s="28">
        <v>2</v>
      </c>
      <c r="Z217" s="28" t="s">
        <v>11</v>
      </c>
      <c r="AA217" s="28" t="s">
        <v>711</v>
      </c>
      <c r="AB217" s="18"/>
      <c r="AC217" s="18"/>
      <c r="AD217" s="18"/>
      <c r="AE217" s="18"/>
      <c r="AF217" s="18"/>
      <c r="AG217" s="18"/>
      <c r="AH217" s="18"/>
      <c r="AI217" s="18"/>
      <c r="AJ217">
        <v>216</v>
      </c>
    </row>
    <row r="218" spans="1:36" ht="15" x14ac:dyDescent="0.2">
      <c r="A218" s="19" t="s">
        <v>30</v>
      </c>
      <c r="B218" s="20">
        <v>19842</v>
      </c>
      <c r="C218" s="19">
        <v>66</v>
      </c>
      <c r="D218" s="19" t="s">
        <v>20</v>
      </c>
      <c r="E218" s="27">
        <v>43272</v>
      </c>
      <c r="F218" s="27">
        <v>43274</v>
      </c>
      <c r="G218" s="34">
        <v>43600</v>
      </c>
      <c r="H218" s="16">
        <f t="shared" si="0"/>
        <v>326</v>
      </c>
      <c r="I218" s="27">
        <v>43600</v>
      </c>
      <c r="J218" s="29"/>
      <c r="K218" s="27">
        <v>41922</v>
      </c>
      <c r="L218" s="27">
        <v>41907</v>
      </c>
      <c r="M218" s="27">
        <v>41907</v>
      </c>
      <c r="N218" s="28" t="s">
        <v>670</v>
      </c>
      <c r="O218" s="28" t="s">
        <v>712</v>
      </c>
      <c r="P218" s="28" t="s">
        <v>670</v>
      </c>
      <c r="Q218" s="28">
        <v>3</v>
      </c>
      <c r="R218" s="28">
        <v>1</v>
      </c>
      <c r="S218" s="28">
        <v>3</v>
      </c>
      <c r="T218" s="28">
        <v>6</v>
      </c>
      <c r="U218" s="28">
        <v>0</v>
      </c>
      <c r="V218" s="28">
        <v>10</v>
      </c>
      <c r="W218" s="28" t="s">
        <v>713</v>
      </c>
      <c r="X218" s="28" t="s">
        <v>669</v>
      </c>
      <c r="Y218" s="28">
        <v>2</v>
      </c>
      <c r="Z218" s="29"/>
      <c r="AA218" s="28" t="s">
        <v>714</v>
      </c>
      <c r="AB218" s="18"/>
      <c r="AC218" s="18"/>
      <c r="AD218" s="18"/>
      <c r="AE218" s="18"/>
      <c r="AF218" s="18"/>
      <c r="AG218" s="18"/>
      <c r="AH218" s="18"/>
      <c r="AI218" s="18"/>
      <c r="AJ218">
        <v>217</v>
      </c>
    </row>
    <row r="219" spans="1:36" ht="15" x14ac:dyDescent="0.2">
      <c r="A219" s="13" t="s">
        <v>31</v>
      </c>
      <c r="B219" s="22">
        <v>23312</v>
      </c>
      <c r="C219" s="13">
        <v>57</v>
      </c>
      <c r="D219" s="13" t="s">
        <v>20</v>
      </c>
      <c r="E219" s="27">
        <v>43655</v>
      </c>
      <c r="F219" s="27">
        <v>43655</v>
      </c>
      <c r="G219" s="27">
        <v>43699</v>
      </c>
      <c r="H219" s="16">
        <f t="shared" si="0"/>
        <v>44</v>
      </c>
      <c r="I219" s="27">
        <v>43955</v>
      </c>
      <c r="J219" s="29"/>
      <c r="K219" s="28" t="s">
        <v>670</v>
      </c>
      <c r="L219" s="27">
        <v>43587</v>
      </c>
      <c r="M219" s="27">
        <v>43587</v>
      </c>
      <c r="N219" s="28" t="s">
        <v>670</v>
      </c>
      <c r="O219" s="28" t="s">
        <v>715</v>
      </c>
      <c r="P219" s="28" t="s">
        <v>670</v>
      </c>
      <c r="Q219" s="28">
        <v>1</v>
      </c>
      <c r="R219" s="28">
        <v>4</v>
      </c>
      <c r="S219" s="28">
        <v>1</v>
      </c>
      <c r="T219" s="28">
        <v>3</v>
      </c>
      <c r="U219" s="28">
        <v>0</v>
      </c>
      <c r="V219" s="28">
        <v>8</v>
      </c>
      <c r="W219" s="29"/>
      <c r="X219" s="28" t="s">
        <v>671</v>
      </c>
      <c r="Y219" s="28">
        <v>2</v>
      </c>
      <c r="Z219" s="28" t="s">
        <v>716</v>
      </c>
      <c r="AA219" s="28" t="s">
        <v>717</v>
      </c>
      <c r="AB219" s="18"/>
      <c r="AC219" s="18"/>
      <c r="AD219" s="18"/>
      <c r="AE219" s="18"/>
      <c r="AF219" s="18"/>
      <c r="AG219" s="18"/>
      <c r="AH219" s="18"/>
      <c r="AI219" s="18"/>
      <c r="AJ219">
        <v>218</v>
      </c>
    </row>
    <row r="220" spans="1:36" ht="15" x14ac:dyDescent="0.2">
      <c r="A220" s="19" t="s">
        <v>32</v>
      </c>
      <c r="B220" s="20">
        <v>15311</v>
      </c>
      <c r="C220" s="19">
        <v>78</v>
      </c>
      <c r="D220" s="19" t="s">
        <v>20</v>
      </c>
      <c r="E220" s="27">
        <v>43243</v>
      </c>
      <c r="F220" s="27">
        <v>43247</v>
      </c>
      <c r="G220" s="27">
        <v>43300</v>
      </c>
      <c r="H220" s="16">
        <f t="shared" si="0"/>
        <v>53</v>
      </c>
      <c r="I220" s="27">
        <v>44179</v>
      </c>
      <c r="J220" s="29"/>
      <c r="K220" s="27">
        <v>43356</v>
      </c>
      <c r="L220" s="27">
        <v>43083</v>
      </c>
      <c r="M220" s="27">
        <v>43083</v>
      </c>
      <c r="N220" s="28" t="s">
        <v>670</v>
      </c>
      <c r="O220" s="28" t="s">
        <v>718</v>
      </c>
      <c r="P220" s="28" t="s">
        <v>670</v>
      </c>
      <c r="Q220" s="28">
        <v>4</v>
      </c>
      <c r="R220" s="28">
        <v>1</v>
      </c>
      <c r="S220" s="28">
        <v>1</v>
      </c>
      <c r="T220" s="28">
        <v>2</v>
      </c>
      <c r="U220" s="28">
        <v>0</v>
      </c>
      <c r="V220" s="28">
        <v>2</v>
      </c>
      <c r="W220" s="28" t="s">
        <v>719</v>
      </c>
      <c r="X220" s="28" t="s">
        <v>671</v>
      </c>
      <c r="Y220" s="28">
        <v>2</v>
      </c>
      <c r="Z220" s="29"/>
      <c r="AA220" s="28" t="s">
        <v>720</v>
      </c>
      <c r="AB220" s="18"/>
      <c r="AC220" s="18"/>
      <c r="AD220" s="18"/>
      <c r="AE220" s="18"/>
      <c r="AF220" s="18"/>
      <c r="AG220" s="18"/>
      <c r="AH220" s="18"/>
      <c r="AI220" s="18"/>
      <c r="AJ220">
        <v>219</v>
      </c>
    </row>
    <row r="221" spans="1:36" ht="15" x14ac:dyDescent="0.2">
      <c r="A221" s="13" t="s">
        <v>38</v>
      </c>
      <c r="B221" s="14">
        <v>23507</v>
      </c>
      <c r="C221" s="13">
        <v>56</v>
      </c>
      <c r="D221" s="13" t="s">
        <v>20</v>
      </c>
      <c r="E221" s="27">
        <v>43405</v>
      </c>
      <c r="F221" s="27">
        <v>43405</v>
      </c>
      <c r="G221" s="27">
        <v>43448</v>
      </c>
      <c r="H221" s="16">
        <f t="shared" si="0"/>
        <v>43</v>
      </c>
      <c r="I221" s="27">
        <v>44110</v>
      </c>
      <c r="J221" s="29"/>
      <c r="K221" s="27">
        <v>43301</v>
      </c>
      <c r="L221" s="28" t="s">
        <v>670</v>
      </c>
      <c r="M221" s="28" t="s">
        <v>670</v>
      </c>
      <c r="N221" s="28" t="s">
        <v>670</v>
      </c>
      <c r="O221" s="28" t="s">
        <v>721</v>
      </c>
      <c r="P221" s="28" t="s">
        <v>670</v>
      </c>
      <c r="Q221" s="28">
        <v>3</v>
      </c>
      <c r="R221" s="28">
        <v>1</v>
      </c>
      <c r="S221" s="28">
        <v>0</v>
      </c>
      <c r="T221" s="28">
        <v>8</v>
      </c>
      <c r="U221" s="28">
        <v>0</v>
      </c>
      <c r="V221" s="28">
        <v>9</v>
      </c>
      <c r="W221" s="28" t="s">
        <v>722</v>
      </c>
      <c r="X221" s="28" t="s">
        <v>669</v>
      </c>
      <c r="Y221" s="28">
        <v>2</v>
      </c>
      <c r="Z221" s="29"/>
      <c r="AA221" s="28" t="s">
        <v>723</v>
      </c>
      <c r="AB221" s="18"/>
      <c r="AC221" s="18"/>
      <c r="AD221" s="18"/>
      <c r="AE221" s="18"/>
      <c r="AF221" s="18"/>
      <c r="AG221" s="18"/>
      <c r="AH221" s="18"/>
      <c r="AI221" s="18"/>
      <c r="AJ221">
        <v>220</v>
      </c>
    </row>
    <row r="222" spans="1:36" ht="15" x14ac:dyDescent="0.2">
      <c r="A222" s="19" t="s">
        <v>39</v>
      </c>
      <c r="B222" s="20">
        <v>15055</v>
      </c>
      <c r="C222" s="19">
        <v>79</v>
      </c>
      <c r="D222" s="19" t="s">
        <v>20</v>
      </c>
      <c r="E222" s="27">
        <v>43787</v>
      </c>
      <c r="F222" s="27">
        <v>43789</v>
      </c>
      <c r="G222" s="27">
        <v>44125</v>
      </c>
      <c r="H222" s="16">
        <f t="shared" si="0"/>
        <v>336</v>
      </c>
      <c r="I222" s="27">
        <v>44168</v>
      </c>
      <c r="J222" s="29"/>
      <c r="K222" s="27">
        <v>43350</v>
      </c>
      <c r="L222" s="27">
        <v>43366</v>
      </c>
      <c r="M222" s="27">
        <v>43366</v>
      </c>
      <c r="N222" s="28" t="s">
        <v>670</v>
      </c>
      <c r="O222" s="28" t="s">
        <v>724</v>
      </c>
      <c r="P222" s="28" t="s">
        <v>670</v>
      </c>
      <c r="Q222" s="28">
        <v>4</v>
      </c>
      <c r="R222" s="28">
        <v>4</v>
      </c>
      <c r="S222" s="28">
        <v>2</v>
      </c>
      <c r="T222" s="28">
        <v>10</v>
      </c>
      <c r="U222" s="28">
        <v>0</v>
      </c>
      <c r="V222" s="28">
        <v>16</v>
      </c>
      <c r="W222" s="28" t="s">
        <v>725</v>
      </c>
      <c r="X222" s="28" t="s">
        <v>669</v>
      </c>
      <c r="Y222" s="28">
        <v>2</v>
      </c>
      <c r="Z222" s="29"/>
      <c r="AA222" s="28" t="s">
        <v>726</v>
      </c>
      <c r="AB222" s="18"/>
      <c r="AC222" s="18"/>
      <c r="AD222" s="18"/>
      <c r="AE222" s="18"/>
      <c r="AF222" s="18"/>
      <c r="AG222" s="18"/>
      <c r="AH222" s="18"/>
      <c r="AI222" s="18"/>
      <c r="AJ222">
        <v>221</v>
      </c>
    </row>
    <row r="223" spans="1:36" ht="15" x14ac:dyDescent="0.2">
      <c r="A223" s="13" t="s">
        <v>44</v>
      </c>
      <c r="B223" s="22">
        <v>22933</v>
      </c>
      <c r="C223" s="13">
        <v>58</v>
      </c>
      <c r="D223" s="13" t="s">
        <v>20</v>
      </c>
      <c r="E223" s="27">
        <v>43705</v>
      </c>
      <c r="F223" s="27">
        <v>43748</v>
      </c>
      <c r="G223" s="27">
        <v>43916</v>
      </c>
      <c r="H223" s="16">
        <f t="shared" si="0"/>
        <v>168</v>
      </c>
      <c r="I223" s="27">
        <v>44182</v>
      </c>
      <c r="J223" s="29"/>
      <c r="K223" s="27">
        <v>43538</v>
      </c>
      <c r="L223" s="28" t="s">
        <v>670</v>
      </c>
      <c r="M223" s="28" t="s">
        <v>670</v>
      </c>
      <c r="N223" s="28" t="s">
        <v>670</v>
      </c>
      <c r="O223" s="28" t="s">
        <v>712</v>
      </c>
      <c r="P223" s="28" t="s">
        <v>670</v>
      </c>
      <c r="Q223" s="28">
        <v>4</v>
      </c>
      <c r="R223" s="28">
        <v>6</v>
      </c>
      <c r="S223" s="28">
        <v>3</v>
      </c>
      <c r="T223" s="28">
        <v>4</v>
      </c>
      <c r="U223" s="28">
        <v>0</v>
      </c>
      <c r="V223" s="28">
        <v>13</v>
      </c>
      <c r="W223" s="28" t="s">
        <v>727</v>
      </c>
      <c r="X223" s="28" t="s">
        <v>669</v>
      </c>
      <c r="Y223" s="28">
        <v>2</v>
      </c>
      <c r="Z223" s="29"/>
      <c r="AA223" s="29"/>
      <c r="AB223" s="18"/>
      <c r="AC223" s="18"/>
      <c r="AD223" s="18"/>
      <c r="AE223" s="18"/>
      <c r="AF223" s="18"/>
      <c r="AG223" s="18"/>
      <c r="AH223" s="18"/>
      <c r="AI223" s="18"/>
      <c r="AJ223">
        <v>222</v>
      </c>
    </row>
    <row r="224" spans="1:36" ht="15" x14ac:dyDescent="0.2">
      <c r="A224" s="19" t="s">
        <v>51</v>
      </c>
      <c r="B224" s="20">
        <v>17643</v>
      </c>
      <c r="C224" s="19">
        <v>72</v>
      </c>
      <c r="D224" s="19" t="s">
        <v>23</v>
      </c>
      <c r="E224" s="27">
        <v>43342</v>
      </c>
      <c r="F224" s="27">
        <v>43342</v>
      </c>
      <c r="G224" s="27">
        <v>43514</v>
      </c>
      <c r="H224" s="16">
        <f t="shared" si="0"/>
        <v>172</v>
      </c>
      <c r="I224" s="27">
        <v>43938</v>
      </c>
      <c r="J224" s="29"/>
      <c r="K224" s="27">
        <v>43146</v>
      </c>
      <c r="L224" s="27">
        <v>39723</v>
      </c>
      <c r="M224" s="27">
        <v>39723</v>
      </c>
      <c r="N224" s="28" t="s">
        <v>670</v>
      </c>
      <c r="O224" s="28" t="s">
        <v>721</v>
      </c>
      <c r="P224" s="28" t="s">
        <v>670</v>
      </c>
      <c r="Q224" s="28">
        <v>3</v>
      </c>
      <c r="R224" s="28">
        <v>2</v>
      </c>
      <c r="S224" s="28">
        <v>4</v>
      </c>
      <c r="T224" s="28">
        <v>6</v>
      </c>
      <c r="U224" s="28">
        <v>0</v>
      </c>
      <c r="V224" s="28">
        <v>12</v>
      </c>
      <c r="W224" s="28"/>
      <c r="X224" s="28" t="s">
        <v>671</v>
      </c>
      <c r="Y224" s="28">
        <v>2</v>
      </c>
      <c r="Z224" s="29"/>
      <c r="AA224" s="29"/>
      <c r="AB224" s="18"/>
      <c r="AC224" s="18"/>
      <c r="AD224" s="18"/>
      <c r="AE224" s="18"/>
      <c r="AF224" s="18"/>
      <c r="AG224" s="18"/>
      <c r="AH224" s="18"/>
      <c r="AI224" s="18"/>
      <c r="AJ224">
        <v>223</v>
      </c>
    </row>
    <row r="225" spans="1:36" ht="15" x14ac:dyDescent="0.2">
      <c r="A225" s="13" t="s">
        <v>60</v>
      </c>
      <c r="B225" s="22">
        <v>29139</v>
      </c>
      <c r="C225" s="13">
        <v>41</v>
      </c>
      <c r="D225" s="13" t="s">
        <v>20</v>
      </c>
      <c r="E225" s="27">
        <v>43516</v>
      </c>
      <c r="F225" s="27">
        <v>43516</v>
      </c>
      <c r="G225" s="27">
        <v>43677</v>
      </c>
      <c r="H225" s="16">
        <f t="shared" si="0"/>
        <v>161</v>
      </c>
      <c r="I225" s="27">
        <v>44118</v>
      </c>
      <c r="J225" s="29"/>
      <c r="K225" s="27">
        <v>43558</v>
      </c>
      <c r="L225" s="28" t="s">
        <v>670</v>
      </c>
      <c r="M225" s="28" t="s">
        <v>670</v>
      </c>
      <c r="N225" s="28" t="s">
        <v>670</v>
      </c>
      <c r="O225" s="28" t="s">
        <v>670</v>
      </c>
      <c r="P225" s="28" t="s">
        <v>728</v>
      </c>
      <c r="Q225" s="28">
        <v>3</v>
      </c>
      <c r="R225" s="28">
        <v>0</v>
      </c>
      <c r="S225" s="28">
        <v>0</v>
      </c>
      <c r="T225" s="28">
        <v>3</v>
      </c>
      <c r="U225" s="28">
        <v>0</v>
      </c>
      <c r="V225" s="28">
        <v>3</v>
      </c>
      <c r="W225" s="28"/>
      <c r="X225" s="28" t="s">
        <v>669</v>
      </c>
      <c r="Y225" s="28">
        <v>2</v>
      </c>
      <c r="Z225" s="29"/>
      <c r="AA225" s="28" t="s">
        <v>729</v>
      </c>
      <c r="AB225" s="18"/>
      <c r="AC225" s="18"/>
      <c r="AD225" s="18"/>
      <c r="AE225" s="18"/>
      <c r="AF225" s="18"/>
      <c r="AG225" s="18"/>
      <c r="AH225" s="18"/>
      <c r="AI225" s="18"/>
      <c r="AJ225">
        <v>224</v>
      </c>
    </row>
    <row r="226" spans="1:36" ht="15" x14ac:dyDescent="0.2">
      <c r="A226" s="19" t="s">
        <v>69</v>
      </c>
      <c r="B226" s="20">
        <v>24135</v>
      </c>
      <c r="C226" s="19">
        <v>54</v>
      </c>
      <c r="D226" s="19" t="s">
        <v>20</v>
      </c>
      <c r="E226" s="27">
        <v>43213</v>
      </c>
      <c r="F226" s="27">
        <v>43215</v>
      </c>
      <c r="G226" s="27">
        <v>43965</v>
      </c>
      <c r="H226" s="16">
        <f t="shared" si="0"/>
        <v>750</v>
      </c>
      <c r="I226" s="35">
        <v>44140</v>
      </c>
      <c r="J226" s="29"/>
      <c r="K226" s="27">
        <v>40615</v>
      </c>
      <c r="L226" s="27">
        <v>43179</v>
      </c>
      <c r="M226" s="27">
        <v>43179</v>
      </c>
      <c r="N226" s="27">
        <v>43249</v>
      </c>
      <c r="O226" s="28" t="s">
        <v>730</v>
      </c>
      <c r="P226" s="28" t="s">
        <v>670</v>
      </c>
      <c r="Q226" s="28">
        <v>1</v>
      </c>
      <c r="R226" s="28">
        <v>0</v>
      </c>
      <c r="S226" s="28">
        <v>1</v>
      </c>
      <c r="T226" s="28">
        <v>0</v>
      </c>
      <c r="U226" s="28">
        <v>0</v>
      </c>
      <c r="V226" s="28">
        <v>2</v>
      </c>
      <c r="W226" s="28" t="s">
        <v>731</v>
      </c>
      <c r="X226" s="28" t="s">
        <v>671</v>
      </c>
      <c r="Y226" s="28">
        <v>2</v>
      </c>
      <c r="Z226" s="29"/>
      <c r="AA226" s="28"/>
      <c r="AB226" s="18"/>
      <c r="AC226" s="18"/>
      <c r="AD226" s="18"/>
      <c r="AE226" s="18"/>
      <c r="AF226" s="18"/>
      <c r="AG226" s="18"/>
      <c r="AH226" s="18"/>
      <c r="AI226" s="18"/>
      <c r="AJ226">
        <v>225</v>
      </c>
    </row>
    <row r="227" spans="1:36" ht="15" x14ac:dyDescent="0.2">
      <c r="A227" s="13" t="s">
        <v>74</v>
      </c>
      <c r="B227" s="14">
        <v>19619</v>
      </c>
      <c r="C227" s="13">
        <v>67</v>
      </c>
      <c r="D227" s="13" t="s">
        <v>23</v>
      </c>
      <c r="E227" s="27">
        <v>43389</v>
      </c>
      <c r="F227" s="27">
        <v>43397</v>
      </c>
      <c r="G227" s="27">
        <v>43783</v>
      </c>
      <c r="H227" s="16">
        <f t="shared" si="0"/>
        <v>386</v>
      </c>
      <c r="I227" s="27">
        <v>44160</v>
      </c>
      <c r="J227" s="29"/>
      <c r="K227" s="28" t="s">
        <v>670</v>
      </c>
      <c r="L227" s="28" t="s">
        <v>670</v>
      </c>
      <c r="M227" s="28" t="s">
        <v>670</v>
      </c>
      <c r="N227" s="28" t="s">
        <v>670</v>
      </c>
      <c r="O227" s="28" t="s">
        <v>721</v>
      </c>
      <c r="P227" s="28" t="s">
        <v>670</v>
      </c>
      <c r="Q227" s="28">
        <v>3</v>
      </c>
      <c r="R227" s="28">
        <v>1</v>
      </c>
      <c r="S227" s="28">
        <v>2</v>
      </c>
      <c r="T227" s="28">
        <v>7</v>
      </c>
      <c r="U227" s="28">
        <v>0</v>
      </c>
      <c r="V227" s="28">
        <v>10</v>
      </c>
      <c r="W227" s="29"/>
      <c r="X227" s="28" t="s">
        <v>671</v>
      </c>
      <c r="Y227" s="28">
        <v>2</v>
      </c>
      <c r="Z227" s="29"/>
      <c r="AA227" s="28" t="s">
        <v>732</v>
      </c>
      <c r="AB227" s="18"/>
      <c r="AC227" s="18"/>
      <c r="AD227" s="18"/>
      <c r="AE227" s="18"/>
      <c r="AF227" s="18"/>
      <c r="AG227" s="18"/>
      <c r="AH227" s="18"/>
      <c r="AI227" s="18"/>
      <c r="AJ227">
        <v>226</v>
      </c>
    </row>
    <row r="228" spans="1:36" ht="15" x14ac:dyDescent="0.2">
      <c r="A228" s="19" t="s">
        <v>77</v>
      </c>
      <c r="B228" s="21">
        <v>21168</v>
      </c>
      <c r="C228" s="19">
        <v>62</v>
      </c>
      <c r="D228" s="19" t="s">
        <v>20</v>
      </c>
      <c r="E228" s="34">
        <v>43815</v>
      </c>
      <c r="F228" s="34">
        <v>43818</v>
      </c>
      <c r="G228" s="27">
        <v>44012</v>
      </c>
      <c r="H228" s="16">
        <f t="shared" si="0"/>
        <v>194</v>
      </c>
      <c r="I228" s="27">
        <v>44160</v>
      </c>
      <c r="J228" s="29"/>
      <c r="K228" s="28" t="s">
        <v>670</v>
      </c>
      <c r="L228" s="28" t="s">
        <v>670</v>
      </c>
      <c r="M228" s="28" t="s">
        <v>670</v>
      </c>
      <c r="N228" s="28" t="s">
        <v>670</v>
      </c>
      <c r="O228" s="28" t="s">
        <v>733</v>
      </c>
      <c r="P228" s="28" t="s">
        <v>670</v>
      </c>
      <c r="Q228" s="28">
        <v>3</v>
      </c>
      <c r="R228" s="28">
        <v>2</v>
      </c>
      <c r="S228" s="28">
        <v>1</v>
      </c>
      <c r="T228" s="28">
        <v>3</v>
      </c>
      <c r="U228" s="28">
        <v>0</v>
      </c>
      <c r="V228" s="28">
        <v>6</v>
      </c>
      <c r="W228" s="28" t="s">
        <v>734</v>
      </c>
      <c r="X228" s="28" t="s">
        <v>671</v>
      </c>
      <c r="Y228" s="28">
        <v>2</v>
      </c>
      <c r="Z228" s="29"/>
      <c r="AA228" s="28" t="s">
        <v>735</v>
      </c>
      <c r="AB228" s="18"/>
      <c r="AC228" s="18"/>
      <c r="AD228" s="18"/>
      <c r="AE228" s="18"/>
      <c r="AF228" s="18"/>
      <c r="AG228" s="18"/>
      <c r="AH228" s="18"/>
      <c r="AI228" s="18"/>
      <c r="AJ228">
        <v>227</v>
      </c>
    </row>
    <row r="229" spans="1:36" ht="15" x14ac:dyDescent="0.2">
      <c r="A229" s="13" t="s">
        <v>86</v>
      </c>
      <c r="B229" s="14">
        <v>16287</v>
      </c>
      <c r="C229" s="13">
        <v>76</v>
      </c>
      <c r="D229" s="13" t="s">
        <v>23</v>
      </c>
      <c r="E229" s="27">
        <v>43626</v>
      </c>
      <c r="F229" s="27">
        <v>43635</v>
      </c>
      <c r="G229" s="27">
        <v>43822</v>
      </c>
      <c r="H229" s="16">
        <f t="shared" si="0"/>
        <v>187</v>
      </c>
      <c r="I229" s="34">
        <v>43822</v>
      </c>
      <c r="J229" s="29"/>
      <c r="K229" s="28" t="s">
        <v>670</v>
      </c>
      <c r="L229" s="28" t="s">
        <v>670</v>
      </c>
      <c r="M229" s="28" t="s">
        <v>670</v>
      </c>
      <c r="N229" s="28" t="s">
        <v>670</v>
      </c>
      <c r="O229" s="28" t="s">
        <v>721</v>
      </c>
      <c r="P229" s="28" t="s">
        <v>670</v>
      </c>
      <c r="Q229" s="28">
        <v>2</v>
      </c>
      <c r="R229" s="28">
        <v>2</v>
      </c>
      <c r="S229" s="28">
        <v>1</v>
      </c>
      <c r="T229" s="28">
        <v>6</v>
      </c>
      <c r="U229" s="28">
        <v>0</v>
      </c>
      <c r="V229" s="28">
        <v>9</v>
      </c>
      <c r="W229" s="28" t="s">
        <v>736</v>
      </c>
      <c r="X229" s="28" t="s">
        <v>671</v>
      </c>
      <c r="Y229" s="28">
        <v>2</v>
      </c>
      <c r="Z229" s="29"/>
      <c r="AA229" s="29"/>
      <c r="AB229" s="18"/>
      <c r="AC229" s="18"/>
      <c r="AD229" s="18"/>
      <c r="AE229" s="18"/>
      <c r="AF229" s="18"/>
      <c r="AG229" s="18"/>
      <c r="AH229" s="18"/>
      <c r="AI229" s="18"/>
      <c r="AJ229">
        <v>228</v>
      </c>
    </row>
    <row r="230" spans="1:36" ht="15" x14ac:dyDescent="0.2">
      <c r="A230" s="19" t="s">
        <v>88</v>
      </c>
      <c r="B230" s="20">
        <v>19840</v>
      </c>
      <c r="C230" s="19">
        <v>66</v>
      </c>
      <c r="D230" s="19" t="s">
        <v>20</v>
      </c>
      <c r="E230" s="27">
        <v>43446</v>
      </c>
      <c r="F230" s="34">
        <v>43447</v>
      </c>
      <c r="G230" s="27">
        <v>43496</v>
      </c>
      <c r="H230" s="16">
        <f t="shared" si="0"/>
        <v>49</v>
      </c>
      <c r="I230" s="27">
        <v>43783</v>
      </c>
      <c r="J230" s="29"/>
      <c r="K230" s="27">
        <v>43496</v>
      </c>
      <c r="L230" s="28" t="s">
        <v>670</v>
      </c>
      <c r="M230" s="28" t="s">
        <v>670</v>
      </c>
      <c r="N230" s="28" t="s">
        <v>670</v>
      </c>
      <c r="O230" s="28" t="s">
        <v>721</v>
      </c>
      <c r="P230" s="28" t="s">
        <v>670</v>
      </c>
      <c r="Q230" s="28">
        <v>2</v>
      </c>
      <c r="R230" s="28">
        <v>0</v>
      </c>
      <c r="S230" s="28">
        <v>1</v>
      </c>
      <c r="T230" s="28">
        <v>0</v>
      </c>
      <c r="U230" s="28">
        <v>0</v>
      </c>
      <c r="V230" s="28">
        <v>1</v>
      </c>
      <c r="W230" s="29"/>
      <c r="X230" s="28" t="s">
        <v>671</v>
      </c>
      <c r="Y230" s="28">
        <v>2</v>
      </c>
      <c r="Z230" s="29"/>
      <c r="AA230" s="28" t="s">
        <v>737</v>
      </c>
      <c r="AB230" s="18"/>
      <c r="AC230" s="18"/>
      <c r="AD230" s="18"/>
      <c r="AE230" s="18"/>
      <c r="AF230" s="18"/>
      <c r="AG230" s="18"/>
      <c r="AH230" s="18"/>
      <c r="AI230" s="18"/>
      <c r="AJ230">
        <v>229</v>
      </c>
    </row>
    <row r="231" spans="1:36" ht="15" x14ac:dyDescent="0.2">
      <c r="A231" s="13" t="s">
        <v>89</v>
      </c>
      <c r="B231" s="14">
        <v>23183</v>
      </c>
      <c r="C231" s="13">
        <v>57</v>
      </c>
      <c r="D231" s="13" t="s">
        <v>20</v>
      </c>
      <c r="E231" s="27">
        <v>43209</v>
      </c>
      <c r="F231" s="27">
        <v>43209</v>
      </c>
      <c r="G231" s="27">
        <v>43321</v>
      </c>
      <c r="H231" s="16">
        <f t="shared" si="0"/>
        <v>112</v>
      </c>
      <c r="I231" s="27">
        <v>43321</v>
      </c>
      <c r="J231" s="29"/>
      <c r="K231" s="27">
        <v>43265</v>
      </c>
      <c r="L231" s="34">
        <v>43224</v>
      </c>
      <c r="M231" s="34">
        <v>43224</v>
      </c>
      <c r="N231" s="28" t="s">
        <v>670</v>
      </c>
      <c r="O231" s="28" t="s">
        <v>738</v>
      </c>
      <c r="P231" s="28" t="s">
        <v>670</v>
      </c>
      <c r="Q231" s="28">
        <v>3</v>
      </c>
      <c r="R231" s="28">
        <v>1</v>
      </c>
      <c r="S231" s="28">
        <v>4</v>
      </c>
      <c r="T231" s="28">
        <v>7</v>
      </c>
      <c r="U231" s="28">
        <v>0</v>
      </c>
      <c r="V231" s="28">
        <v>12</v>
      </c>
      <c r="W231" s="29"/>
      <c r="X231" s="28" t="s">
        <v>669</v>
      </c>
      <c r="Y231" s="28">
        <v>2</v>
      </c>
      <c r="Z231" s="29"/>
      <c r="AA231" s="28" t="s">
        <v>739</v>
      </c>
      <c r="AB231" s="18"/>
      <c r="AC231" s="18"/>
      <c r="AD231" s="18"/>
      <c r="AE231" s="18"/>
      <c r="AF231" s="18"/>
      <c r="AG231" s="18"/>
      <c r="AH231" s="18"/>
      <c r="AI231" s="18"/>
      <c r="AJ231">
        <v>230</v>
      </c>
    </row>
    <row r="232" spans="1:36" ht="15" x14ac:dyDescent="0.2">
      <c r="A232" s="19" t="s">
        <v>104</v>
      </c>
      <c r="B232" s="20">
        <v>19701</v>
      </c>
      <c r="C232" s="19">
        <v>66</v>
      </c>
      <c r="D232" s="19" t="s">
        <v>20</v>
      </c>
      <c r="E232" s="34">
        <v>43511</v>
      </c>
      <c r="F232" s="27">
        <v>43511</v>
      </c>
      <c r="G232" s="27">
        <v>43571</v>
      </c>
      <c r="H232" s="16">
        <f t="shared" si="0"/>
        <v>60</v>
      </c>
      <c r="I232" s="27">
        <v>43784</v>
      </c>
      <c r="J232" s="29"/>
      <c r="K232" s="28" t="s">
        <v>670</v>
      </c>
      <c r="L232" s="28" t="s">
        <v>670</v>
      </c>
      <c r="M232" s="28" t="s">
        <v>670</v>
      </c>
      <c r="N232" s="28" t="s">
        <v>670</v>
      </c>
      <c r="O232" s="28" t="s">
        <v>740</v>
      </c>
      <c r="P232" s="28" t="s">
        <v>670</v>
      </c>
      <c r="Q232" s="28">
        <v>2</v>
      </c>
      <c r="R232" s="28">
        <v>3</v>
      </c>
      <c r="S232" s="28">
        <v>0</v>
      </c>
      <c r="T232" s="28">
        <v>2</v>
      </c>
      <c r="U232" s="28">
        <v>0</v>
      </c>
      <c r="V232" s="28">
        <v>5</v>
      </c>
      <c r="W232" s="29"/>
      <c r="X232" s="28" t="s">
        <v>671</v>
      </c>
      <c r="Y232" s="28">
        <v>2</v>
      </c>
      <c r="Z232" s="29"/>
      <c r="AA232" s="28" t="s">
        <v>741</v>
      </c>
      <c r="AB232" s="18"/>
      <c r="AC232" s="18"/>
      <c r="AD232" s="18"/>
      <c r="AE232" s="18"/>
      <c r="AF232" s="18"/>
      <c r="AG232" s="18"/>
      <c r="AH232" s="18"/>
      <c r="AI232" s="18"/>
      <c r="AJ232">
        <v>231</v>
      </c>
    </row>
    <row r="233" spans="1:36" ht="15" x14ac:dyDescent="0.2">
      <c r="A233" s="13" t="s">
        <v>107</v>
      </c>
      <c r="B233" s="22">
        <v>19295</v>
      </c>
      <c r="C233" s="13">
        <v>68</v>
      </c>
      <c r="D233" s="13" t="s">
        <v>20</v>
      </c>
      <c r="E233" s="34">
        <v>43530</v>
      </c>
      <c r="F233" s="27">
        <v>43531</v>
      </c>
      <c r="G233" s="27">
        <v>43761</v>
      </c>
      <c r="H233" s="16">
        <f t="shared" si="0"/>
        <v>230</v>
      </c>
      <c r="I233" s="27">
        <v>43829</v>
      </c>
      <c r="J233" s="29"/>
      <c r="K233" s="28" t="s">
        <v>670</v>
      </c>
      <c r="L233" s="28" t="s">
        <v>670</v>
      </c>
      <c r="M233" s="28" t="s">
        <v>670</v>
      </c>
      <c r="N233" s="28" t="s">
        <v>670</v>
      </c>
      <c r="O233" s="28" t="s">
        <v>670</v>
      </c>
      <c r="P233" s="28" t="s">
        <v>728</v>
      </c>
      <c r="Q233" s="28">
        <v>1</v>
      </c>
      <c r="R233" s="28">
        <v>6</v>
      </c>
      <c r="S233" s="28">
        <v>1</v>
      </c>
      <c r="T233" s="28">
        <v>5</v>
      </c>
      <c r="U233" s="28">
        <v>0</v>
      </c>
      <c r="V233" s="28">
        <v>12</v>
      </c>
      <c r="W233" s="29"/>
      <c r="X233" s="28" t="s">
        <v>671</v>
      </c>
      <c r="Y233" s="28">
        <v>2</v>
      </c>
      <c r="Z233" s="29"/>
      <c r="AA233" s="29"/>
      <c r="AB233" s="18"/>
      <c r="AC233" s="18"/>
      <c r="AD233" s="18"/>
      <c r="AE233" s="18"/>
      <c r="AF233" s="18"/>
      <c r="AG233" s="18"/>
      <c r="AH233" s="18"/>
      <c r="AI233" s="18"/>
      <c r="AJ233">
        <v>232</v>
      </c>
    </row>
    <row r="234" spans="1:36" ht="15" x14ac:dyDescent="0.2">
      <c r="A234" s="19" t="s">
        <v>120</v>
      </c>
      <c r="B234" s="20">
        <v>16838</v>
      </c>
      <c r="C234" s="19">
        <v>74</v>
      </c>
      <c r="D234" s="19" t="s">
        <v>20</v>
      </c>
      <c r="E234" s="27">
        <v>43297</v>
      </c>
      <c r="F234" s="27">
        <v>43298</v>
      </c>
      <c r="G234" s="27">
        <v>43524</v>
      </c>
      <c r="H234" s="16">
        <f t="shared" si="0"/>
        <v>226</v>
      </c>
      <c r="I234" s="27">
        <v>44199</v>
      </c>
      <c r="J234" s="29"/>
      <c r="K234" s="28" t="s">
        <v>670</v>
      </c>
      <c r="L234" s="28" t="s">
        <v>670</v>
      </c>
      <c r="M234" s="28" t="s">
        <v>670</v>
      </c>
      <c r="N234" s="28" t="s">
        <v>670</v>
      </c>
      <c r="O234" s="28" t="s">
        <v>742</v>
      </c>
      <c r="P234" s="28" t="s">
        <v>728</v>
      </c>
      <c r="Q234" s="28">
        <v>3</v>
      </c>
      <c r="R234" s="28">
        <v>6</v>
      </c>
      <c r="S234" s="28">
        <v>7</v>
      </c>
      <c r="T234" s="28">
        <v>8</v>
      </c>
      <c r="U234" s="28">
        <v>0</v>
      </c>
      <c r="V234" s="17">
        <f t="shared" ref="V234:V334" si="3">SUM(R234+S234+T234)</f>
        <v>21</v>
      </c>
      <c r="W234" s="29"/>
      <c r="X234" s="28" t="s">
        <v>671</v>
      </c>
      <c r="Y234" s="28">
        <v>2</v>
      </c>
      <c r="Z234" s="29"/>
      <c r="AA234" s="28" t="s">
        <v>743</v>
      </c>
      <c r="AB234" s="18"/>
      <c r="AC234" s="18"/>
      <c r="AD234" s="18"/>
      <c r="AE234" s="18"/>
      <c r="AF234" s="18"/>
      <c r="AG234" s="18"/>
      <c r="AH234" s="18"/>
      <c r="AI234" s="18"/>
      <c r="AJ234">
        <v>233</v>
      </c>
    </row>
    <row r="235" spans="1:36" ht="15" x14ac:dyDescent="0.2">
      <c r="A235" s="13" t="s">
        <v>123</v>
      </c>
      <c r="B235" s="14">
        <v>20701</v>
      </c>
      <c r="C235" s="13">
        <v>64</v>
      </c>
      <c r="D235" s="13" t="s">
        <v>20</v>
      </c>
      <c r="E235" s="27">
        <v>43395</v>
      </c>
      <c r="F235" s="27">
        <v>43395</v>
      </c>
      <c r="G235" s="27">
        <v>43448</v>
      </c>
      <c r="H235" s="16">
        <f t="shared" si="0"/>
        <v>53</v>
      </c>
      <c r="I235" s="27">
        <v>43620</v>
      </c>
      <c r="J235" s="29"/>
      <c r="K235" s="28" t="s">
        <v>670</v>
      </c>
      <c r="L235" s="28" t="s">
        <v>670</v>
      </c>
      <c r="M235" s="28" t="s">
        <v>670</v>
      </c>
      <c r="N235" s="28" t="s">
        <v>670</v>
      </c>
      <c r="O235" s="28" t="s">
        <v>744</v>
      </c>
      <c r="P235" s="28" t="s">
        <v>670</v>
      </c>
      <c r="Q235" s="28">
        <v>2</v>
      </c>
      <c r="R235" s="28">
        <v>0</v>
      </c>
      <c r="S235" s="28">
        <v>0</v>
      </c>
      <c r="T235" s="28">
        <v>5</v>
      </c>
      <c r="U235" s="28">
        <v>0</v>
      </c>
      <c r="V235" s="17">
        <f t="shared" si="3"/>
        <v>5</v>
      </c>
      <c r="W235" s="29"/>
      <c r="X235" s="28" t="s">
        <v>671</v>
      </c>
      <c r="Y235" s="28">
        <v>2</v>
      </c>
      <c r="Z235" s="29"/>
      <c r="AA235" s="28" t="s">
        <v>745</v>
      </c>
      <c r="AB235" s="18"/>
      <c r="AC235" s="18"/>
      <c r="AD235" s="18"/>
      <c r="AE235" s="18"/>
      <c r="AF235" s="18"/>
      <c r="AG235" s="18"/>
      <c r="AH235" s="18"/>
      <c r="AI235" s="18"/>
      <c r="AJ235">
        <v>234</v>
      </c>
    </row>
    <row r="236" spans="1:36" ht="15" x14ac:dyDescent="0.2">
      <c r="A236" s="19" t="s">
        <v>140</v>
      </c>
      <c r="B236" s="20">
        <v>15166</v>
      </c>
      <c r="C236" s="19">
        <v>79</v>
      </c>
      <c r="D236" s="19" t="s">
        <v>20</v>
      </c>
      <c r="E236" s="27">
        <v>43231</v>
      </c>
      <c r="F236" s="27">
        <v>43232</v>
      </c>
      <c r="G236" s="27">
        <v>43868</v>
      </c>
      <c r="H236" s="16">
        <f t="shared" si="0"/>
        <v>636</v>
      </c>
      <c r="I236" s="27">
        <v>43994</v>
      </c>
      <c r="J236" s="29"/>
      <c r="K236" s="27">
        <v>43994</v>
      </c>
      <c r="L236" s="27">
        <v>41338</v>
      </c>
      <c r="M236" s="27">
        <v>41338</v>
      </c>
      <c r="N236" s="28" t="s">
        <v>670</v>
      </c>
      <c r="O236" s="28" t="s">
        <v>670</v>
      </c>
      <c r="P236" s="28" t="s">
        <v>728</v>
      </c>
      <c r="Q236" s="28">
        <v>2</v>
      </c>
      <c r="R236" s="28">
        <v>3</v>
      </c>
      <c r="S236" s="28">
        <v>0</v>
      </c>
      <c r="T236" s="28">
        <v>5</v>
      </c>
      <c r="U236" s="28">
        <v>0</v>
      </c>
      <c r="V236" s="17">
        <f t="shared" si="3"/>
        <v>8</v>
      </c>
      <c r="W236" s="29"/>
      <c r="X236" s="28" t="s">
        <v>671</v>
      </c>
      <c r="Y236" s="28">
        <v>2</v>
      </c>
      <c r="Z236" s="29"/>
      <c r="AA236" s="29"/>
      <c r="AB236" s="18"/>
      <c r="AC236" s="18"/>
      <c r="AD236" s="18"/>
      <c r="AE236" s="18"/>
      <c r="AF236" s="18"/>
      <c r="AG236" s="18"/>
      <c r="AH236" s="18"/>
      <c r="AI236" s="18"/>
      <c r="AJ236">
        <v>235</v>
      </c>
    </row>
    <row r="237" spans="1:36" ht="15" x14ac:dyDescent="0.2">
      <c r="A237" s="13" t="s">
        <v>142</v>
      </c>
      <c r="B237" s="14">
        <v>22771</v>
      </c>
      <c r="C237" s="13">
        <v>58</v>
      </c>
      <c r="D237" s="13" t="s">
        <v>20</v>
      </c>
      <c r="E237" s="27">
        <v>43598</v>
      </c>
      <c r="F237" s="27">
        <v>43599</v>
      </c>
      <c r="G237" s="27">
        <v>43678</v>
      </c>
      <c r="H237" s="16">
        <f t="shared" si="0"/>
        <v>79</v>
      </c>
      <c r="I237" s="27">
        <v>43678</v>
      </c>
      <c r="J237" s="29"/>
      <c r="K237" s="27">
        <v>43630</v>
      </c>
      <c r="L237" s="27">
        <v>43630</v>
      </c>
      <c r="M237" s="27">
        <v>43630</v>
      </c>
      <c r="N237" s="28" t="s">
        <v>670</v>
      </c>
      <c r="O237" s="28" t="s">
        <v>746</v>
      </c>
      <c r="P237" s="28" t="s">
        <v>670</v>
      </c>
      <c r="Q237" s="28">
        <v>1</v>
      </c>
      <c r="R237" s="28">
        <v>0</v>
      </c>
      <c r="S237" s="28">
        <v>3</v>
      </c>
      <c r="T237" s="28">
        <v>2</v>
      </c>
      <c r="U237" s="28">
        <v>0</v>
      </c>
      <c r="V237" s="17">
        <f t="shared" si="3"/>
        <v>5</v>
      </c>
      <c r="W237" s="28" t="s">
        <v>747</v>
      </c>
      <c r="X237" s="28" t="s">
        <v>669</v>
      </c>
      <c r="Y237" s="28">
        <v>2</v>
      </c>
      <c r="Z237" s="29"/>
      <c r="AA237" s="29"/>
      <c r="AB237" s="18"/>
      <c r="AC237" s="18"/>
      <c r="AD237" s="18"/>
      <c r="AE237" s="18"/>
      <c r="AF237" s="18"/>
      <c r="AG237" s="18"/>
      <c r="AH237" s="18"/>
      <c r="AI237" s="18"/>
      <c r="AJ237">
        <v>236</v>
      </c>
    </row>
    <row r="238" spans="1:36" ht="15" x14ac:dyDescent="0.2">
      <c r="A238" s="19" t="s">
        <v>149</v>
      </c>
      <c r="B238" s="20">
        <v>15205</v>
      </c>
      <c r="C238" s="19">
        <v>79</v>
      </c>
      <c r="D238" s="19" t="s">
        <v>20</v>
      </c>
      <c r="E238" s="27">
        <v>43504</v>
      </c>
      <c r="F238" s="27">
        <v>43507</v>
      </c>
      <c r="G238" s="27">
        <v>43822</v>
      </c>
      <c r="H238" s="16">
        <f t="shared" si="0"/>
        <v>315</v>
      </c>
      <c r="I238" s="27">
        <v>44199</v>
      </c>
      <c r="J238" s="29"/>
      <c r="K238" s="27">
        <v>42348</v>
      </c>
      <c r="L238" s="27">
        <v>42117</v>
      </c>
      <c r="M238" s="27">
        <v>42117</v>
      </c>
      <c r="N238" s="28" t="s">
        <v>670</v>
      </c>
      <c r="O238" s="28" t="s">
        <v>748</v>
      </c>
      <c r="P238" s="28" t="s">
        <v>749</v>
      </c>
      <c r="Q238" s="28">
        <v>2</v>
      </c>
      <c r="R238" s="28">
        <v>2</v>
      </c>
      <c r="S238" s="28">
        <v>4</v>
      </c>
      <c r="T238" s="28">
        <v>6</v>
      </c>
      <c r="U238" s="28">
        <v>0</v>
      </c>
      <c r="V238" s="17">
        <f t="shared" si="3"/>
        <v>12</v>
      </c>
      <c r="W238" s="29"/>
      <c r="X238" s="28" t="s">
        <v>671</v>
      </c>
      <c r="Y238" s="28">
        <v>2</v>
      </c>
      <c r="Z238" s="29"/>
      <c r="AA238" s="28" t="s">
        <v>750</v>
      </c>
      <c r="AB238" s="18"/>
      <c r="AC238" s="18"/>
      <c r="AD238" s="18"/>
      <c r="AE238" s="18"/>
      <c r="AF238" s="18"/>
      <c r="AG238" s="18"/>
      <c r="AH238" s="18"/>
      <c r="AI238" s="18"/>
      <c r="AJ238">
        <v>237</v>
      </c>
    </row>
    <row r="239" spans="1:36" ht="15" x14ac:dyDescent="0.2">
      <c r="A239" s="13" t="s">
        <v>152</v>
      </c>
      <c r="B239" s="14">
        <v>20258</v>
      </c>
      <c r="C239" s="13">
        <v>65</v>
      </c>
      <c r="D239" s="13" t="s">
        <v>20</v>
      </c>
      <c r="E239" s="27">
        <v>43825</v>
      </c>
      <c r="F239" s="27">
        <v>43843</v>
      </c>
      <c r="G239" s="27">
        <v>44090</v>
      </c>
      <c r="H239" s="16">
        <f t="shared" si="0"/>
        <v>247</v>
      </c>
      <c r="I239" s="27">
        <v>44152</v>
      </c>
      <c r="J239" s="29"/>
      <c r="K239" s="27">
        <v>44088</v>
      </c>
      <c r="L239" s="28" t="s">
        <v>670</v>
      </c>
      <c r="M239" s="28" t="s">
        <v>670</v>
      </c>
      <c r="N239" s="28" t="s">
        <v>670</v>
      </c>
      <c r="O239" s="28" t="s">
        <v>670</v>
      </c>
      <c r="P239" s="28" t="s">
        <v>749</v>
      </c>
      <c r="Q239" s="28">
        <v>3</v>
      </c>
      <c r="R239" s="28">
        <v>2</v>
      </c>
      <c r="S239" s="28">
        <v>0</v>
      </c>
      <c r="T239" s="28">
        <v>2</v>
      </c>
      <c r="U239" s="28">
        <v>0</v>
      </c>
      <c r="V239" s="17">
        <f t="shared" si="3"/>
        <v>4</v>
      </c>
      <c r="W239" s="29"/>
      <c r="X239" s="28" t="s">
        <v>671</v>
      </c>
      <c r="Y239" s="28">
        <v>2</v>
      </c>
      <c r="Z239" s="29"/>
      <c r="AA239" s="28" t="s">
        <v>751</v>
      </c>
      <c r="AB239" s="18"/>
      <c r="AC239" s="18"/>
      <c r="AD239" s="18"/>
      <c r="AE239" s="18"/>
      <c r="AF239" s="18"/>
      <c r="AG239" s="18"/>
      <c r="AH239" s="18"/>
      <c r="AI239" s="18"/>
      <c r="AJ239">
        <v>238</v>
      </c>
    </row>
    <row r="240" spans="1:36" ht="15" x14ac:dyDescent="0.2">
      <c r="A240" s="19" t="s">
        <v>154</v>
      </c>
      <c r="B240" s="21">
        <v>15702</v>
      </c>
      <c r="C240" s="19">
        <v>77</v>
      </c>
      <c r="D240" s="19" t="s">
        <v>20</v>
      </c>
      <c r="E240" s="27">
        <v>43208</v>
      </c>
      <c r="F240" s="34">
        <v>43208</v>
      </c>
      <c r="G240" s="27">
        <v>43280</v>
      </c>
      <c r="H240" s="16">
        <f t="shared" si="0"/>
        <v>72</v>
      </c>
      <c r="I240" s="27">
        <v>43280</v>
      </c>
      <c r="J240" s="29"/>
      <c r="K240" s="27">
        <v>42957</v>
      </c>
      <c r="L240" s="28" t="s">
        <v>670</v>
      </c>
      <c r="M240" s="28" t="s">
        <v>670</v>
      </c>
      <c r="N240" s="28" t="s">
        <v>670</v>
      </c>
      <c r="O240" s="28" t="s">
        <v>752</v>
      </c>
      <c r="P240" s="28" t="s">
        <v>670</v>
      </c>
      <c r="Q240" s="28">
        <v>1</v>
      </c>
      <c r="R240" s="28">
        <v>7</v>
      </c>
      <c r="S240" s="28">
        <v>0</v>
      </c>
      <c r="T240" s="28">
        <v>0</v>
      </c>
      <c r="U240" s="28">
        <v>0</v>
      </c>
      <c r="V240" s="17">
        <f t="shared" si="3"/>
        <v>7</v>
      </c>
      <c r="W240" s="29"/>
      <c r="X240" s="28" t="s">
        <v>671</v>
      </c>
      <c r="Y240" s="28">
        <v>2</v>
      </c>
      <c r="Z240" s="29"/>
      <c r="AA240" s="29"/>
      <c r="AB240" s="18"/>
      <c r="AC240" s="18"/>
      <c r="AD240" s="18"/>
      <c r="AE240" s="18"/>
      <c r="AF240" s="18"/>
      <c r="AG240" s="18"/>
      <c r="AH240" s="18"/>
      <c r="AI240" s="18"/>
      <c r="AJ240">
        <v>239</v>
      </c>
    </row>
    <row r="241" spans="1:36" ht="15" x14ac:dyDescent="0.2">
      <c r="A241" s="13" t="s">
        <v>155</v>
      </c>
      <c r="B241" s="14">
        <v>24314</v>
      </c>
      <c r="C241" s="13">
        <v>54</v>
      </c>
      <c r="D241" s="13" t="s">
        <v>20</v>
      </c>
      <c r="E241" s="34">
        <v>43438</v>
      </c>
      <c r="F241" s="34">
        <v>43438</v>
      </c>
      <c r="G241" s="27">
        <v>43462</v>
      </c>
      <c r="H241" s="16">
        <f t="shared" si="0"/>
        <v>24</v>
      </c>
      <c r="I241" s="27">
        <v>44193</v>
      </c>
      <c r="J241" s="29"/>
      <c r="K241" s="28" t="s">
        <v>670</v>
      </c>
      <c r="L241" s="28" t="s">
        <v>670</v>
      </c>
      <c r="M241" s="28" t="s">
        <v>670</v>
      </c>
      <c r="N241" s="28" t="s">
        <v>670</v>
      </c>
      <c r="O241" s="28" t="s">
        <v>670</v>
      </c>
      <c r="P241" s="28" t="s">
        <v>728</v>
      </c>
      <c r="Q241" s="28">
        <v>2</v>
      </c>
      <c r="R241" s="28">
        <v>4</v>
      </c>
      <c r="S241" s="28">
        <v>2</v>
      </c>
      <c r="T241" s="28">
        <v>6</v>
      </c>
      <c r="U241" s="28">
        <v>0</v>
      </c>
      <c r="V241" s="17">
        <f t="shared" si="3"/>
        <v>12</v>
      </c>
      <c r="W241" s="29"/>
      <c r="X241" s="28" t="s">
        <v>671</v>
      </c>
      <c r="Y241" s="28">
        <v>2</v>
      </c>
      <c r="Z241" s="29"/>
      <c r="AA241" s="28" t="s">
        <v>753</v>
      </c>
      <c r="AB241" s="18"/>
      <c r="AC241" s="18"/>
      <c r="AD241" s="18"/>
      <c r="AE241" s="18"/>
      <c r="AF241" s="18"/>
      <c r="AG241" s="18"/>
      <c r="AH241" s="18"/>
      <c r="AI241" s="18"/>
      <c r="AJ241">
        <v>240</v>
      </c>
    </row>
    <row r="242" spans="1:36" ht="15" x14ac:dyDescent="0.2">
      <c r="A242" s="19" t="s">
        <v>156</v>
      </c>
      <c r="B242" s="20">
        <v>14584</v>
      </c>
      <c r="C242" s="19">
        <v>80</v>
      </c>
      <c r="D242" s="19" t="s">
        <v>20</v>
      </c>
      <c r="E242" s="27">
        <v>43531</v>
      </c>
      <c r="F242" s="27">
        <v>43537</v>
      </c>
      <c r="G242" s="27">
        <v>43564</v>
      </c>
      <c r="H242" s="16">
        <f t="shared" si="0"/>
        <v>27</v>
      </c>
      <c r="I242" s="34">
        <v>43866</v>
      </c>
      <c r="J242" s="29"/>
      <c r="K242" s="27">
        <v>43789</v>
      </c>
      <c r="L242" s="28" t="s">
        <v>670</v>
      </c>
      <c r="M242" s="28" t="s">
        <v>670</v>
      </c>
      <c r="N242" s="28" t="s">
        <v>670</v>
      </c>
      <c r="O242" s="28" t="s">
        <v>670</v>
      </c>
      <c r="P242" s="28" t="s">
        <v>728</v>
      </c>
      <c r="Q242" s="28">
        <v>2</v>
      </c>
      <c r="R242" s="28">
        <v>2</v>
      </c>
      <c r="S242" s="28">
        <v>1</v>
      </c>
      <c r="T242" s="28">
        <v>3</v>
      </c>
      <c r="U242" s="28">
        <v>0</v>
      </c>
      <c r="V242" s="17">
        <f t="shared" si="3"/>
        <v>6</v>
      </c>
      <c r="W242" s="29"/>
      <c r="X242" s="28" t="s">
        <v>669</v>
      </c>
      <c r="Y242" s="28">
        <v>2</v>
      </c>
      <c r="Z242" s="29"/>
      <c r="AA242" s="29"/>
      <c r="AB242" s="18"/>
      <c r="AC242" s="18"/>
      <c r="AD242" s="18"/>
      <c r="AE242" s="18"/>
      <c r="AF242" s="18"/>
      <c r="AG242" s="18"/>
      <c r="AH242" s="18"/>
      <c r="AI242" s="18"/>
      <c r="AJ242">
        <v>241</v>
      </c>
    </row>
    <row r="243" spans="1:36" ht="15" x14ac:dyDescent="0.2">
      <c r="A243" s="13" t="s">
        <v>162</v>
      </c>
      <c r="B243" s="14">
        <v>28214</v>
      </c>
      <c r="C243" s="13">
        <v>43</v>
      </c>
      <c r="D243" s="13" t="s">
        <v>20</v>
      </c>
      <c r="E243" s="27">
        <v>43411</v>
      </c>
      <c r="F243" s="27">
        <v>43413</v>
      </c>
      <c r="G243" s="27">
        <v>43469</v>
      </c>
      <c r="H243" s="16">
        <f t="shared" si="0"/>
        <v>56</v>
      </c>
      <c r="I243" s="27">
        <v>43481</v>
      </c>
      <c r="J243" s="29"/>
      <c r="K243" s="27">
        <v>42999</v>
      </c>
      <c r="L243" s="28" t="s">
        <v>670</v>
      </c>
      <c r="M243" s="28" t="s">
        <v>670</v>
      </c>
      <c r="N243" s="28" t="s">
        <v>670</v>
      </c>
      <c r="O243" s="28" t="s">
        <v>670</v>
      </c>
      <c r="P243" s="28" t="s">
        <v>728</v>
      </c>
      <c r="Q243" s="28">
        <v>1</v>
      </c>
      <c r="R243" s="28">
        <v>2</v>
      </c>
      <c r="S243" s="28">
        <v>8</v>
      </c>
      <c r="T243" s="28">
        <v>5</v>
      </c>
      <c r="U243" s="28">
        <v>0</v>
      </c>
      <c r="V243" s="17">
        <f t="shared" si="3"/>
        <v>15</v>
      </c>
      <c r="W243" s="29"/>
      <c r="X243" s="28" t="s">
        <v>671</v>
      </c>
      <c r="Y243" s="28">
        <v>2</v>
      </c>
      <c r="Z243" s="29"/>
      <c r="AA243" s="29"/>
      <c r="AB243" s="18"/>
      <c r="AC243" s="18"/>
      <c r="AD243" s="18"/>
      <c r="AE243" s="18"/>
      <c r="AF243" s="18"/>
      <c r="AG243" s="18"/>
      <c r="AH243" s="18"/>
      <c r="AI243" s="18"/>
      <c r="AJ243">
        <v>242</v>
      </c>
    </row>
    <row r="244" spans="1:36" ht="15" x14ac:dyDescent="0.2">
      <c r="A244" s="19" t="s">
        <v>170</v>
      </c>
      <c r="B244" s="20">
        <v>19232</v>
      </c>
      <c r="C244" s="19">
        <v>68</v>
      </c>
      <c r="D244" s="19" t="s">
        <v>20</v>
      </c>
      <c r="E244" s="27">
        <v>43584</v>
      </c>
      <c r="F244" s="27">
        <v>43592</v>
      </c>
      <c r="G244" s="27">
        <v>43698</v>
      </c>
      <c r="H244" s="16">
        <f t="shared" si="0"/>
        <v>106</v>
      </c>
      <c r="I244" s="27">
        <v>43698</v>
      </c>
      <c r="J244" s="29"/>
      <c r="K244" s="27">
        <v>42908</v>
      </c>
      <c r="L244" s="27">
        <v>42928</v>
      </c>
      <c r="M244" s="27">
        <v>42928</v>
      </c>
      <c r="N244" s="28" t="s">
        <v>670</v>
      </c>
      <c r="O244" s="28" t="s">
        <v>754</v>
      </c>
      <c r="P244" s="28" t="s">
        <v>670</v>
      </c>
      <c r="Q244" s="28">
        <v>3</v>
      </c>
      <c r="R244" s="28">
        <v>1</v>
      </c>
      <c r="S244" s="28">
        <v>5</v>
      </c>
      <c r="T244" s="28">
        <v>2</v>
      </c>
      <c r="U244" s="28">
        <v>0</v>
      </c>
      <c r="V244" s="17">
        <f t="shared" si="3"/>
        <v>8</v>
      </c>
      <c r="W244" s="29"/>
      <c r="X244" s="28" t="s">
        <v>671</v>
      </c>
      <c r="Y244" s="28">
        <v>2</v>
      </c>
      <c r="Z244" s="29"/>
      <c r="AA244" s="29"/>
      <c r="AB244" s="18"/>
      <c r="AC244" s="18"/>
      <c r="AD244" s="18"/>
      <c r="AE244" s="18"/>
      <c r="AF244" s="18"/>
      <c r="AG244" s="18"/>
      <c r="AH244" s="18"/>
      <c r="AI244" s="18"/>
      <c r="AJ244">
        <v>243</v>
      </c>
    </row>
    <row r="245" spans="1:36" ht="15" x14ac:dyDescent="0.2">
      <c r="A245" s="13" t="s">
        <v>755</v>
      </c>
      <c r="B245" s="22">
        <v>22640</v>
      </c>
      <c r="C245" s="13">
        <v>58</v>
      </c>
      <c r="D245" s="13" t="s">
        <v>20</v>
      </c>
      <c r="E245" s="27">
        <v>43621</v>
      </c>
      <c r="F245" s="27">
        <v>43621</v>
      </c>
      <c r="G245" s="27">
        <v>43712</v>
      </c>
      <c r="H245" s="16">
        <f t="shared" si="0"/>
        <v>91</v>
      </c>
      <c r="I245" s="34">
        <v>43712</v>
      </c>
      <c r="J245" s="29"/>
      <c r="K245" s="28" t="s">
        <v>670</v>
      </c>
      <c r="L245" s="28" t="s">
        <v>670</v>
      </c>
      <c r="M245" s="28" t="s">
        <v>670</v>
      </c>
      <c r="N245" s="28" t="s">
        <v>670</v>
      </c>
      <c r="O245" s="28" t="s">
        <v>670</v>
      </c>
      <c r="P245" s="28" t="s">
        <v>728</v>
      </c>
      <c r="Q245" s="28">
        <v>2</v>
      </c>
      <c r="R245" s="28">
        <v>3</v>
      </c>
      <c r="S245" s="28">
        <v>0</v>
      </c>
      <c r="T245" s="28">
        <v>0</v>
      </c>
      <c r="U245" s="28">
        <v>0</v>
      </c>
      <c r="V245" s="17">
        <f t="shared" si="3"/>
        <v>3</v>
      </c>
      <c r="W245" s="29"/>
      <c r="X245" s="28" t="s">
        <v>671</v>
      </c>
      <c r="Y245" s="28">
        <v>2</v>
      </c>
      <c r="Z245" s="29"/>
      <c r="AA245" s="29"/>
      <c r="AB245" s="18"/>
      <c r="AC245" s="18"/>
      <c r="AD245" s="18"/>
      <c r="AE245" s="18"/>
      <c r="AF245" s="18"/>
      <c r="AG245" s="18"/>
      <c r="AH245" s="18"/>
      <c r="AI245" s="18"/>
      <c r="AJ245">
        <v>244</v>
      </c>
    </row>
    <row r="246" spans="1:36" ht="15" x14ac:dyDescent="0.2">
      <c r="A246" s="19" t="s">
        <v>186</v>
      </c>
      <c r="B246" s="21">
        <v>26633</v>
      </c>
      <c r="C246" s="19">
        <v>47</v>
      </c>
      <c r="D246" s="19" t="s">
        <v>20</v>
      </c>
      <c r="E246" s="27">
        <v>43563</v>
      </c>
      <c r="F246" s="27">
        <v>43565</v>
      </c>
      <c r="G246" s="27">
        <v>43850</v>
      </c>
      <c r="H246" s="16">
        <f t="shared" si="0"/>
        <v>285</v>
      </c>
      <c r="I246" s="34">
        <v>44188</v>
      </c>
      <c r="J246" s="29"/>
      <c r="K246" s="28" t="s">
        <v>670</v>
      </c>
      <c r="L246" s="28" t="s">
        <v>670</v>
      </c>
      <c r="M246" s="28" t="s">
        <v>670</v>
      </c>
      <c r="N246" s="28" t="s">
        <v>670</v>
      </c>
      <c r="O246" s="28" t="s">
        <v>712</v>
      </c>
      <c r="P246" s="28" t="s">
        <v>670</v>
      </c>
      <c r="Q246" s="28">
        <v>1</v>
      </c>
      <c r="R246" s="28">
        <v>3</v>
      </c>
      <c r="S246" s="28">
        <v>2</v>
      </c>
      <c r="T246" s="28">
        <v>0</v>
      </c>
      <c r="U246" s="28">
        <v>0</v>
      </c>
      <c r="V246" s="17">
        <f t="shared" si="3"/>
        <v>5</v>
      </c>
      <c r="W246" s="29"/>
      <c r="X246" s="28" t="s">
        <v>669</v>
      </c>
      <c r="Y246" s="28">
        <v>2</v>
      </c>
      <c r="Z246" s="29"/>
      <c r="AA246" s="29"/>
      <c r="AB246" s="18"/>
      <c r="AC246" s="18"/>
      <c r="AD246" s="18"/>
      <c r="AE246" s="18"/>
      <c r="AF246" s="18"/>
      <c r="AG246" s="18"/>
      <c r="AH246" s="18"/>
      <c r="AI246" s="18"/>
      <c r="AJ246">
        <v>245</v>
      </c>
    </row>
    <row r="247" spans="1:36" ht="15" x14ac:dyDescent="0.2">
      <c r="A247" s="13" t="s">
        <v>188</v>
      </c>
      <c r="B247" s="14">
        <v>21819</v>
      </c>
      <c r="C247" s="13">
        <v>61</v>
      </c>
      <c r="D247" s="13" t="s">
        <v>20</v>
      </c>
      <c r="E247" s="27">
        <v>43439</v>
      </c>
      <c r="F247" s="27">
        <v>43456</v>
      </c>
      <c r="G247" s="27">
        <v>43689</v>
      </c>
      <c r="H247" s="16">
        <f t="shared" si="0"/>
        <v>233</v>
      </c>
      <c r="I247" s="27">
        <v>44009</v>
      </c>
      <c r="J247" s="29"/>
      <c r="K247" s="27">
        <v>43838</v>
      </c>
      <c r="L247" s="28" t="s">
        <v>670</v>
      </c>
      <c r="M247" s="28" t="s">
        <v>670</v>
      </c>
      <c r="N247" s="28" t="s">
        <v>670</v>
      </c>
      <c r="O247" s="28" t="s">
        <v>670</v>
      </c>
      <c r="P247" s="28" t="s">
        <v>756</v>
      </c>
      <c r="Q247" s="28">
        <v>4</v>
      </c>
      <c r="R247" s="28">
        <v>6</v>
      </c>
      <c r="S247" s="28">
        <v>2</v>
      </c>
      <c r="T247" s="28">
        <v>5</v>
      </c>
      <c r="U247" s="28">
        <v>0</v>
      </c>
      <c r="V247" s="17">
        <f t="shared" si="3"/>
        <v>13</v>
      </c>
      <c r="W247" s="29"/>
      <c r="X247" s="28" t="s">
        <v>671</v>
      </c>
      <c r="Y247" s="28">
        <v>2</v>
      </c>
      <c r="Z247" s="29"/>
      <c r="AA247" s="28" t="s">
        <v>757</v>
      </c>
      <c r="AB247" s="18"/>
      <c r="AC247" s="18"/>
      <c r="AD247" s="18"/>
      <c r="AE247" s="18"/>
      <c r="AF247" s="18"/>
      <c r="AG247" s="18"/>
      <c r="AH247" s="18"/>
      <c r="AI247" s="18"/>
      <c r="AJ247">
        <v>246</v>
      </c>
    </row>
    <row r="248" spans="1:36" ht="15" x14ac:dyDescent="0.2">
      <c r="A248" s="19" t="s">
        <v>189</v>
      </c>
      <c r="B248" s="20">
        <v>16806</v>
      </c>
      <c r="C248" s="19">
        <v>74</v>
      </c>
      <c r="D248" s="19" t="s">
        <v>20</v>
      </c>
      <c r="E248" s="27">
        <v>43504</v>
      </c>
      <c r="F248" s="27">
        <v>43511</v>
      </c>
      <c r="G248" s="27">
        <v>43532</v>
      </c>
      <c r="H248" s="16">
        <f t="shared" si="0"/>
        <v>21</v>
      </c>
      <c r="I248" s="27">
        <v>44119</v>
      </c>
      <c r="J248" s="29"/>
      <c r="K248" s="28" t="s">
        <v>670</v>
      </c>
      <c r="L248" s="28" t="s">
        <v>670</v>
      </c>
      <c r="M248" s="28" t="s">
        <v>670</v>
      </c>
      <c r="N248" s="28" t="s">
        <v>670</v>
      </c>
      <c r="O248" s="28" t="s">
        <v>670</v>
      </c>
      <c r="P248" s="28" t="s">
        <v>728</v>
      </c>
      <c r="Q248" s="28">
        <v>2</v>
      </c>
      <c r="R248" s="28">
        <v>2</v>
      </c>
      <c r="S248" s="28">
        <v>1</v>
      </c>
      <c r="T248" s="28">
        <v>5</v>
      </c>
      <c r="U248" s="28">
        <v>0</v>
      </c>
      <c r="V248" s="17">
        <f t="shared" si="3"/>
        <v>8</v>
      </c>
      <c r="W248" s="29"/>
      <c r="X248" s="28" t="s">
        <v>671</v>
      </c>
      <c r="Y248" s="28">
        <v>2</v>
      </c>
      <c r="Z248" s="29"/>
      <c r="AA248" s="29"/>
      <c r="AB248" s="18"/>
      <c r="AC248" s="18"/>
      <c r="AD248" s="18"/>
      <c r="AE248" s="18"/>
      <c r="AF248" s="18"/>
      <c r="AG248" s="18"/>
      <c r="AH248" s="18"/>
      <c r="AI248" s="18"/>
      <c r="AJ248">
        <v>247</v>
      </c>
    </row>
    <row r="249" spans="1:36" ht="15" x14ac:dyDescent="0.2">
      <c r="A249" s="13" t="s">
        <v>195</v>
      </c>
      <c r="B249" s="22">
        <v>16388</v>
      </c>
      <c r="C249" s="13">
        <v>75</v>
      </c>
      <c r="D249" s="13" t="s">
        <v>23</v>
      </c>
      <c r="E249" s="27">
        <v>43703</v>
      </c>
      <c r="F249" s="27">
        <v>43717</v>
      </c>
      <c r="G249" s="27">
        <v>43843</v>
      </c>
      <c r="H249" s="16">
        <f t="shared" si="0"/>
        <v>126</v>
      </c>
      <c r="I249" s="27">
        <v>44173</v>
      </c>
      <c r="J249" s="29"/>
      <c r="K249" s="27">
        <v>42705</v>
      </c>
      <c r="L249" s="28" t="s">
        <v>670</v>
      </c>
      <c r="M249" s="28" t="s">
        <v>670</v>
      </c>
      <c r="N249" s="28" t="s">
        <v>670</v>
      </c>
      <c r="O249" s="28" t="s">
        <v>758</v>
      </c>
      <c r="P249" s="28" t="s">
        <v>670</v>
      </c>
      <c r="Q249" s="28">
        <v>1</v>
      </c>
      <c r="R249" s="28">
        <v>1</v>
      </c>
      <c r="S249" s="28">
        <v>0</v>
      </c>
      <c r="T249" s="28">
        <v>2</v>
      </c>
      <c r="U249" s="28">
        <v>0</v>
      </c>
      <c r="V249" s="17">
        <f t="shared" si="3"/>
        <v>3</v>
      </c>
      <c r="W249" s="28" t="s">
        <v>759</v>
      </c>
      <c r="X249" s="28" t="s">
        <v>671</v>
      </c>
      <c r="Y249" s="28">
        <v>2</v>
      </c>
      <c r="Z249" s="29"/>
      <c r="AA249" s="29"/>
      <c r="AB249" s="18"/>
      <c r="AC249" s="18"/>
      <c r="AD249" s="18"/>
      <c r="AE249" s="18"/>
      <c r="AF249" s="18"/>
      <c r="AG249" s="18"/>
      <c r="AH249" s="18"/>
      <c r="AI249" s="18"/>
      <c r="AJ249">
        <v>248</v>
      </c>
    </row>
    <row r="250" spans="1:36" ht="15" x14ac:dyDescent="0.2">
      <c r="A250" s="19" t="s">
        <v>201</v>
      </c>
      <c r="B250" s="20">
        <v>15433</v>
      </c>
      <c r="C250" s="19">
        <v>78</v>
      </c>
      <c r="D250" s="19" t="s">
        <v>20</v>
      </c>
      <c r="E250" s="27">
        <v>43171</v>
      </c>
      <c r="F250" s="27">
        <v>43191</v>
      </c>
      <c r="G250" s="27">
        <v>43215</v>
      </c>
      <c r="H250" s="16">
        <f t="shared" si="0"/>
        <v>24</v>
      </c>
      <c r="I250" s="34">
        <v>44137</v>
      </c>
      <c r="J250" s="29"/>
      <c r="K250" s="28" t="s">
        <v>670</v>
      </c>
      <c r="L250" s="28" t="s">
        <v>670</v>
      </c>
      <c r="M250" s="28" t="s">
        <v>670</v>
      </c>
      <c r="N250" s="28" t="s">
        <v>670</v>
      </c>
      <c r="O250" s="28" t="s">
        <v>670</v>
      </c>
      <c r="P250" s="28" t="s">
        <v>728</v>
      </c>
      <c r="Q250" s="28">
        <v>1</v>
      </c>
      <c r="R250" s="28">
        <v>2</v>
      </c>
      <c r="S250" s="28">
        <v>2</v>
      </c>
      <c r="T250" s="28">
        <v>8</v>
      </c>
      <c r="U250" s="28">
        <v>0</v>
      </c>
      <c r="V250" s="17">
        <f t="shared" si="3"/>
        <v>12</v>
      </c>
      <c r="W250" s="29"/>
      <c r="X250" s="28" t="s">
        <v>671</v>
      </c>
      <c r="Y250" s="28">
        <v>2</v>
      </c>
      <c r="Z250" s="29"/>
      <c r="AA250" s="28" t="s">
        <v>760</v>
      </c>
      <c r="AB250" s="18"/>
      <c r="AC250" s="18"/>
      <c r="AD250" s="18"/>
      <c r="AE250" s="18"/>
      <c r="AF250" s="18"/>
      <c r="AG250" s="18"/>
      <c r="AH250" s="18"/>
      <c r="AI250" s="18"/>
      <c r="AJ250">
        <v>249</v>
      </c>
    </row>
    <row r="251" spans="1:36" ht="15" x14ac:dyDescent="0.2">
      <c r="A251" s="13" t="s">
        <v>211</v>
      </c>
      <c r="B251" s="14">
        <v>13763</v>
      </c>
      <c r="C251" s="13">
        <v>83</v>
      </c>
      <c r="D251" s="13" t="s">
        <v>20</v>
      </c>
      <c r="E251" s="34">
        <v>43804</v>
      </c>
      <c r="F251" s="27">
        <v>43811</v>
      </c>
      <c r="G251" s="27">
        <v>43843</v>
      </c>
      <c r="H251" s="16">
        <f t="shared" si="0"/>
        <v>32</v>
      </c>
      <c r="I251" s="27">
        <v>44182</v>
      </c>
      <c r="J251" s="29"/>
      <c r="K251" s="27">
        <v>43196</v>
      </c>
      <c r="L251" s="27">
        <v>43209</v>
      </c>
      <c r="M251" s="27">
        <v>43209</v>
      </c>
      <c r="N251" s="28" t="s">
        <v>670</v>
      </c>
      <c r="O251" s="28" t="s">
        <v>670</v>
      </c>
      <c r="P251" s="28" t="s">
        <v>728</v>
      </c>
      <c r="Q251" s="28">
        <v>1</v>
      </c>
      <c r="R251" s="28">
        <v>5</v>
      </c>
      <c r="S251" s="28">
        <v>9</v>
      </c>
      <c r="T251" s="28">
        <v>2</v>
      </c>
      <c r="U251" s="28">
        <v>0</v>
      </c>
      <c r="V251" s="17">
        <f t="shared" si="3"/>
        <v>16</v>
      </c>
      <c r="W251" s="29"/>
      <c r="X251" s="28" t="s">
        <v>671</v>
      </c>
      <c r="Y251" s="28">
        <v>2</v>
      </c>
      <c r="Z251" s="29"/>
      <c r="AA251" s="28" t="s">
        <v>761</v>
      </c>
      <c r="AB251" s="18"/>
      <c r="AC251" s="18"/>
      <c r="AD251" s="18"/>
      <c r="AE251" s="18"/>
      <c r="AF251" s="18"/>
      <c r="AG251" s="18"/>
      <c r="AH251" s="18"/>
      <c r="AI251" s="18"/>
      <c r="AJ251">
        <v>250</v>
      </c>
    </row>
    <row r="252" spans="1:36" ht="15" x14ac:dyDescent="0.2">
      <c r="A252" s="19" t="s">
        <v>218</v>
      </c>
      <c r="B252" s="21">
        <v>14605</v>
      </c>
      <c r="C252" s="19">
        <v>80</v>
      </c>
      <c r="D252" s="19" t="s">
        <v>20</v>
      </c>
      <c r="E252" s="27">
        <v>43236</v>
      </c>
      <c r="F252" s="27">
        <v>43241</v>
      </c>
      <c r="G252" s="27">
        <v>43300</v>
      </c>
      <c r="H252" s="16">
        <f t="shared" si="0"/>
        <v>59</v>
      </c>
      <c r="I252" s="27">
        <v>43882</v>
      </c>
      <c r="J252" s="29"/>
      <c r="K252" s="28" t="s">
        <v>670</v>
      </c>
      <c r="L252" s="27">
        <v>40541</v>
      </c>
      <c r="M252" s="27">
        <v>40541</v>
      </c>
      <c r="N252" s="28" t="s">
        <v>670</v>
      </c>
      <c r="O252" s="28" t="s">
        <v>748</v>
      </c>
      <c r="P252" s="28" t="s">
        <v>670</v>
      </c>
      <c r="Q252" s="28">
        <v>1</v>
      </c>
      <c r="R252" s="28">
        <v>1</v>
      </c>
      <c r="S252" s="28">
        <v>1</v>
      </c>
      <c r="T252" s="28">
        <v>3</v>
      </c>
      <c r="U252" s="28">
        <v>0</v>
      </c>
      <c r="V252" s="17">
        <f t="shared" si="3"/>
        <v>5</v>
      </c>
      <c r="W252" s="29"/>
      <c r="X252" s="28" t="s">
        <v>671</v>
      </c>
      <c r="Y252" s="28">
        <v>2</v>
      </c>
      <c r="Z252" s="29"/>
      <c r="AA252" s="28"/>
      <c r="AB252" s="18"/>
      <c r="AC252" s="18"/>
      <c r="AD252" s="18"/>
      <c r="AE252" s="18"/>
      <c r="AF252" s="18"/>
      <c r="AG252" s="18"/>
      <c r="AH252" s="18"/>
      <c r="AI252" s="18"/>
      <c r="AJ252">
        <v>251</v>
      </c>
    </row>
    <row r="253" spans="1:36" ht="15" x14ac:dyDescent="0.2">
      <c r="A253" s="13" t="s">
        <v>224</v>
      </c>
      <c r="B253" s="22">
        <v>20423</v>
      </c>
      <c r="C253" s="13">
        <v>64</v>
      </c>
      <c r="D253" s="13" t="s">
        <v>20</v>
      </c>
      <c r="E253" s="27">
        <v>43342</v>
      </c>
      <c r="F253" s="27">
        <v>43349</v>
      </c>
      <c r="G253" s="27">
        <v>43465</v>
      </c>
      <c r="H253" s="16">
        <f t="shared" si="0"/>
        <v>116</v>
      </c>
      <c r="I253" s="27">
        <v>43579</v>
      </c>
      <c r="J253" s="29"/>
      <c r="K253" s="28" t="s">
        <v>670</v>
      </c>
      <c r="L253" s="28" t="s">
        <v>670</v>
      </c>
      <c r="M253" s="28" t="s">
        <v>670</v>
      </c>
      <c r="N253" s="28" t="s">
        <v>670</v>
      </c>
      <c r="O253" s="28" t="s">
        <v>762</v>
      </c>
      <c r="P253" s="28" t="s">
        <v>670</v>
      </c>
      <c r="Q253" s="28">
        <v>4</v>
      </c>
      <c r="R253" s="28">
        <v>6</v>
      </c>
      <c r="S253" s="28">
        <v>1</v>
      </c>
      <c r="T253" s="28">
        <v>16</v>
      </c>
      <c r="U253" s="28">
        <v>0</v>
      </c>
      <c r="V253" s="17">
        <f t="shared" si="3"/>
        <v>23</v>
      </c>
      <c r="W253" s="29"/>
      <c r="X253" s="28" t="s">
        <v>671</v>
      </c>
      <c r="Y253" s="28">
        <v>2</v>
      </c>
      <c r="Z253" s="29"/>
      <c r="AA253" s="28" t="s">
        <v>763</v>
      </c>
      <c r="AB253" s="18"/>
      <c r="AC253" s="18"/>
      <c r="AD253" s="18"/>
      <c r="AE253" s="18"/>
      <c r="AF253" s="18"/>
      <c r="AG253" s="18"/>
      <c r="AH253" s="18"/>
      <c r="AI253" s="18"/>
      <c r="AJ253">
        <v>252</v>
      </c>
    </row>
    <row r="254" spans="1:36" ht="15" x14ac:dyDescent="0.2">
      <c r="A254" s="19" t="s">
        <v>227</v>
      </c>
      <c r="B254" s="20">
        <v>11232</v>
      </c>
      <c r="C254" s="19">
        <v>90</v>
      </c>
      <c r="D254" s="19" t="s">
        <v>20</v>
      </c>
      <c r="E254" s="27">
        <v>43195</v>
      </c>
      <c r="F254" s="27">
        <v>43233</v>
      </c>
      <c r="G254" s="27">
        <v>43293</v>
      </c>
      <c r="H254" s="16">
        <f t="shared" si="0"/>
        <v>60</v>
      </c>
      <c r="I254" s="27">
        <v>43300</v>
      </c>
      <c r="J254" s="29"/>
      <c r="K254" s="27">
        <v>43195</v>
      </c>
      <c r="L254" s="28" t="s">
        <v>670</v>
      </c>
      <c r="M254" s="28" t="s">
        <v>670</v>
      </c>
      <c r="N254" s="28" t="s">
        <v>670</v>
      </c>
      <c r="O254" s="28" t="s">
        <v>670</v>
      </c>
      <c r="P254" s="28" t="s">
        <v>756</v>
      </c>
      <c r="Q254" s="28">
        <v>2</v>
      </c>
      <c r="R254" s="28">
        <v>5</v>
      </c>
      <c r="S254" s="28">
        <v>1</v>
      </c>
      <c r="T254" s="28">
        <v>6</v>
      </c>
      <c r="U254" s="28">
        <v>0</v>
      </c>
      <c r="V254" s="17">
        <f t="shared" si="3"/>
        <v>12</v>
      </c>
      <c r="W254" s="29"/>
      <c r="X254" s="28" t="s">
        <v>671</v>
      </c>
      <c r="Y254" s="28">
        <v>2</v>
      </c>
      <c r="Z254" s="29"/>
      <c r="AA254" s="28" t="s">
        <v>761</v>
      </c>
      <c r="AB254" s="18"/>
      <c r="AC254" s="18"/>
      <c r="AD254" s="18"/>
      <c r="AE254" s="18"/>
      <c r="AF254" s="18"/>
      <c r="AG254" s="18"/>
      <c r="AH254" s="18"/>
      <c r="AI254" s="18"/>
      <c r="AJ254">
        <v>253</v>
      </c>
    </row>
    <row r="255" spans="1:36" ht="15" x14ac:dyDescent="0.2">
      <c r="A255" s="13" t="s">
        <v>229</v>
      </c>
      <c r="B255" s="14">
        <v>23904</v>
      </c>
      <c r="C255" s="13">
        <v>55</v>
      </c>
      <c r="D255" s="13" t="s">
        <v>20</v>
      </c>
      <c r="E255" s="27">
        <v>43411</v>
      </c>
      <c r="F255" s="27">
        <v>43412</v>
      </c>
      <c r="G255" s="27">
        <v>43451</v>
      </c>
      <c r="H255" s="16">
        <f t="shared" si="0"/>
        <v>39</v>
      </c>
      <c r="I255" s="27">
        <v>44160</v>
      </c>
      <c r="J255" s="29"/>
      <c r="K255" s="27">
        <v>43861</v>
      </c>
      <c r="L255" s="28" t="s">
        <v>670</v>
      </c>
      <c r="M255" s="28" t="s">
        <v>670</v>
      </c>
      <c r="N255" s="28" t="s">
        <v>670</v>
      </c>
      <c r="O255" s="28" t="s">
        <v>764</v>
      </c>
      <c r="P255" s="28" t="s">
        <v>670</v>
      </c>
      <c r="Q255" s="28">
        <v>2</v>
      </c>
      <c r="R255" s="28">
        <v>2</v>
      </c>
      <c r="S255" s="28">
        <v>5</v>
      </c>
      <c r="T255" s="28">
        <v>4</v>
      </c>
      <c r="U255" s="28">
        <v>0</v>
      </c>
      <c r="V255" s="17">
        <f t="shared" si="3"/>
        <v>11</v>
      </c>
      <c r="W255" s="29"/>
      <c r="X255" s="28" t="s">
        <v>671</v>
      </c>
      <c r="Y255" s="28">
        <v>2</v>
      </c>
      <c r="Z255" s="29"/>
      <c r="AA255" s="28" t="s">
        <v>765</v>
      </c>
      <c r="AB255" s="18"/>
      <c r="AC255" s="18"/>
      <c r="AD255" s="18"/>
      <c r="AE255" s="18"/>
      <c r="AF255" s="18"/>
      <c r="AG255" s="18"/>
      <c r="AH255" s="18"/>
      <c r="AI255" s="18"/>
      <c r="AJ255">
        <v>254</v>
      </c>
    </row>
    <row r="256" spans="1:36" ht="15" x14ac:dyDescent="0.2">
      <c r="A256" s="19" t="s">
        <v>236</v>
      </c>
      <c r="B256" s="20">
        <v>20717</v>
      </c>
      <c r="C256" s="19">
        <v>64</v>
      </c>
      <c r="D256" s="19" t="s">
        <v>20</v>
      </c>
      <c r="E256" s="27">
        <v>43937</v>
      </c>
      <c r="F256" s="27">
        <v>43938</v>
      </c>
      <c r="G256" s="27">
        <v>44055</v>
      </c>
      <c r="H256" s="16">
        <f t="shared" si="0"/>
        <v>117</v>
      </c>
      <c r="I256" s="27">
        <v>44173</v>
      </c>
      <c r="J256" s="29"/>
      <c r="K256" s="27">
        <v>43994</v>
      </c>
      <c r="L256" s="27">
        <v>43986</v>
      </c>
      <c r="M256" s="27">
        <v>43986</v>
      </c>
      <c r="N256" s="28" t="s">
        <v>670</v>
      </c>
      <c r="O256" s="28" t="s">
        <v>670</v>
      </c>
      <c r="P256" s="36" t="s">
        <v>728</v>
      </c>
      <c r="Q256" s="28">
        <v>1</v>
      </c>
      <c r="R256" s="28">
        <v>0</v>
      </c>
      <c r="S256" s="28">
        <v>2</v>
      </c>
      <c r="T256" s="28">
        <v>2</v>
      </c>
      <c r="U256" s="28">
        <v>0</v>
      </c>
      <c r="V256" s="17">
        <f t="shared" si="3"/>
        <v>4</v>
      </c>
      <c r="W256" s="28" t="s">
        <v>766</v>
      </c>
      <c r="X256" s="28" t="s">
        <v>671</v>
      </c>
      <c r="Y256" s="28">
        <v>2</v>
      </c>
      <c r="Z256" s="29"/>
      <c r="AA256" s="29"/>
      <c r="AB256" s="18"/>
      <c r="AC256" s="18"/>
      <c r="AD256" s="18"/>
      <c r="AE256" s="18"/>
      <c r="AF256" s="18"/>
      <c r="AG256" s="18"/>
      <c r="AH256" s="18"/>
      <c r="AI256" s="18"/>
      <c r="AJ256">
        <v>255</v>
      </c>
    </row>
    <row r="257" spans="1:36" ht="15" x14ac:dyDescent="0.2">
      <c r="A257" s="13" t="s">
        <v>244</v>
      </c>
      <c r="B257" s="14">
        <v>17242</v>
      </c>
      <c r="C257" s="13">
        <v>73</v>
      </c>
      <c r="D257" s="13" t="s">
        <v>23</v>
      </c>
      <c r="E257" s="27">
        <v>43563</v>
      </c>
      <c r="F257" s="27">
        <v>43563</v>
      </c>
      <c r="G257" s="27">
        <v>43565</v>
      </c>
      <c r="H257" s="16">
        <f t="shared" si="0"/>
        <v>2</v>
      </c>
      <c r="I257" s="27">
        <v>44145</v>
      </c>
      <c r="J257" s="29"/>
      <c r="K257" s="28" t="s">
        <v>670</v>
      </c>
      <c r="L257" s="27">
        <v>44066</v>
      </c>
      <c r="M257" s="27">
        <v>44066</v>
      </c>
      <c r="N257" s="28" t="s">
        <v>670</v>
      </c>
      <c r="O257" s="28" t="s">
        <v>767</v>
      </c>
      <c r="P257" s="28" t="s">
        <v>670</v>
      </c>
      <c r="Q257" s="28">
        <v>2</v>
      </c>
      <c r="R257" s="28">
        <v>2</v>
      </c>
      <c r="S257" s="28">
        <v>0</v>
      </c>
      <c r="T257" s="28">
        <v>5</v>
      </c>
      <c r="U257" s="28">
        <v>0</v>
      </c>
      <c r="V257" s="17">
        <f t="shared" si="3"/>
        <v>7</v>
      </c>
      <c r="W257" s="29"/>
      <c r="X257" s="28" t="s">
        <v>671</v>
      </c>
      <c r="Y257" s="28">
        <v>2</v>
      </c>
      <c r="Z257" s="29"/>
      <c r="AA257" s="28" t="s">
        <v>768</v>
      </c>
      <c r="AB257" s="18"/>
      <c r="AC257" s="18"/>
      <c r="AD257" s="18"/>
      <c r="AE257" s="18"/>
      <c r="AF257" s="18"/>
      <c r="AG257" s="18"/>
      <c r="AH257" s="18"/>
      <c r="AI257" s="18"/>
      <c r="AJ257">
        <v>256</v>
      </c>
    </row>
    <row r="258" spans="1:36" ht="15" x14ac:dyDescent="0.2">
      <c r="A258" s="19" t="s">
        <v>247</v>
      </c>
      <c r="B258" s="20">
        <v>19079</v>
      </c>
      <c r="C258" s="19">
        <v>68</v>
      </c>
      <c r="D258" s="19" t="s">
        <v>23</v>
      </c>
      <c r="E258" s="27">
        <v>43413</v>
      </c>
      <c r="F258" s="27">
        <v>43416</v>
      </c>
      <c r="G258" s="34">
        <v>43451</v>
      </c>
      <c r="H258" s="16">
        <f t="shared" si="0"/>
        <v>35</v>
      </c>
      <c r="I258" s="34">
        <v>43474</v>
      </c>
      <c r="J258" s="29"/>
      <c r="K258" s="28" t="s">
        <v>670</v>
      </c>
      <c r="L258" s="28" t="s">
        <v>670</v>
      </c>
      <c r="M258" s="28" t="s">
        <v>670</v>
      </c>
      <c r="N258" s="28" t="s">
        <v>670</v>
      </c>
      <c r="O258" s="28" t="s">
        <v>769</v>
      </c>
      <c r="P258" s="28" t="s">
        <v>670</v>
      </c>
      <c r="Q258" s="28">
        <v>3</v>
      </c>
      <c r="R258" s="28">
        <v>0</v>
      </c>
      <c r="S258" s="28">
        <v>1</v>
      </c>
      <c r="T258" s="28">
        <v>5</v>
      </c>
      <c r="U258" s="28">
        <v>0</v>
      </c>
      <c r="V258" s="17">
        <f t="shared" si="3"/>
        <v>6</v>
      </c>
      <c r="W258" s="29"/>
      <c r="X258" s="28" t="s">
        <v>671</v>
      </c>
      <c r="Y258" s="28">
        <v>2</v>
      </c>
      <c r="Z258" s="29"/>
      <c r="AA258" s="28" t="s">
        <v>770</v>
      </c>
      <c r="AB258" s="18"/>
      <c r="AC258" s="18"/>
      <c r="AD258" s="18"/>
      <c r="AE258" s="18"/>
      <c r="AF258" s="18"/>
      <c r="AG258" s="18"/>
      <c r="AH258" s="18"/>
      <c r="AI258" s="18"/>
      <c r="AJ258">
        <v>257</v>
      </c>
    </row>
    <row r="259" spans="1:36" ht="15" x14ac:dyDescent="0.2">
      <c r="A259" s="13" t="s">
        <v>255</v>
      </c>
      <c r="B259" s="14">
        <v>14652</v>
      </c>
      <c r="C259" s="13">
        <v>80</v>
      </c>
      <c r="D259" s="13" t="s">
        <v>20</v>
      </c>
      <c r="E259" s="27">
        <v>43378</v>
      </c>
      <c r="F259" s="27">
        <v>43388</v>
      </c>
      <c r="G259" s="27">
        <v>43514</v>
      </c>
      <c r="H259" s="16">
        <f t="shared" si="0"/>
        <v>126</v>
      </c>
      <c r="I259" s="27">
        <v>43549</v>
      </c>
      <c r="J259" s="29"/>
      <c r="K259" s="27">
        <v>43273</v>
      </c>
      <c r="L259" s="27">
        <v>41030</v>
      </c>
      <c r="M259" s="27">
        <v>41030</v>
      </c>
      <c r="N259" s="28" t="s">
        <v>670</v>
      </c>
      <c r="O259" s="28" t="s">
        <v>771</v>
      </c>
      <c r="P259" s="28" t="s">
        <v>670</v>
      </c>
      <c r="Q259" s="28">
        <v>2</v>
      </c>
      <c r="R259" s="28">
        <v>4</v>
      </c>
      <c r="S259" s="28">
        <v>0</v>
      </c>
      <c r="T259" s="28">
        <v>4</v>
      </c>
      <c r="U259" s="28">
        <v>0</v>
      </c>
      <c r="V259" s="17">
        <f t="shared" si="3"/>
        <v>8</v>
      </c>
      <c r="W259" s="29"/>
      <c r="X259" s="28" t="s">
        <v>671</v>
      </c>
      <c r="Y259" s="28">
        <v>2</v>
      </c>
      <c r="Z259" s="29"/>
      <c r="AA259" s="28" t="s">
        <v>772</v>
      </c>
      <c r="AB259" s="18"/>
      <c r="AC259" s="18"/>
      <c r="AD259" s="18"/>
      <c r="AE259" s="18"/>
      <c r="AF259" s="18"/>
      <c r="AG259" s="18"/>
      <c r="AH259" s="18"/>
      <c r="AI259" s="18"/>
      <c r="AJ259">
        <v>258</v>
      </c>
    </row>
    <row r="260" spans="1:36" ht="15" x14ac:dyDescent="0.2">
      <c r="A260" s="19" t="s">
        <v>259</v>
      </c>
      <c r="B260" s="20">
        <v>19109</v>
      </c>
      <c r="C260" s="19">
        <v>68</v>
      </c>
      <c r="D260" s="19" t="s">
        <v>20</v>
      </c>
      <c r="E260" s="27">
        <v>43418</v>
      </c>
      <c r="F260" s="27">
        <v>43432</v>
      </c>
      <c r="G260" s="27">
        <v>43469</v>
      </c>
      <c r="H260" s="16">
        <f t="shared" si="0"/>
        <v>37</v>
      </c>
      <c r="I260" s="27">
        <v>43927</v>
      </c>
      <c r="J260" s="29"/>
      <c r="K260" s="28" t="s">
        <v>670</v>
      </c>
      <c r="L260" s="28" t="s">
        <v>670</v>
      </c>
      <c r="M260" s="28" t="s">
        <v>670</v>
      </c>
      <c r="N260" s="28" t="s">
        <v>670</v>
      </c>
      <c r="O260" s="28" t="s">
        <v>773</v>
      </c>
      <c r="P260" s="28" t="s">
        <v>670</v>
      </c>
      <c r="Q260" s="28">
        <v>1</v>
      </c>
      <c r="R260" s="28">
        <v>2</v>
      </c>
      <c r="S260" s="28">
        <v>3</v>
      </c>
      <c r="T260" s="28">
        <v>0</v>
      </c>
      <c r="U260" s="28">
        <v>0</v>
      </c>
      <c r="V260" s="17">
        <f t="shared" si="3"/>
        <v>5</v>
      </c>
      <c r="W260" s="29"/>
      <c r="X260" s="28" t="s">
        <v>671</v>
      </c>
      <c r="Y260" s="28">
        <v>2</v>
      </c>
      <c r="Z260" s="29"/>
      <c r="AA260" s="29"/>
      <c r="AB260" s="18"/>
      <c r="AC260" s="18"/>
      <c r="AD260" s="18"/>
      <c r="AE260" s="18"/>
      <c r="AF260" s="18"/>
      <c r="AG260" s="18"/>
      <c r="AH260" s="18"/>
      <c r="AI260" s="18"/>
      <c r="AJ260">
        <v>259</v>
      </c>
    </row>
    <row r="261" spans="1:36" ht="15" x14ac:dyDescent="0.2">
      <c r="A261" s="13" t="s">
        <v>265</v>
      </c>
      <c r="B261" s="14">
        <v>18357</v>
      </c>
      <c r="C261" s="13">
        <v>70</v>
      </c>
      <c r="D261" s="13" t="s">
        <v>20</v>
      </c>
      <c r="E261" s="27">
        <v>43574</v>
      </c>
      <c r="F261" s="27">
        <v>43574</v>
      </c>
      <c r="G261" s="27">
        <v>43609</v>
      </c>
      <c r="H261" s="16">
        <f t="shared" si="0"/>
        <v>35</v>
      </c>
      <c r="I261" s="27">
        <v>44154</v>
      </c>
      <c r="J261" s="29"/>
      <c r="K261" s="27">
        <v>43630</v>
      </c>
      <c r="L261" s="28" t="s">
        <v>670</v>
      </c>
      <c r="M261" s="28" t="s">
        <v>670</v>
      </c>
      <c r="N261" s="28" t="s">
        <v>670</v>
      </c>
      <c r="O261" s="28" t="s">
        <v>754</v>
      </c>
      <c r="P261" s="28" t="s">
        <v>670</v>
      </c>
      <c r="Q261" s="28">
        <v>3</v>
      </c>
      <c r="R261" s="28">
        <v>0</v>
      </c>
      <c r="S261" s="28">
        <v>0</v>
      </c>
      <c r="T261" s="28">
        <v>2</v>
      </c>
      <c r="U261" s="28">
        <v>0</v>
      </c>
      <c r="V261" s="17">
        <f t="shared" si="3"/>
        <v>2</v>
      </c>
      <c r="W261" s="29"/>
      <c r="X261" s="28" t="s">
        <v>671</v>
      </c>
      <c r="Y261" s="28">
        <v>2</v>
      </c>
      <c r="Z261" s="29"/>
      <c r="AA261" s="29"/>
      <c r="AB261" s="18"/>
      <c r="AC261" s="18"/>
      <c r="AD261" s="18"/>
      <c r="AE261" s="18"/>
      <c r="AF261" s="18"/>
      <c r="AG261" s="18"/>
      <c r="AH261" s="18"/>
      <c r="AI261" s="18"/>
      <c r="AJ261">
        <v>260</v>
      </c>
    </row>
    <row r="262" spans="1:36" ht="15" x14ac:dyDescent="0.2">
      <c r="A262" s="19" t="s">
        <v>267</v>
      </c>
      <c r="B262" s="20">
        <v>31206</v>
      </c>
      <c r="C262" s="19">
        <v>35</v>
      </c>
      <c r="D262" s="19" t="s">
        <v>20</v>
      </c>
      <c r="E262" s="27">
        <v>43735</v>
      </c>
      <c r="F262" s="27">
        <v>43736</v>
      </c>
      <c r="G262" s="27">
        <v>43948</v>
      </c>
      <c r="H262" s="16">
        <f t="shared" si="0"/>
        <v>212</v>
      </c>
      <c r="I262" s="27">
        <v>44155</v>
      </c>
      <c r="J262" s="29"/>
      <c r="K262" s="28" t="s">
        <v>670</v>
      </c>
      <c r="L262" s="28" t="s">
        <v>670</v>
      </c>
      <c r="M262" s="28" t="s">
        <v>670</v>
      </c>
      <c r="N262" s="28" t="s">
        <v>670</v>
      </c>
      <c r="O262" s="28" t="s">
        <v>774</v>
      </c>
      <c r="P262" s="28" t="s">
        <v>670</v>
      </c>
      <c r="Q262" s="28">
        <v>1</v>
      </c>
      <c r="R262" s="28">
        <v>0</v>
      </c>
      <c r="S262" s="28">
        <v>6</v>
      </c>
      <c r="T262" s="28">
        <v>1</v>
      </c>
      <c r="U262" s="28">
        <v>0</v>
      </c>
      <c r="V262" s="17">
        <f t="shared" si="3"/>
        <v>7</v>
      </c>
      <c r="W262" s="29"/>
      <c r="X262" s="28" t="s">
        <v>671</v>
      </c>
      <c r="Y262" s="28">
        <v>2</v>
      </c>
      <c r="Z262" s="29"/>
      <c r="AA262" s="28" t="s">
        <v>775</v>
      </c>
      <c r="AB262" s="18"/>
      <c r="AC262" s="18"/>
      <c r="AD262" s="18"/>
      <c r="AE262" s="18"/>
      <c r="AF262" s="18"/>
      <c r="AG262" s="18"/>
      <c r="AH262" s="18"/>
      <c r="AI262" s="18"/>
      <c r="AJ262">
        <v>261</v>
      </c>
    </row>
    <row r="263" spans="1:36" ht="15" x14ac:dyDescent="0.2">
      <c r="A263" s="13" t="s">
        <v>281</v>
      </c>
      <c r="B263" s="14">
        <v>19937</v>
      </c>
      <c r="C263" s="13">
        <v>66</v>
      </c>
      <c r="D263" s="13" t="s">
        <v>20</v>
      </c>
      <c r="E263" s="27">
        <v>43563</v>
      </c>
      <c r="F263" s="27">
        <v>43568</v>
      </c>
      <c r="G263" s="27">
        <v>43570</v>
      </c>
      <c r="H263" s="16">
        <f t="shared" si="0"/>
        <v>2</v>
      </c>
      <c r="I263" s="27">
        <v>43570</v>
      </c>
      <c r="J263" s="29"/>
      <c r="K263" s="28" t="s">
        <v>670</v>
      </c>
      <c r="L263" s="28" t="s">
        <v>670</v>
      </c>
      <c r="M263" s="28" t="s">
        <v>670</v>
      </c>
      <c r="N263" s="28" t="s">
        <v>670</v>
      </c>
      <c r="O263" s="28" t="s">
        <v>774</v>
      </c>
      <c r="P263" s="28" t="s">
        <v>670</v>
      </c>
      <c r="Q263" s="28">
        <v>1</v>
      </c>
      <c r="R263" s="28">
        <v>0</v>
      </c>
      <c r="S263" s="28">
        <v>0</v>
      </c>
      <c r="T263" s="28">
        <v>0</v>
      </c>
      <c r="U263" s="28">
        <v>0</v>
      </c>
      <c r="V263" s="17">
        <f t="shared" si="3"/>
        <v>0</v>
      </c>
      <c r="W263" s="29"/>
      <c r="X263" s="28" t="s">
        <v>669</v>
      </c>
      <c r="Y263" s="28">
        <v>2</v>
      </c>
      <c r="Z263" s="29"/>
      <c r="AA263" s="29"/>
      <c r="AB263" s="18"/>
      <c r="AC263" s="18"/>
      <c r="AD263" s="18"/>
      <c r="AE263" s="18"/>
      <c r="AF263" s="18"/>
      <c r="AG263" s="18"/>
      <c r="AH263" s="18"/>
      <c r="AI263" s="18"/>
      <c r="AJ263">
        <v>262</v>
      </c>
    </row>
    <row r="264" spans="1:36" ht="15" x14ac:dyDescent="0.2">
      <c r="A264" s="19" t="s">
        <v>282</v>
      </c>
      <c r="B264" s="20">
        <v>16838</v>
      </c>
      <c r="C264" s="19">
        <v>74</v>
      </c>
      <c r="D264" s="19" t="s">
        <v>20</v>
      </c>
      <c r="E264" s="27">
        <v>43437</v>
      </c>
      <c r="F264" s="27">
        <v>43437</v>
      </c>
      <c r="G264" s="27">
        <v>43763</v>
      </c>
      <c r="H264" s="16">
        <f t="shared" si="0"/>
        <v>326</v>
      </c>
      <c r="I264" s="27">
        <v>43997</v>
      </c>
      <c r="J264" s="29"/>
      <c r="K264" s="28" t="s">
        <v>670</v>
      </c>
      <c r="L264" s="28" t="s">
        <v>670</v>
      </c>
      <c r="M264" s="28" t="s">
        <v>670</v>
      </c>
      <c r="N264" s="28" t="s">
        <v>670</v>
      </c>
      <c r="O264" s="28" t="s">
        <v>771</v>
      </c>
      <c r="P264" s="28" t="s">
        <v>756</v>
      </c>
      <c r="Q264" s="28">
        <v>4</v>
      </c>
      <c r="R264" s="28">
        <v>9</v>
      </c>
      <c r="S264" s="28">
        <v>0</v>
      </c>
      <c r="T264" s="28">
        <v>9</v>
      </c>
      <c r="U264" s="28">
        <v>0</v>
      </c>
      <c r="V264" s="17">
        <f t="shared" si="3"/>
        <v>18</v>
      </c>
      <c r="W264" s="29"/>
      <c r="X264" s="28" t="s">
        <v>671</v>
      </c>
      <c r="Y264" s="28">
        <v>2</v>
      </c>
      <c r="Z264" s="28" t="s">
        <v>776</v>
      </c>
      <c r="AA264" s="28" t="s">
        <v>777</v>
      </c>
      <c r="AB264" s="18"/>
      <c r="AC264" s="18"/>
      <c r="AD264" s="18"/>
      <c r="AE264" s="18"/>
      <c r="AF264" s="18"/>
      <c r="AG264" s="18"/>
      <c r="AH264" s="18"/>
      <c r="AI264" s="18"/>
      <c r="AJ264">
        <v>263</v>
      </c>
    </row>
    <row r="265" spans="1:36" ht="15" x14ac:dyDescent="0.2">
      <c r="A265" s="13" t="s">
        <v>310</v>
      </c>
      <c r="B265" s="14">
        <v>19994</v>
      </c>
      <c r="C265" s="13">
        <v>66</v>
      </c>
      <c r="D265" s="13" t="s">
        <v>20</v>
      </c>
      <c r="E265" s="27">
        <v>43545</v>
      </c>
      <c r="F265" s="27">
        <v>43545</v>
      </c>
      <c r="G265" s="27">
        <v>43549</v>
      </c>
      <c r="H265" s="16">
        <f t="shared" si="0"/>
        <v>4</v>
      </c>
      <c r="I265" s="27">
        <v>43600</v>
      </c>
      <c r="J265" s="29"/>
      <c r="K265" s="28" t="s">
        <v>670</v>
      </c>
      <c r="L265" s="27">
        <v>43544</v>
      </c>
      <c r="M265" s="27">
        <v>43544</v>
      </c>
      <c r="N265" s="28" t="s">
        <v>670</v>
      </c>
      <c r="O265" s="28" t="s">
        <v>778</v>
      </c>
      <c r="P265" s="28" t="s">
        <v>728</v>
      </c>
      <c r="Q265" s="28">
        <v>2</v>
      </c>
      <c r="R265" s="28">
        <v>0</v>
      </c>
      <c r="S265" s="28">
        <v>0</v>
      </c>
      <c r="T265" s="28">
        <v>2</v>
      </c>
      <c r="U265" s="28">
        <v>0</v>
      </c>
      <c r="V265" s="17">
        <f t="shared" si="3"/>
        <v>2</v>
      </c>
      <c r="W265" s="29"/>
      <c r="X265" s="28" t="s">
        <v>669</v>
      </c>
      <c r="Y265" s="28">
        <v>2</v>
      </c>
      <c r="Z265" s="29"/>
      <c r="AA265" s="28" t="s">
        <v>779</v>
      </c>
      <c r="AB265" s="18"/>
      <c r="AC265" s="18"/>
      <c r="AD265" s="18"/>
      <c r="AE265" s="18"/>
      <c r="AF265" s="18"/>
      <c r="AG265" s="18"/>
      <c r="AH265" s="18"/>
      <c r="AI265" s="18"/>
      <c r="AJ265">
        <v>264</v>
      </c>
    </row>
    <row r="266" spans="1:36" ht="15" x14ac:dyDescent="0.2">
      <c r="A266" s="19" t="s">
        <v>317</v>
      </c>
      <c r="B266" s="20">
        <v>22143</v>
      </c>
      <c r="C266" s="19">
        <v>60</v>
      </c>
      <c r="D266" s="19" t="s">
        <v>20</v>
      </c>
      <c r="E266" s="27">
        <v>43734</v>
      </c>
      <c r="F266" s="27">
        <v>43738</v>
      </c>
      <c r="G266" s="27">
        <v>43787</v>
      </c>
      <c r="H266" s="16">
        <f t="shared" si="0"/>
        <v>49</v>
      </c>
      <c r="I266" s="27">
        <v>44169</v>
      </c>
      <c r="J266" s="29"/>
      <c r="K266" s="28" t="s">
        <v>670</v>
      </c>
      <c r="L266" s="28" t="s">
        <v>670</v>
      </c>
      <c r="M266" s="28" t="s">
        <v>670</v>
      </c>
      <c r="N266" s="28" t="s">
        <v>670</v>
      </c>
      <c r="O266" s="28" t="s">
        <v>780</v>
      </c>
      <c r="P266" s="28" t="s">
        <v>756</v>
      </c>
      <c r="Q266" s="28">
        <v>2</v>
      </c>
      <c r="R266" s="28">
        <v>1</v>
      </c>
      <c r="S266" s="28">
        <v>0</v>
      </c>
      <c r="T266" s="28">
        <v>2</v>
      </c>
      <c r="U266" s="28">
        <v>0</v>
      </c>
      <c r="V266" s="17">
        <f t="shared" si="3"/>
        <v>3</v>
      </c>
      <c r="W266" s="29"/>
      <c r="X266" s="28" t="s">
        <v>671</v>
      </c>
      <c r="Y266" s="28">
        <v>2</v>
      </c>
      <c r="Z266" s="29"/>
      <c r="AA266" s="29"/>
      <c r="AB266" s="18"/>
      <c r="AC266" s="18"/>
      <c r="AD266" s="18"/>
      <c r="AE266" s="18"/>
      <c r="AF266" s="18"/>
      <c r="AG266" s="18"/>
      <c r="AH266" s="18"/>
      <c r="AI266" s="18"/>
      <c r="AJ266">
        <v>265</v>
      </c>
    </row>
    <row r="267" spans="1:36" ht="15" x14ac:dyDescent="0.2">
      <c r="A267" s="13" t="s">
        <v>320</v>
      </c>
      <c r="B267" s="22">
        <v>13467</v>
      </c>
      <c r="C267" s="13">
        <v>83</v>
      </c>
      <c r="D267" s="13" t="s">
        <v>23</v>
      </c>
      <c r="E267" s="27">
        <v>43580</v>
      </c>
      <c r="F267" s="27">
        <v>43607</v>
      </c>
      <c r="G267" s="27">
        <v>43616</v>
      </c>
      <c r="H267" s="16">
        <f t="shared" si="0"/>
        <v>9</v>
      </c>
      <c r="I267" s="27">
        <v>44194</v>
      </c>
      <c r="J267" s="29"/>
      <c r="K267" s="27">
        <v>44067</v>
      </c>
      <c r="L267" s="28" t="s">
        <v>670</v>
      </c>
      <c r="M267" s="27">
        <v>39722</v>
      </c>
      <c r="N267" s="28" t="s">
        <v>670</v>
      </c>
      <c r="O267" s="28" t="s">
        <v>670</v>
      </c>
      <c r="P267" s="28" t="s">
        <v>728</v>
      </c>
      <c r="Q267" s="28">
        <v>2</v>
      </c>
      <c r="R267" s="28">
        <v>5</v>
      </c>
      <c r="S267" s="28">
        <v>0</v>
      </c>
      <c r="T267" s="28">
        <v>1</v>
      </c>
      <c r="U267" s="28">
        <v>0</v>
      </c>
      <c r="V267" s="17">
        <f t="shared" si="3"/>
        <v>6</v>
      </c>
      <c r="W267" s="29"/>
      <c r="X267" s="28" t="s">
        <v>671</v>
      </c>
      <c r="Y267" s="28">
        <v>2</v>
      </c>
      <c r="Z267" s="29"/>
      <c r="AA267" s="29"/>
      <c r="AB267" s="18"/>
      <c r="AC267" s="18"/>
      <c r="AD267" s="18"/>
      <c r="AE267" s="18"/>
      <c r="AF267" s="18"/>
      <c r="AG267" s="18"/>
      <c r="AH267" s="18"/>
      <c r="AI267" s="18"/>
      <c r="AJ267">
        <v>266</v>
      </c>
    </row>
    <row r="268" spans="1:36" ht="15" x14ac:dyDescent="0.2">
      <c r="A268" s="19" t="s">
        <v>322</v>
      </c>
      <c r="B268" s="20">
        <v>15483</v>
      </c>
      <c r="C268" s="19">
        <v>78</v>
      </c>
      <c r="D268" s="19" t="s">
        <v>20</v>
      </c>
      <c r="E268" s="27">
        <v>43276</v>
      </c>
      <c r="F268" s="27">
        <v>43307</v>
      </c>
      <c r="G268" s="27">
        <v>43426</v>
      </c>
      <c r="H268" s="16">
        <f t="shared" si="0"/>
        <v>119</v>
      </c>
      <c r="I268" s="34">
        <v>44140</v>
      </c>
      <c r="J268" s="29"/>
      <c r="K268" s="27">
        <v>43322</v>
      </c>
      <c r="L268" s="28" t="s">
        <v>670</v>
      </c>
      <c r="M268" s="28" t="s">
        <v>670</v>
      </c>
      <c r="N268" s="28" t="s">
        <v>670</v>
      </c>
      <c r="O268" s="28" t="s">
        <v>781</v>
      </c>
      <c r="P268" s="28" t="s">
        <v>670</v>
      </c>
      <c r="Q268" s="28">
        <v>2</v>
      </c>
      <c r="R268" s="28">
        <v>7</v>
      </c>
      <c r="S268" s="28">
        <v>4</v>
      </c>
      <c r="T268" s="28">
        <v>2</v>
      </c>
      <c r="U268" s="28">
        <v>0</v>
      </c>
      <c r="V268" s="17">
        <f t="shared" si="3"/>
        <v>13</v>
      </c>
      <c r="W268" s="29"/>
      <c r="X268" s="28" t="s">
        <v>671</v>
      </c>
      <c r="Y268" s="28">
        <v>2</v>
      </c>
      <c r="Z268" s="29"/>
      <c r="AA268" s="28" t="s">
        <v>782</v>
      </c>
      <c r="AB268" s="18"/>
      <c r="AC268" s="18"/>
      <c r="AD268" s="18"/>
      <c r="AE268" s="18"/>
      <c r="AF268" s="18"/>
      <c r="AG268" s="18"/>
      <c r="AH268" s="18"/>
      <c r="AI268" s="18"/>
      <c r="AJ268">
        <v>267</v>
      </c>
    </row>
    <row r="269" spans="1:36" ht="15" x14ac:dyDescent="0.2">
      <c r="A269" s="13" t="s">
        <v>324</v>
      </c>
      <c r="B269" s="14">
        <v>23950</v>
      </c>
      <c r="C269" s="13">
        <v>55</v>
      </c>
      <c r="D269" s="13" t="s">
        <v>20</v>
      </c>
      <c r="E269" s="27">
        <v>43455</v>
      </c>
      <c r="F269" s="27">
        <v>43482</v>
      </c>
      <c r="G269" s="27">
        <v>43846</v>
      </c>
      <c r="H269" s="16">
        <f t="shared" si="0"/>
        <v>364</v>
      </c>
      <c r="I269" s="27">
        <v>43873</v>
      </c>
      <c r="J269" s="29"/>
      <c r="K269" s="27">
        <v>41943</v>
      </c>
      <c r="L269" s="28" t="s">
        <v>670</v>
      </c>
      <c r="M269" s="28" t="s">
        <v>670</v>
      </c>
      <c r="N269" s="28" t="s">
        <v>670</v>
      </c>
      <c r="O269" s="28" t="s">
        <v>783</v>
      </c>
      <c r="P269" s="28" t="s">
        <v>670</v>
      </c>
      <c r="Q269" s="28">
        <v>2</v>
      </c>
      <c r="R269" s="28">
        <v>3</v>
      </c>
      <c r="S269" s="28">
        <v>0</v>
      </c>
      <c r="T269" s="28">
        <v>8</v>
      </c>
      <c r="U269" s="28">
        <v>0</v>
      </c>
      <c r="V269" s="17">
        <f t="shared" si="3"/>
        <v>11</v>
      </c>
      <c r="W269" s="29"/>
      <c r="X269" s="28" t="s">
        <v>671</v>
      </c>
      <c r="Y269" s="28">
        <v>2</v>
      </c>
      <c r="Z269" s="29"/>
      <c r="AA269" s="28" t="s">
        <v>1199</v>
      </c>
      <c r="AB269" s="18"/>
      <c r="AC269" s="18"/>
      <c r="AD269" s="18"/>
      <c r="AE269" s="18"/>
      <c r="AF269" s="18"/>
      <c r="AG269" s="18"/>
      <c r="AH269" s="18"/>
      <c r="AI269" s="18"/>
      <c r="AJ269">
        <v>268</v>
      </c>
    </row>
    <row r="270" spans="1:36" ht="15" x14ac:dyDescent="0.2">
      <c r="A270" s="19" t="s">
        <v>330</v>
      </c>
      <c r="B270" s="20">
        <v>17748</v>
      </c>
      <c r="C270" s="19">
        <v>72</v>
      </c>
      <c r="D270" s="19" t="s">
        <v>23</v>
      </c>
      <c r="E270" s="27">
        <v>43299</v>
      </c>
      <c r="F270" s="27">
        <v>43299</v>
      </c>
      <c r="G270" s="27">
        <v>43433</v>
      </c>
      <c r="H270" s="16">
        <f t="shared" si="0"/>
        <v>134</v>
      </c>
      <c r="I270" s="34">
        <v>44141</v>
      </c>
      <c r="J270" s="29"/>
      <c r="K270" s="27">
        <v>42649</v>
      </c>
      <c r="L270" s="28" t="s">
        <v>670</v>
      </c>
      <c r="M270" s="27">
        <v>42720</v>
      </c>
      <c r="N270" s="28" t="s">
        <v>670</v>
      </c>
      <c r="O270" s="28" t="s">
        <v>773</v>
      </c>
      <c r="P270" s="28" t="s">
        <v>670</v>
      </c>
      <c r="Q270" s="28">
        <v>2</v>
      </c>
      <c r="R270" s="28">
        <v>6</v>
      </c>
      <c r="S270" s="28">
        <v>2</v>
      </c>
      <c r="T270" s="28">
        <v>3</v>
      </c>
      <c r="U270" s="28">
        <v>0</v>
      </c>
      <c r="V270" s="17">
        <f t="shared" si="3"/>
        <v>11</v>
      </c>
      <c r="W270" s="29"/>
      <c r="X270" s="28" t="s">
        <v>671</v>
      </c>
      <c r="Y270" s="28">
        <v>2</v>
      </c>
      <c r="Z270" s="29"/>
      <c r="AA270" s="29"/>
      <c r="AB270" s="18"/>
      <c r="AC270" s="18"/>
      <c r="AD270" s="18"/>
      <c r="AE270" s="18"/>
      <c r="AF270" s="18"/>
      <c r="AG270" s="18"/>
      <c r="AH270" s="18"/>
      <c r="AI270" s="18"/>
      <c r="AJ270">
        <v>269</v>
      </c>
    </row>
    <row r="271" spans="1:36" ht="15" x14ac:dyDescent="0.2">
      <c r="A271" s="13" t="s">
        <v>332</v>
      </c>
      <c r="B271" s="22">
        <v>15992</v>
      </c>
      <c r="C271" s="13">
        <v>77</v>
      </c>
      <c r="D271" s="13" t="s">
        <v>23</v>
      </c>
      <c r="E271" s="27">
        <v>43418</v>
      </c>
      <c r="F271" s="27">
        <v>43425</v>
      </c>
      <c r="G271" s="27">
        <v>43455</v>
      </c>
      <c r="H271" s="16">
        <f t="shared" si="0"/>
        <v>30</v>
      </c>
      <c r="I271" s="27">
        <v>44025</v>
      </c>
      <c r="J271" s="29"/>
      <c r="K271" s="27">
        <v>42901</v>
      </c>
      <c r="L271" s="28" t="s">
        <v>670</v>
      </c>
      <c r="M271" s="28" t="s">
        <v>670</v>
      </c>
      <c r="N271" s="28" t="s">
        <v>670</v>
      </c>
      <c r="O271" s="28" t="s">
        <v>785</v>
      </c>
      <c r="P271" s="28" t="s">
        <v>670</v>
      </c>
      <c r="Q271" s="28">
        <v>1</v>
      </c>
      <c r="R271" s="28">
        <v>3</v>
      </c>
      <c r="S271" s="28">
        <v>12</v>
      </c>
      <c r="T271" s="28">
        <v>2</v>
      </c>
      <c r="U271" s="28">
        <v>0</v>
      </c>
      <c r="V271" s="17">
        <f t="shared" si="3"/>
        <v>17</v>
      </c>
      <c r="W271" s="29"/>
      <c r="X271" s="28" t="s">
        <v>671</v>
      </c>
      <c r="Y271" s="28">
        <v>2</v>
      </c>
      <c r="Z271" s="29"/>
      <c r="AA271" s="28" t="s">
        <v>786</v>
      </c>
      <c r="AB271" s="18"/>
      <c r="AC271" s="18"/>
      <c r="AD271" s="18"/>
      <c r="AE271" s="18"/>
      <c r="AF271" s="18"/>
      <c r="AG271" s="18"/>
      <c r="AH271" s="18"/>
      <c r="AI271" s="18"/>
      <c r="AJ271">
        <v>270</v>
      </c>
    </row>
    <row r="272" spans="1:36" ht="15" x14ac:dyDescent="0.2">
      <c r="A272" s="19" t="s">
        <v>337</v>
      </c>
      <c r="B272" s="20">
        <v>24843</v>
      </c>
      <c r="C272" s="19">
        <v>52</v>
      </c>
      <c r="D272" s="19" t="s">
        <v>20</v>
      </c>
      <c r="E272" s="27">
        <v>44084</v>
      </c>
      <c r="F272" s="27">
        <v>44102</v>
      </c>
      <c r="G272" s="27">
        <v>44110</v>
      </c>
      <c r="H272" s="16">
        <f t="shared" si="0"/>
        <v>8</v>
      </c>
      <c r="I272" s="27">
        <v>44187</v>
      </c>
      <c r="J272" s="29"/>
      <c r="K272" s="37">
        <v>44176</v>
      </c>
      <c r="L272" s="28" t="s">
        <v>670</v>
      </c>
      <c r="M272" s="28" t="s">
        <v>670</v>
      </c>
      <c r="N272" s="28" t="s">
        <v>670</v>
      </c>
      <c r="O272" s="28" t="s">
        <v>787</v>
      </c>
      <c r="P272" s="28" t="s">
        <v>670</v>
      </c>
      <c r="Q272" s="28">
        <v>1</v>
      </c>
      <c r="R272" s="28">
        <v>5</v>
      </c>
      <c r="S272" s="28">
        <v>2</v>
      </c>
      <c r="T272" s="28">
        <v>1</v>
      </c>
      <c r="U272" s="28">
        <v>0</v>
      </c>
      <c r="V272" s="17">
        <f t="shared" si="3"/>
        <v>8</v>
      </c>
      <c r="W272" s="29"/>
      <c r="X272" s="28" t="s">
        <v>669</v>
      </c>
      <c r="Y272" s="28">
        <v>2</v>
      </c>
      <c r="Z272" s="29"/>
      <c r="AA272" s="29"/>
      <c r="AB272" s="18"/>
      <c r="AC272" s="18"/>
      <c r="AD272" s="18"/>
      <c r="AE272" s="18"/>
      <c r="AF272" s="18"/>
      <c r="AG272" s="18"/>
      <c r="AH272" s="18"/>
      <c r="AI272" s="18"/>
      <c r="AJ272">
        <v>271</v>
      </c>
    </row>
    <row r="273" spans="1:36" ht="15" x14ac:dyDescent="0.2">
      <c r="A273" s="13" t="s">
        <v>339</v>
      </c>
      <c r="B273" s="14">
        <v>19600</v>
      </c>
      <c r="C273" s="13">
        <v>67</v>
      </c>
      <c r="D273" s="13" t="s">
        <v>20</v>
      </c>
      <c r="E273" s="27">
        <v>43591</v>
      </c>
      <c r="F273" s="27">
        <v>43627</v>
      </c>
      <c r="G273" s="27">
        <v>43689</v>
      </c>
      <c r="H273" s="16">
        <f t="shared" si="0"/>
        <v>62</v>
      </c>
      <c r="I273" s="27">
        <v>44137</v>
      </c>
      <c r="J273" s="29"/>
      <c r="K273" s="27">
        <v>44167</v>
      </c>
      <c r="L273" s="27">
        <v>43591</v>
      </c>
      <c r="M273" s="27">
        <v>43591</v>
      </c>
      <c r="N273" s="28" t="s">
        <v>670</v>
      </c>
      <c r="O273" s="28" t="s">
        <v>788</v>
      </c>
      <c r="P273" s="28" t="s">
        <v>670</v>
      </c>
      <c r="Q273" s="28">
        <v>5</v>
      </c>
      <c r="R273" s="28">
        <v>5</v>
      </c>
      <c r="S273" s="28">
        <v>0</v>
      </c>
      <c r="T273" s="28">
        <v>3</v>
      </c>
      <c r="U273" s="28">
        <v>0</v>
      </c>
      <c r="V273" s="17">
        <f t="shared" si="3"/>
        <v>8</v>
      </c>
      <c r="W273" s="29"/>
      <c r="X273" s="28" t="s">
        <v>671</v>
      </c>
      <c r="Y273" s="28">
        <v>2</v>
      </c>
      <c r="Z273" s="29"/>
      <c r="AA273" s="28" t="s">
        <v>789</v>
      </c>
      <c r="AB273" s="18"/>
      <c r="AC273" s="18"/>
      <c r="AD273" s="18"/>
      <c r="AE273" s="18"/>
      <c r="AF273" s="18"/>
      <c r="AG273" s="18"/>
      <c r="AH273" s="18"/>
      <c r="AI273" s="18"/>
      <c r="AJ273">
        <v>272</v>
      </c>
    </row>
    <row r="274" spans="1:36" ht="15" x14ac:dyDescent="0.2">
      <c r="A274" s="19" t="s">
        <v>349</v>
      </c>
      <c r="B274" s="20">
        <v>23870</v>
      </c>
      <c r="C274" s="19">
        <v>55</v>
      </c>
      <c r="D274" s="19" t="s">
        <v>20</v>
      </c>
      <c r="E274" s="27">
        <v>44001</v>
      </c>
      <c r="F274" s="27">
        <v>44003</v>
      </c>
      <c r="G274" s="27">
        <v>44032</v>
      </c>
      <c r="H274" s="16">
        <f t="shared" si="0"/>
        <v>29</v>
      </c>
      <c r="I274" s="27">
        <v>44182</v>
      </c>
      <c r="J274" s="29"/>
      <c r="K274" s="27">
        <v>43007</v>
      </c>
      <c r="L274" s="27">
        <v>43032</v>
      </c>
      <c r="M274" s="27">
        <v>43032</v>
      </c>
      <c r="N274" s="28" t="s">
        <v>670</v>
      </c>
      <c r="O274" s="28" t="s">
        <v>670</v>
      </c>
      <c r="P274" s="28" t="s">
        <v>728</v>
      </c>
      <c r="Q274" s="28">
        <v>1</v>
      </c>
      <c r="R274" s="28">
        <v>1</v>
      </c>
      <c r="S274" s="28">
        <v>4</v>
      </c>
      <c r="T274" s="28">
        <v>2</v>
      </c>
      <c r="U274" s="28">
        <v>0</v>
      </c>
      <c r="V274" s="17">
        <f t="shared" si="3"/>
        <v>7</v>
      </c>
      <c r="W274" s="29"/>
      <c r="X274" s="28" t="s">
        <v>671</v>
      </c>
      <c r="Y274" s="28">
        <v>2</v>
      </c>
      <c r="Z274" s="28"/>
      <c r="AA274" s="29"/>
      <c r="AB274" s="18"/>
      <c r="AC274" s="18"/>
      <c r="AD274" s="18"/>
      <c r="AE274" s="18"/>
      <c r="AF274" s="18"/>
      <c r="AG274" s="18"/>
      <c r="AH274" s="18"/>
      <c r="AI274" s="18"/>
      <c r="AJ274">
        <v>273</v>
      </c>
    </row>
    <row r="275" spans="1:36" ht="15" x14ac:dyDescent="0.2">
      <c r="A275" s="13" t="s">
        <v>352</v>
      </c>
      <c r="B275" s="14">
        <v>21887</v>
      </c>
      <c r="C275" s="13">
        <v>60</v>
      </c>
      <c r="D275" s="13" t="s">
        <v>20</v>
      </c>
      <c r="E275" s="27">
        <v>43440</v>
      </c>
      <c r="F275" s="34">
        <v>43467</v>
      </c>
      <c r="G275" s="27">
        <v>43628</v>
      </c>
      <c r="H275" s="16">
        <f t="shared" si="0"/>
        <v>161</v>
      </c>
      <c r="I275" s="27">
        <v>43962</v>
      </c>
      <c r="J275" s="29"/>
      <c r="K275" s="28" t="s">
        <v>670</v>
      </c>
      <c r="L275" s="28" t="s">
        <v>670</v>
      </c>
      <c r="M275" s="28" t="s">
        <v>670</v>
      </c>
      <c r="N275" s="28" t="s">
        <v>670</v>
      </c>
      <c r="O275" s="28" t="s">
        <v>790</v>
      </c>
      <c r="P275" s="28" t="s">
        <v>670</v>
      </c>
      <c r="Q275" s="28">
        <v>2</v>
      </c>
      <c r="R275" s="28">
        <v>8</v>
      </c>
      <c r="S275" s="28">
        <v>6</v>
      </c>
      <c r="T275" s="28">
        <v>4</v>
      </c>
      <c r="U275" s="28">
        <v>0</v>
      </c>
      <c r="V275" s="17">
        <f t="shared" si="3"/>
        <v>18</v>
      </c>
      <c r="W275" s="29"/>
      <c r="X275" s="28" t="s">
        <v>671</v>
      </c>
      <c r="Y275" s="28">
        <v>2</v>
      </c>
      <c r="Z275" s="29"/>
      <c r="AA275" s="28"/>
      <c r="AB275" s="18"/>
      <c r="AC275" s="18"/>
      <c r="AD275" s="18"/>
      <c r="AE275" s="18"/>
      <c r="AF275" s="18"/>
      <c r="AG275" s="18"/>
      <c r="AH275" s="18"/>
      <c r="AI275" s="18"/>
      <c r="AJ275">
        <v>274</v>
      </c>
    </row>
    <row r="276" spans="1:36" ht="15" x14ac:dyDescent="0.2">
      <c r="A276" s="19" t="s">
        <v>354</v>
      </c>
      <c r="B276" s="21">
        <v>17134</v>
      </c>
      <c r="C276" s="19">
        <v>73</v>
      </c>
      <c r="D276" s="19" t="s">
        <v>20</v>
      </c>
      <c r="E276" s="27">
        <v>43395</v>
      </c>
      <c r="F276" s="27">
        <v>43395</v>
      </c>
      <c r="G276" s="27">
        <v>43580</v>
      </c>
      <c r="H276" s="16">
        <f t="shared" si="0"/>
        <v>185</v>
      </c>
      <c r="I276" s="27">
        <v>43580</v>
      </c>
      <c r="J276" s="29"/>
      <c r="K276" s="28" t="s">
        <v>670</v>
      </c>
      <c r="L276" s="28" t="s">
        <v>670</v>
      </c>
      <c r="M276" s="28" t="s">
        <v>670</v>
      </c>
      <c r="N276" s="28" t="s">
        <v>670</v>
      </c>
      <c r="O276" s="28" t="s">
        <v>791</v>
      </c>
      <c r="P276" s="28" t="s">
        <v>670</v>
      </c>
      <c r="Q276" s="28">
        <v>1</v>
      </c>
      <c r="R276" s="28">
        <v>4</v>
      </c>
      <c r="S276" s="28">
        <v>3</v>
      </c>
      <c r="T276" s="28">
        <v>0</v>
      </c>
      <c r="U276" s="28">
        <v>0</v>
      </c>
      <c r="V276" s="17">
        <f t="shared" si="3"/>
        <v>7</v>
      </c>
      <c r="W276" s="29"/>
      <c r="X276" s="28" t="s">
        <v>669</v>
      </c>
      <c r="Y276" s="28">
        <v>2</v>
      </c>
      <c r="Z276" s="29"/>
      <c r="AA276" s="29"/>
      <c r="AB276" s="18"/>
      <c r="AC276" s="18"/>
      <c r="AD276" s="18"/>
      <c r="AE276" s="18"/>
      <c r="AF276" s="18"/>
      <c r="AG276" s="18"/>
      <c r="AH276" s="18"/>
      <c r="AI276" s="18"/>
      <c r="AJ276">
        <v>275</v>
      </c>
    </row>
    <row r="277" spans="1:36" ht="15" x14ac:dyDescent="0.2">
      <c r="A277" s="13" t="s">
        <v>360</v>
      </c>
      <c r="B277" s="14">
        <v>13661</v>
      </c>
      <c r="C277" s="13">
        <v>83</v>
      </c>
      <c r="D277" s="13" t="s">
        <v>20</v>
      </c>
      <c r="E277" s="27">
        <v>43630</v>
      </c>
      <c r="F277" s="27">
        <v>43635</v>
      </c>
      <c r="G277" s="27">
        <v>43878</v>
      </c>
      <c r="H277" s="16">
        <f t="shared" si="0"/>
        <v>243</v>
      </c>
      <c r="I277" s="27">
        <v>44147</v>
      </c>
      <c r="J277" s="29"/>
      <c r="K277" s="27">
        <v>44127</v>
      </c>
      <c r="L277" s="27">
        <v>41610</v>
      </c>
      <c r="M277" s="27">
        <v>41610</v>
      </c>
      <c r="N277" s="28" t="s">
        <v>670</v>
      </c>
      <c r="O277" s="28" t="s">
        <v>670</v>
      </c>
      <c r="P277" s="28" t="s">
        <v>728</v>
      </c>
      <c r="Q277" s="28">
        <v>2</v>
      </c>
      <c r="R277" s="28">
        <v>4</v>
      </c>
      <c r="S277" s="28">
        <v>0</v>
      </c>
      <c r="T277" s="28">
        <v>1</v>
      </c>
      <c r="U277" s="28">
        <v>0</v>
      </c>
      <c r="V277" s="17">
        <f t="shared" si="3"/>
        <v>5</v>
      </c>
      <c r="W277" s="29"/>
      <c r="X277" s="28" t="s">
        <v>671</v>
      </c>
      <c r="Y277" s="28">
        <v>2</v>
      </c>
      <c r="Z277" s="28"/>
      <c r="AA277" s="29"/>
      <c r="AB277" s="18"/>
      <c r="AC277" s="18"/>
      <c r="AD277" s="18"/>
      <c r="AE277" s="18"/>
      <c r="AF277" s="18"/>
      <c r="AG277" s="18"/>
      <c r="AH277" s="18"/>
      <c r="AI277" s="18"/>
      <c r="AJ277">
        <v>276</v>
      </c>
    </row>
    <row r="278" spans="1:36" ht="15" x14ac:dyDescent="0.2">
      <c r="A278" s="13" t="s">
        <v>375</v>
      </c>
      <c r="B278" s="22">
        <v>19686</v>
      </c>
      <c r="C278" s="13">
        <v>66</v>
      </c>
      <c r="D278" s="13" t="s">
        <v>20</v>
      </c>
      <c r="E278" s="27">
        <v>43691</v>
      </c>
      <c r="F278" s="27">
        <v>43711</v>
      </c>
      <c r="G278" s="27">
        <v>43712</v>
      </c>
      <c r="H278" s="16">
        <f t="shared" si="0"/>
        <v>1</v>
      </c>
      <c r="I278" s="34">
        <v>44048</v>
      </c>
      <c r="J278" s="29"/>
      <c r="K278" s="28" t="s">
        <v>670</v>
      </c>
      <c r="L278" s="28" t="s">
        <v>670</v>
      </c>
      <c r="M278" s="28" t="s">
        <v>670</v>
      </c>
      <c r="N278" s="28" t="s">
        <v>670</v>
      </c>
      <c r="O278" s="28" t="s">
        <v>670</v>
      </c>
      <c r="P278" s="28" t="s">
        <v>728</v>
      </c>
      <c r="Q278" s="28">
        <v>1</v>
      </c>
      <c r="R278" s="28">
        <v>3</v>
      </c>
      <c r="S278" s="28">
        <v>0</v>
      </c>
      <c r="T278" s="28">
        <v>1</v>
      </c>
      <c r="U278" s="28">
        <v>0</v>
      </c>
      <c r="V278" s="17">
        <f t="shared" si="3"/>
        <v>4</v>
      </c>
      <c r="W278" s="29"/>
      <c r="X278" s="28" t="s">
        <v>671</v>
      </c>
      <c r="Y278" s="28">
        <v>2</v>
      </c>
      <c r="Z278" s="29"/>
      <c r="AA278" s="29"/>
      <c r="AB278" s="18"/>
      <c r="AC278" s="18"/>
      <c r="AD278" s="18"/>
      <c r="AE278" s="18"/>
      <c r="AF278" s="18"/>
      <c r="AG278" s="18"/>
      <c r="AH278" s="18"/>
      <c r="AI278" s="18"/>
      <c r="AJ278">
        <v>277</v>
      </c>
    </row>
    <row r="279" spans="1:36" ht="15" x14ac:dyDescent="0.2">
      <c r="A279" s="19" t="s">
        <v>379</v>
      </c>
      <c r="B279" s="20">
        <v>10690</v>
      </c>
      <c r="C279" s="19">
        <v>91</v>
      </c>
      <c r="D279" s="19" t="s">
        <v>20</v>
      </c>
      <c r="E279" s="27">
        <v>43270</v>
      </c>
      <c r="F279" s="27">
        <v>43271</v>
      </c>
      <c r="G279" s="27">
        <v>43532</v>
      </c>
      <c r="H279" s="16">
        <f t="shared" si="0"/>
        <v>261</v>
      </c>
      <c r="I279" s="27">
        <v>43593</v>
      </c>
      <c r="J279" s="29"/>
      <c r="K279" s="27">
        <v>43321</v>
      </c>
      <c r="L279" s="28" t="s">
        <v>670</v>
      </c>
      <c r="M279" s="28" t="s">
        <v>670</v>
      </c>
      <c r="N279" s="28" t="s">
        <v>670</v>
      </c>
      <c r="O279" s="28" t="s">
        <v>670</v>
      </c>
      <c r="P279" s="28" t="s">
        <v>728</v>
      </c>
      <c r="Q279" s="28">
        <v>6</v>
      </c>
      <c r="R279" s="28">
        <v>5</v>
      </c>
      <c r="S279" s="28">
        <v>3</v>
      </c>
      <c r="T279" s="28">
        <v>1</v>
      </c>
      <c r="U279" s="28">
        <v>0</v>
      </c>
      <c r="V279" s="17">
        <f t="shared" si="3"/>
        <v>9</v>
      </c>
      <c r="W279" s="29"/>
      <c r="X279" s="28" t="s">
        <v>671</v>
      </c>
      <c r="Y279" s="28">
        <v>2</v>
      </c>
      <c r="Z279" s="29"/>
      <c r="AA279" s="29"/>
      <c r="AB279" s="18"/>
      <c r="AC279" s="18"/>
      <c r="AD279" s="18"/>
      <c r="AE279" s="18"/>
      <c r="AF279" s="18"/>
      <c r="AG279" s="18"/>
      <c r="AH279" s="18"/>
      <c r="AI279" s="18"/>
      <c r="AJ279">
        <v>278</v>
      </c>
    </row>
    <row r="280" spans="1:36" ht="15" x14ac:dyDescent="0.2">
      <c r="A280" s="13" t="s">
        <v>389</v>
      </c>
      <c r="B280" s="14">
        <v>18486</v>
      </c>
      <c r="C280" s="13">
        <v>70</v>
      </c>
      <c r="D280" s="13" t="s">
        <v>20</v>
      </c>
      <c r="E280" s="27">
        <v>43525</v>
      </c>
      <c r="F280" s="27">
        <v>43537</v>
      </c>
      <c r="G280" s="27">
        <v>43689</v>
      </c>
      <c r="H280" s="16">
        <f t="shared" si="0"/>
        <v>152</v>
      </c>
      <c r="I280" s="27">
        <v>43706</v>
      </c>
      <c r="J280" s="29"/>
      <c r="K280" s="27">
        <v>41206</v>
      </c>
      <c r="L280" s="27">
        <v>43565</v>
      </c>
      <c r="M280" s="27">
        <v>43565</v>
      </c>
      <c r="N280" s="28" t="s">
        <v>670</v>
      </c>
      <c r="O280" s="28" t="s">
        <v>792</v>
      </c>
      <c r="P280" s="28" t="s">
        <v>728</v>
      </c>
      <c r="Q280" s="28">
        <v>3</v>
      </c>
      <c r="R280" s="28">
        <v>3</v>
      </c>
      <c r="S280" s="28">
        <v>0</v>
      </c>
      <c r="T280" s="28">
        <v>3</v>
      </c>
      <c r="U280" s="28">
        <v>0</v>
      </c>
      <c r="V280" s="17">
        <f t="shared" si="3"/>
        <v>6</v>
      </c>
      <c r="W280" s="29"/>
      <c r="X280" s="28" t="s">
        <v>671</v>
      </c>
      <c r="Y280" s="28">
        <v>2</v>
      </c>
      <c r="Z280" s="29"/>
      <c r="AA280" s="28" t="s">
        <v>793</v>
      </c>
      <c r="AB280" s="18"/>
      <c r="AC280" s="18"/>
      <c r="AD280" s="18"/>
      <c r="AE280" s="18"/>
      <c r="AF280" s="18"/>
      <c r="AG280" s="18"/>
      <c r="AH280" s="18"/>
      <c r="AI280" s="18"/>
      <c r="AJ280">
        <v>279</v>
      </c>
    </row>
    <row r="281" spans="1:36" ht="15" x14ac:dyDescent="0.2">
      <c r="A281" s="19" t="s">
        <v>395</v>
      </c>
      <c r="B281" s="20">
        <v>17293</v>
      </c>
      <c r="C281" s="19">
        <v>73</v>
      </c>
      <c r="D281" s="19" t="s">
        <v>20</v>
      </c>
      <c r="E281" s="27">
        <v>43441</v>
      </c>
      <c r="F281" s="27">
        <v>43452</v>
      </c>
      <c r="G281" s="27">
        <v>43713</v>
      </c>
      <c r="H281" s="16">
        <f t="shared" si="0"/>
        <v>261</v>
      </c>
      <c r="I281" s="27">
        <v>43713</v>
      </c>
      <c r="J281" s="29"/>
      <c r="K281" s="27">
        <v>40235</v>
      </c>
      <c r="L281" s="28" t="s">
        <v>670</v>
      </c>
      <c r="M281" s="28" t="s">
        <v>670</v>
      </c>
      <c r="N281" s="28" t="s">
        <v>670</v>
      </c>
      <c r="O281" s="36" t="s">
        <v>794</v>
      </c>
      <c r="P281" s="28" t="s">
        <v>670</v>
      </c>
      <c r="Q281" s="28">
        <v>2</v>
      </c>
      <c r="R281" s="28">
        <v>3</v>
      </c>
      <c r="S281" s="28">
        <v>5</v>
      </c>
      <c r="T281" s="28">
        <v>11</v>
      </c>
      <c r="U281" s="28">
        <v>0</v>
      </c>
      <c r="V281" s="17">
        <f t="shared" si="3"/>
        <v>19</v>
      </c>
      <c r="W281" s="29"/>
      <c r="X281" s="28" t="s">
        <v>671</v>
      </c>
      <c r="Y281" s="28">
        <v>2</v>
      </c>
      <c r="Z281" s="29"/>
      <c r="AA281" s="28" t="s">
        <v>795</v>
      </c>
      <c r="AB281" s="18"/>
      <c r="AC281" s="18"/>
      <c r="AD281" s="18"/>
      <c r="AE281" s="18"/>
      <c r="AF281" s="18"/>
      <c r="AG281" s="18"/>
      <c r="AH281" s="18"/>
      <c r="AI281" s="18"/>
      <c r="AJ281">
        <v>280</v>
      </c>
    </row>
    <row r="282" spans="1:36" ht="15" x14ac:dyDescent="0.2">
      <c r="A282" s="13" t="s">
        <v>399</v>
      </c>
      <c r="B282" s="14">
        <v>20532</v>
      </c>
      <c r="C282" s="13">
        <v>64</v>
      </c>
      <c r="D282" s="13" t="s">
        <v>20</v>
      </c>
      <c r="E282" s="27">
        <v>43245</v>
      </c>
      <c r="F282" s="27">
        <v>43265</v>
      </c>
      <c r="G282" s="30">
        <v>43332</v>
      </c>
      <c r="H282" s="16">
        <f t="shared" si="0"/>
        <v>67</v>
      </c>
      <c r="I282" s="27">
        <v>44147</v>
      </c>
      <c r="J282" s="29"/>
      <c r="K282" s="27">
        <v>43245</v>
      </c>
      <c r="L282" s="34">
        <v>43252</v>
      </c>
      <c r="M282" s="34">
        <v>43252</v>
      </c>
      <c r="N282" s="28" t="s">
        <v>670</v>
      </c>
      <c r="O282" s="28" t="s">
        <v>796</v>
      </c>
      <c r="P282" s="28" t="s">
        <v>670</v>
      </c>
      <c r="Q282" s="28">
        <v>2</v>
      </c>
      <c r="R282" s="28">
        <v>3</v>
      </c>
      <c r="S282" s="28">
        <v>0</v>
      </c>
      <c r="T282" s="28">
        <v>7</v>
      </c>
      <c r="U282" s="28">
        <v>0</v>
      </c>
      <c r="V282" s="17">
        <f t="shared" si="3"/>
        <v>10</v>
      </c>
      <c r="W282" s="29"/>
      <c r="X282" s="28" t="s">
        <v>671</v>
      </c>
      <c r="Y282" s="28">
        <v>2</v>
      </c>
      <c r="Z282" s="29"/>
      <c r="AA282" s="29"/>
      <c r="AB282" s="18"/>
      <c r="AC282" s="18"/>
      <c r="AD282" s="18"/>
      <c r="AE282" s="18"/>
      <c r="AF282" s="18"/>
      <c r="AG282" s="18"/>
      <c r="AH282" s="18"/>
      <c r="AI282" s="18"/>
      <c r="AJ282">
        <v>281</v>
      </c>
    </row>
    <row r="283" spans="1:36" ht="15" x14ac:dyDescent="0.2">
      <c r="A283" s="19" t="s">
        <v>408</v>
      </c>
      <c r="B283" s="20">
        <v>22783</v>
      </c>
      <c r="C283" s="19">
        <v>58</v>
      </c>
      <c r="D283" s="19" t="s">
        <v>20</v>
      </c>
      <c r="E283" s="34">
        <v>43271</v>
      </c>
      <c r="F283" s="27">
        <v>43272</v>
      </c>
      <c r="G283" s="27">
        <v>43286</v>
      </c>
      <c r="H283" s="16">
        <f t="shared" si="0"/>
        <v>14</v>
      </c>
      <c r="I283" s="27">
        <v>44183</v>
      </c>
      <c r="J283" s="29"/>
      <c r="K283" s="27">
        <v>41508</v>
      </c>
      <c r="L283" s="27">
        <v>41478</v>
      </c>
      <c r="M283" s="27">
        <v>41478</v>
      </c>
      <c r="N283" s="27">
        <v>44043</v>
      </c>
      <c r="O283" s="28" t="s">
        <v>797</v>
      </c>
      <c r="P283" s="28" t="s">
        <v>670</v>
      </c>
      <c r="Q283" s="28">
        <v>1</v>
      </c>
      <c r="R283" s="28">
        <v>2</v>
      </c>
      <c r="S283" s="28">
        <v>6</v>
      </c>
      <c r="T283" s="28">
        <v>0</v>
      </c>
      <c r="U283" s="28">
        <v>0</v>
      </c>
      <c r="V283" s="17">
        <f t="shared" si="3"/>
        <v>8</v>
      </c>
      <c r="W283" s="29"/>
      <c r="X283" s="28" t="s">
        <v>671</v>
      </c>
      <c r="Y283" s="28">
        <v>2</v>
      </c>
      <c r="Z283" s="29"/>
      <c r="AA283" s="28" t="s">
        <v>798</v>
      </c>
      <c r="AB283" s="18"/>
      <c r="AC283" s="18"/>
      <c r="AD283" s="18"/>
      <c r="AE283" s="18"/>
      <c r="AF283" s="18"/>
      <c r="AG283" s="18"/>
      <c r="AH283" s="18"/>
      <c r="AI283" s="18"/>
      <c r="AJ283">
        <v>282</v>
      </c>
    </row>
    <row r="284" spans="1:36" ht="15" x14ac:dyDescent="0.2">
      <c r="A284" s="13" t="s">
        <v>415</v>
      </c>
      <c r="B284" s="14">
        <v>17586</v>
      </c>
      <c r="C284" s="13">
        <v>72</v>
      </c>
      <c r="D284" s="13" t="s">
        <v>20</v>
      </c>
      <c r="E284" s="27">
        <v>43479</v>
      </c>
      <c r="F284" s="27">
        <v>43480</v>
      </c>
      <c r="G284" s="27">
        <v>43504</v>
      </c>
      <c r="H284" s="16">
        <f t="shared" si="0"/>
        <v>24</v>
      </c>
      <c r="I284" s="27">
        <v>44133</v>
      </c>
      <c r="J284" s="29"/>
      <c r="K284" s="27">
        <v>43761</v>
      </c>
      <c r="L284" s="28" t="s">
        <v>670</v>
      </c>
      <c r="M284" s="28" t="s">
        <v>670</v>
      </c>
      <c r="N284" s="28" t="s">
        <v>670</v>
      </c>
      <c r="O284" s="28" t="s">
        <v>787</v>
      </c>
      <c r="P284" s="28" t="s">
        <v>670</v>
      </c>
      <c r="Q284" s="28">
        <v>1</v>
      </c>
      <c r="R284" s="28">
        <v>0</v>
      </c>
      <c r="S284" s="28">
        <v>2</v>
      </c>
      <c r="T284" s="28">
        <v>3</v>
      </c>
      <c r="U284" s="28">
        <v>0</v>
      </c>
      <c r="V284" s="17">
        <f t="shared" si="3"/>
        <v>5</v>
      </c>
      <c r="W284" s="29"/>
      <c r="X284" s="28" t="s">
        <v>671</v>
      </c>
      <c r="Y284" s="28">
        <v>2</v>
      </c>
      <c r="Z284" s="29"/>
      <c r="AA284" s="28" t="s">
        <v>799</v>
      </c>
      <c r="AB284" s="18"/>
      <c r="AC284" s="18"/>
      <c r="AD284" s="18"/>
      <c r="AE284" s="18"/>
      <c r="AF284" s="18"/>
      <c r="AG284" s="18"/>
      <c r="AH284" s="18"/>
      <c r="AI284" s="18"/>
      <c r="AJ284">
        <v>283</v>
      </c>
    </row>
    <row r="285" spans="1:36" ht="15" x14ac:dyDescent="0.2">
      <c r="A285" s="19" t="s">
        <v>416</v>
      </c>
      <c r="B285" s="20">
        <v>14091</v>
      </c>
      <c r="C285" s="19">
        <v>82</v>
      </c>
      <c r="D285" s="19" t="s">
        <v>20</v>
      </c>
      <c r="E285" s="27">
        <v>43320</v>
      </c>
      <c r="F285" s="27">
        <v>43320</v>
      </c>
      <c r="G285" s="27">
        <v>43545</v>
      </c>
      <c r="H285" s="16">
        <f t="shared" si="0"/>
        <v>225</v>
      </c>
      <c r="I285" s="27">
        <v>43545</v>
      </c>
      <c r="J285" s="29"/>
      <c r="K285" s="27">
        <v>43217</v>
      </c>
      <c r="L285" s="27">
        <v>43168</v>
      </c>
      <c r="M285" s="27">
        <v>43168</v>
      </c>
      <c r="N285" s="28" t="s">
        <v>670</v>
      </c>
      <c r="O285" s="28" t="s">
        <v>800</v>
      </c>
      <c r="P285" s="28" t="s">
        <v>670</v>
      </c>
      <c r="Q285" s="28">
        <v>1</v>
      </c>
      <c r="R285" s="28">
        <v>6</v>
      </c>
      <c r="S285" s="28">
        <v>1</v>
      </c>
      <c r="T285" s="28">
        <v>7</v>
      </c>
      <c r="U285" s="28">
        <v>0</v>
      </c>
      <c r="V285" s="17">
        <f t="shared" si="3"/>
        <v>14</v>
      </c>
      <c r="W285" s="29"/>
      <c r="X285" s="28" t="s">
        <v>671</v>
      </c>
      <c r="Y285" s="28">
        <v>2</v>
      </c>
      <c r="Z285" s="29"/>
      <c r="AA285" s="28" t="s">
        <v>801</v>
      </c>
      <c r="AB285" s="18"/>
      <c r="AC285" s="18"/>
      <c r="AD285" s="18"/>
      <c r="AE285" s="18"/>
      <c r="AF285" s="18"/>
      <c r="AG285" s="18"/>
      <c r="AH285" s="18"/>
      <c r="AI285" s="18"/>
      <c r="AJ285">
        <v>284</v>
      </c>
    </row>
    <row r="286" spans="1:36" ht="15" x14ac:dyDescent="0.2">
      <c r="A286" s="13" t="s">
        <v>419</v>
      </c>
      <c r="B286" s="14">
        <v>15764</v>
      </c>
      <c r="C286" s="13">
        <v>77</v>
      </c>
      <c r="D286" s="13" t="s">
        <v>20</v>
      </c>
      <c r="E286" s="27">
        <v>43201</v>
      </c>
      <c r="F286" s="27">
        <v>43300</v>
      </c>
      <c r="G286" s="27">
        <v>43360</v>
      </c>
      <c r="H286" s="16">
        <f t="shared" si="0"/>
        <v>60</v>
      </c>
      <c r="I286" s="27">
        <v>44015</v>
      </c>
      <c r="J286" s="29"/>
      <c r="K286" s="28" t="s">
        <v>670</v>
      </c>
      <c r="L286" s="27">
        <v>43195</v>
      </c>
      <c r="M286" s="27">
        <v>43195</v>
      </c>
      <c r="N286" s="28" t="s">
        <v>670</v>
      </c>
      <c r="O286" s="28" t="s">
        <v>791</v>
      </c>
      <c r="P286" s="28" t="s">
        <v>670</v>
      </c>
      <c r="Q286" s="28">
        <v>1</v>
      </c>
      <c r="R286" s="28">
        <v>14</v>
      </c>
      <c r="S286" s="28">
        <v>0</v>
      </c>
      <c r="T286" s="28">
        <v>1</v>
      </c>
      <c r="U286" s="28">
        <v>0</v>
      </c>
      <c r="V286" s="17">
        <f t="shared" si="3"/>
        <v>15</v>
      </c>
      <c r="W286" s="29"/>
      <c r="X286" s="28" t="s">
        <v>671</v>
      </c>
      <c r="Y286" s="28">
        <v>2</v>
      </c>
      <c r="Z286" s="29"/>
      <c r="AA286" s="29"/>
      <c r="AB286" s="18"/>
      <c r="AC286" s="18"/>
      <c r="AD286" s="18"/>
      <c r="AE286" s="18"/>
      <c r="AF286" s="18"/>
      <c r="AG286" s="18"/>
      <c r="AH286" s="18"/>
      <c r="AI286" s="18"/>
      <c r="AJ286">
        <v>285</v>
      </c>
    </row>
    <row r="287" spans="1:36" ht="15" x14ac:dyDescent="0.2">
      <c r="A287" s="19" t="s">
        <v>420</v>
      </c>
      <c r="B287" s="20">
        <v>19939</v>
      </c>
      <c r="C287" s="19">
        <v>66</v>
      </c>
      <c r="D287" s="19" t="s">
        <v>20</v>
      </c>
      <c r="E287" s="27">
        <v>43378</v>
      </c>
      <c r="F287" s="27">
        <v>43378</v>
      </c>
      <c r="G287" s="27">
        <v>43465</v>
      </c>
      <c r="H287" s="16">
        <f t="shared" si="0"/>
        <v>87</v>
      </c>
      <c r="I287" s="27">
        <v>43544</v>
      </c>
      <c r="J287" s="29"/>
      <c r="K287" s="27">
        <v>43447</v>
      </c>
      <c r="L287" s="28" t="s">
        <v>670</v>
      </c>
      <c r="M287" s="28" t="s">
        <v>670</v>
      </c>
      <c r="N287" s="28" t="s">
        <v>670</v>
      </c>
      <c r="O287" s="28" t="s">
        <v>712</v>
      </c>
      <c r="P287" s="28" t="s">
        <v>670</v>
      </c>
      <c r="Q287" s="28">
        <v>1</v>
      </c>
      <c r="R287" s="28">
        <v>2</v>
      </c>
      <c r="S287" s="28">
        <v>0</v>
      </c>
      <c r="T287" s="28">
        <v>7</v>
      </c>
      <c r="U287" s="28">
        <v>0</v>
      </c>
      <c r="V287" s="17">
        <f t="shared" si="3"/>
        <v>9</v>
      </c>
      <c r="W287" s="29"/>
      <c r="X287" s="28" t="s">
        <v>669</v>
      </c>
      <c r="Y287" s="28">
        <v>2</v>
      </c>
      <c r="Z287" s="29"/>
      <c r="AA287" s="29"/>
      <c r="AB287" s="18"/>
      <c r="AC287" s="18"/>
      <c r="AD287" s="18"/>
      <c r="AE287" s="18"/>
      <c r="AF287" s="18"/>
      <c r="AG287" s="18"/>
      <c r="AH287" s="18"/>
      <c r="AI287" s="18"/>
      <c r="AJ287">
        <v>286</v>
      </c>
    </row>
    <row r="288" spans="1:36" ht="15" x14ac:dyDescent="0.2">
      <c r="A288" s="13" t="s">
        <v>422</v>
      </c>
      <c r="B288" s="14">
        <v>16099</v>
      </c>
      <c r="C288" s="13">
        <v>76</v>
      </c>
      <c r="D288" s="13" t="s">
        <v>20</v>
      </c>
      <c r="E288" s="27">
        <v>43853</v>
      </c>
      <c r="F288" s="27">
        <v>43889</v>
      </c>
      <c r="G288" s="27">
        <v>44032</v>
      </c>
      <c r="H288" s="16">
        <f t="shared" si="0"/>
        <v>143</v>
      </c>
      <c r="I288" s="27">
        <v>44147</v>
      </c>
      <c r="J288" s="29"/>
      <c r="K288" s="28" t="s">
        <v>670</v>
      </c>
      <c r="L288" s="28" t="s">
        <v>670</v>
      </c>
      <c r="M288" s="28" t="s">
        <v>670</v>
      </c>
      <c r="N288" s="28" t="s">
        <v>670</v>
      </c>
      <c r="O288" s="28" t="s">
        <v>670</v>
      </c>
      <c r="P288" s="28" t="s">
        <v>802</v>
      </c>
      <c r="Q288" s="28">
        <v>1</v>
      </c>
      <c r="R288" s="28">
        <v>3</v>
      </c>
      <c r="S288" s="28">
        <v>7</v>
      </c>
      <c r="T288" s="28">
        <v>2</v>
      </c>
      <c r="U288" s="28">
        <v>0</v>
      </c>
      <c r="V288" s="17">
        <f t="shared" si="3"/>
        <v>12</v>
      </c>
      <c r="W288" s="29"/>
      <c r="X288" s="28" t="s">
        <v>669</v>
      </c>
      <c r="Y288" s="28">
        <v>2</v>
      </c>
      <c r="Z288" s="29"/>
      <c r="AA288" s="29"/>
      <c r="AB288" s="18"/>
      <c r="AC288" s="18"/>
      <c r="AD288" s="18"/>
      <c r="AE288" s="18"/>
      <c r="AF288" s="18"/>
      <c r="AG288" s="18"/>
      <c r="AH288" s="18"/>
      <c r="AI288" s="18"/>
      <c r="AJ288">
        <v>287</v>
      </c>
    </row>
    <row r="289" spans="1:36" ht="15" x14ac:dyDescent="0.2">
      <c r="A289" s="13" t="s">
        <v>428</v>
      </c>
      <c r="B289" s="14">
        <v>19857</v>
      </c>
      <c r="C289" s="13">
        <v>66</v>
      </c>
      <c r="D289" s="13" t="s">
        <v>20</v>
      </c>
      <c r="E289" s="27">
        <v>43420</v>
      </c>
      <c r="F289" s="27">
        <v>43423</v>
      </c>
      <c r="G289" s="27">
        <v>43671</v>
      </c>
      <c r="H289" s="16">
        <f t="shared" si="0"/>
        <v>248</v>
      </c>
      <c r="I289" s="27">
        <v>43977</v>
      </c>
      <c r="J289" s="29"/>
      <c r="K289" s="27">
        <v>42867</v>
      </c>
      <c r="L289" s="27">
        <v>42863</v>
      </c>
      <c r="M289" s="27">
        <v>42863</v>
      </c>
      <c r="N289" s="28" t="s">
        <v>670</v>
      </c>
      <c r="O289" s="28" t="s">
        <v>803</v>
      </c>
      <c r="P289" s="28" t="s">
        <v>670</v>
      </c>
      <c r="Q289" s="28">
        <v>3</v>
      </c>
      <c r="R289" s="28">
        <v>3</v>
      </c>
      <c r="S289" s="28">
        <v>0</v>
      </c>
      <c r="T289" s="28">
        <v>7</v>
      </c>
      <c r="U289" s="28">
        <v>0</v>
      </c>
      <c r="V289" s="17">
        <f t="shared" si="3"/>
        <v>10</v>
      </c>
      <c r="W289" s="29"/>
      <c r="X289" s="28" t="s">
        <v>671</v>
      </c>
      <c r="Y289" s="28">
        <v>2</v>
      </c>
      <c r="Z289" s="29"/>
      <c r="AA289" s="28" t="s">
        <v>804</v>
      </c>
      <c r="AB289" s="18"/>
      <c r="AC289" s="18"/>
      <c r="AD289" s="18"/>
      <c r="AE289" s="18"/>
      <c r="AF289" s="18"/>
      <c r="AG289" s="18"/>
      <c r="AH289" s="18"/>
      <c r="AI289" s="18"/>
      <c r="AJ289">
        <v>288</v>
      </c>
    </row>
    <row r="290" spans="1:36" ht="15" x14ac:dyDescent="0.2">
      <c r="A290" s="19" t="s">
        <v>430</v>
      </c>
      <c r="B290" s="21">
        <v>21865</v>
      </c>
      <c r="C290" s="19">
        <v>60</v>
      </c>
      <c r="D290" s="19" t="s">
        <v>20</v>
      </c>
      <c r="E290" s="27">
        <v>43563</v>
      </c>
      <c r="F290" s="27">
        <v>43563</v>
      </c>
      <c r="G290" s="27">
        <v>43838</v>
      </c>
      <c r="H290" s="16">
        <f t="shared" si="0"/>
        <v>275</v>
      </c>
      <c r="I290" s="27">
        <v>44188</v>
      </c>
      <c r="J290" s="29"/>
      <c r="K290" s="27">
        <v>43665</v>
      </c>
      <c r="L290" s="28" t="s">
        <v>670</v>
      </c>
      <c r="M290" s="28" t="s">
        <v>670</v>
      </c>
      <c r="N290" s="28" t="s">
        <v>670</v>
      </c>
      <c r="O290" s="28" t="s">
        <v>670</v>
      </c>
      <c r="P290" s="28" t="s">
        <v>756</v>
      </c>
      <c r="Q290" s="28">
        <v>2</v>
      </c>
      <c r="R290" s="28">
        <v>3</v>
      </c>
      <c r="S290" s="28">
        <v>4</v>
      </c>
      <c r="T290" s="28">
        <v>0</v>
      </c>
      <c r="U290" s="28">
        <v>0</v>
      </c>
      <c r="V290" s="17">
        <f t="shared" si="3"/>
        <v>7</v>
      </c>
      <c r="W290" s="29"/>
      <c r="X290" s="28" t="s">
        <v>671</v>
      </c>
      <c r="Y290" s="28">
        <v>2</v>
      </c>
      <c r="Z290" s="29"/>
      <c r="AA290" s="29"/>
      <c r="AB290" s="18"/>
      <c r="AC290" s="18"/>
      <c r="AD290" s="18"/>
      <c r="AE290" s="18"/>
      <c r="AF290" s="18"/>
      <c r="AG290" s="18"/>
      <c r="AH290" s="18"/>
      <c r="AI290" s="18"/>
      <c r="AJ290">
        <v>289</v>
      </c>
    </row>
    <row r="291" spans="1:36" ht="15" x14ac:dyDescent="0.2">
      <c r="A291" s="13" t="s">
        <v>432</v>
      </c>
      <c r="B291" s="22">
        <v>19653</v>
      </c>
      <c r="C291" s="13">
        <v>67</v>
      </c>
      <c r="D291" s="13" t="s">
        <v>23</v>
      </c>
      <c r="E291" s="27">
        <v>43649</v>
      </c>
      <c r="F291" s="27">
        <v>43649</v>
      </c>
      <c r="G291" s="27">
        <v>43844</v>
      </c>
      <c r="H291" s="16">
        <f t="shared" si="0"/>
        <v>195</v>
      </c>
      <c r="I291" s="38">
        <v>44037</v>
      </c>
      <c r="J291" s="29"/>
      <c r="K291" s="28" t="s">
        <v>670</v>
      </c>
      <c r="L291" s="28" t="s">
        <v>670</v>
      </c>
      <c r="M291" s="28" t="s">
        <v>670</v>
      </c>
      <c r="N291" s="27">
        <v>44036</v>
      </c>
      <c r="O291" s="28" t="s">
        <v>805</v>
      </c>
      <c r="P291" s="28" t="s">
        <v>670</v>
      </c>
      <c r="Q291" s="28">
        <v>2</v>
      </c>
      <c r="R291" s="28">
        <v>1</v>
      </c>
      <c r="S291" s="28">
        <v>0</v>
      </c>
      <c r="T291" s="28">
        <v>3</v>
      </c>
      <c r="U291" s="28">
        <v>0</v>
      </c>
      <c r="V291" s="17">
        <f t="shared" si="3"/>
        <v>4</v>
      </c>
      <c r="W291" s="29"/>
      <c r="X291" s="28" t="s">
        <v>671</v>
      </c>
      <c r="Y291" s="28">
        <v>2</v>
      </c>
      <c r="Z291" s="29"/>
      <c r="AA291" s="28" t="s">
        <v>806</v>
      </c>
      <c r="AB291" s="18"/>
      <c r="AC291" s="18"/>
      <c r="AD291" s="18"/>
      <c r="AE291" s="18"/>
      <c r="AF291" s="18"/>
      <c r="AG291" s="18"/>
      <c r="AH291" s="18"/>
      <c r="AI291" s="18"/>
      <c r="AJ291">
        <v>290</v>
      </c>
    </row>
    <row r="292" spans="1:36" ht="15" x14ac:dyDescent="0.2">
      <c r="A292" s="19" t="s">
        <v>438</v>
      </c>
      <c r="B292" s="20">
        <v>16214</v>
      </c>
      <c r="C292" s="19">
        <v>76</v>
      </c>
      <c r="D292" s="19" t="s">
        <v>23</v>
      </c>
      <c r="E292" s="27">
        <v>43385</v>
      </c>
      <c r="F292" s="27">
        <v>43386</v>
      </c>
      <c r="G292" s="27">
        <v>43689</v>
      </c>
      <c r="H292" s="16">
        <f t="shared" si="0"/>
        <v>303</v>
      </c>
      <c r="I292" s="27">
        <v>44112</v>
      </c>
      <c r="J292" s="29"/>
      <c r="K292" s="27">
        <v>43440</v>
      </c>
      <c r="L292" s="28" t="s">
        <v>670</v>
      </c>
      <c r="M292" s="28" t="s">
        <v>670</v>
      </c>
      <c r="N292" s="28" t="s">
        <v>670</v>
      </c>
      <c r="O292" s="28" t="s">
        <v>670</v>
      </c>
      <c r="P292" s="28" t="s">
        <v>802</v>
      </c>
      <c r="Q292" s="28">
        <v>1</v>
      </c>
      <c r="R292" s="28">
        <v>4</v>
      </c>
      <c r="S292" s="28">
        <v>6</v>
      </c>
      <c r="T292" s="28">
        <v>8</v>
      </c>
      <c r="U292" s="28">
        <v>0</v>
      </c>
      <c r="V292" s="17">
        <f t="shared" si="3"/>
        <v>18</v>
      </c>
      <c r="W292" s="29"/>
      <c r="X292" s="28" t="s">
        <v>671</v>
      </c>
      <c r="Y292" s="28">
        <v>2</v>
      </c>
      <c r="Z292" s="29"/>
      <c r="AA292" s="29"/>
      <c r="AB292" s="18"/>
      <c r="AC292" s="18"/>
      <c r="AD292" s="18"/>
      <c r="AE292" s="18"/>
      <c r="AF292" s="18"/>
      <c r="AG292" s="18"/>
      <c r="AH292" s="18"/>
      <c r="AI292" s="18"/>
      <c r="AJ292">
        <v>291</v>
      </c>
    </row>
    <row r="293" spans="1:36" ht="15" x14ac:dyDescent="0.2">
      <c r="A293" s="13" t="s">
        <v>440</v>
      </c>
      <c r="B293" s="14">
        <v>18457</v>
      </c>
      <c r="C293" s="13">
        <v>70</v>
      </c>
      <c r="D293" s="13" t="s">
        <v>20</v>
      </c>
      <c r="E293" s="27">
        <v>43572</v>
      </c>
      <c r="F293" s="27">
        <v>43581</v>
      </c>
      <c r="G293" s="27">
        <v>43609</v>
      </c>
      <c r="H293" s="16">
        <f t="shared" si="0"/>
        <v>28</v>
      </c>
      <c r="I293" s="27">
        <v>43616</v>
      </c>
      <c r="J293" s="29"/>
      <c r="K293" s="27">
        <v>42664</v>
      </c>
      <c r="L293" s="27">
        <v>42674</v>
      </c>
      <c r="M293" s="27">
        <v>42674</v>
      </c>
      <c r="N293" s="28" t="s">
        <v>670</v>
      </c>
      <c r="O293" s="28" t="s">
        <v>807</v>
      </c>
      <c r="P293" s="36" t="s">
        <v>802</v>
      </c>
      <c r="Q293" s="28">
        <v>2</v>
      </c>
      <c r="R293" s="28">
        <v>1</v>
      </c>
      <c r="S293" s="28">
        <v>0</v>
      </c>
      <c r="T293" s="28">
        <v>1</v>
      </c>
      <c r="U293" s="28">
        <v>0</v>
      </c>
      <c r="V293" s="17">
        <f t="shared" si="3"/>
        <v>2</v>
      </c>
      <c r="W293" s="29"/>
      <c r="X293" s="28" t="s">
        <v>671</v>
      </c>
      <c r="Y293" s="28">
        <v>2</v>
      </c>
      <c r="Z293" s="29"/>
      <c r="AA293" s="28" t="s">
        <v>808</v>
      </c>
      <c r="AB293" s="18"/>
      <c r="AC293" s="18"/>
      <c r="AD293" s="18"/>
      <c r="AE293" s="18"/>
      <c r="AF293" s="18"/>
      <c r="AG293" s="18"/>
      <c r="AH293" s="18"/>
      <c r="AI293" s="18"/>
      <c r="AJ293">
        <v>292</v>
      </c>
    </row>
    <row r="294" spans="1:36" ht="15" x14ac:dyDescent="0.2">
      <c r="A294" s="19" t="s">
        <v>441</v>
      </c>
      <c r="B294" s="20">
        <v>16108</v>
      </c>
      <c r="C294" s="19">
        <v>76</v>
      </c>
      <c r="D294" s="19" t="s">
        <v>20</v>
      </c>
      <c r="E294" s="27">
        <v>43489</v>
      </c>
      <c r="F294" s="27">
        <v>43489</v>
      </c>
      <c r="G294" s="27">
        <v>43593</v>
      </c>
      <c r="H294" s="16">
        <f t="shared" si="0"/>
        <v>104</v>
      </c>
      <c r="I294" s="27">
        <v>43846</v>
      </c>
      <c r="J294" s="29"/>
      <c r="K294" s="27">
        <v>40529</v>
      </c>
      <c r="L294" s="27">
        <v>40525</v>
      </c>
      <c r="M294" s="27">
        <v>40525</v>
      </c>
      <c r="N294" s="27">
        <v>43510</v>
      </c>
      <c r="O294" s="28" t="s">
        <v>809</v>
      </c>
      <c r="P294" s="28" t="s">
        <v>802</v>
      </c>
      <c r="Q294" s="28">
        <v>3</v>
      </c>
      <c r="R294" s="28">
        <v>0</v>
      </c>
      <c r="S294" s="28">
        <v>1</v>
      </c>
      <c r="T294" s="28">
        <v>3</v>
      </c>
      <c r="U294" s="28">
        <v>0</v>
      </c>
      <c r="V294" s="17">
        <f t="shared" si="3"/>
        <v>4</v>
      </c>
      <c r="W294" s="29"/>
      <c r="X294" s="28" t="s">
        <v>671</v>
      </c>
      <c r="Y294" s="28">
        <v>2</v>
      </c>
      <c r="Z294" s="29"/>
      <c r="AA294" s="28"/>
      <c r="AB294" s="18"/>
      <c r="AC294" s="18"/>
      <c r="AD294" s="18"/>
      <c r="AE294" s="18"/>
      <c r="AF294" s="18"/>
      <c r="AG294" s="18"/>
      <c r="AH294" s="18"/>
      <c r="AI294" s="18"/>
      <c r="AJ294">
        <v>293</v>
      </c>
    </row>
    <row r="295" spans="1:36" ht="15" x14ac:dyDescent="0.2">
      <c r="A295" s="13" t="s">
        <v>444</v>
      </c>
      <c r="B295" s="14">
        <v>25022</v>
      </c>
      <c r="C295" s="13">
        <v>52</v>
      </c>
      <c r="D295" s="13" t="s">
        <v>20</v>
      </c>
      <c r="E295" s="27">
        <v>43775</v>
      </c>
      <c r="F295" s="27">
        <v>43779</v>
      </c>
      <c r="G295" s="27">
        <v>43829</v>
      </c>
      <c r="H295" s="16">
        <f t="shared" si="0"/>
        <v>50</v>
      </c>
      <c r="I295" s="27">
        <v>44175</v>
      </c>
      <c r="J295" s="29"/>
      <c r="K295" s="28" t="s">
        <v>670</v>
      </c>
      <c r="L295" s="28" t="s">
        <v>670</v>
      </c>
      <c r="M295" s="28" t="s">
        <v>670</v>
      </c>
      <c r="N295" s="28" t="s">
        <v>670</v>
      </c>
      <c r="O295" s="28" t="s">
        <v>810</v>
      </c>
      <c r="P295" s="28" t="s">
        <v>670</v>
      </c>
      <c r="Q295" s="28">
        <v>1</v>
      </c>
      <c r="R295" s="28">
        <v>0</v>
      </c>
      <c r="S295" s="28">
        <v>5</v>
      </c>
      <c r="T295" s="28">
        <v>5</v>
      </c>
      <c r="U295" s="28">
        <v>0</v>
      </c>
      <c r="V295" s="17">
        <f t="shared" si="3"/>
        <v>10</v>
      </c>
      <c r="W295" s="29"/>
      <c r="X295" s="28" t="s">
        <v>671</v>
      </c>
      <c r="Y295" s="28">
        <v>2</v>
      </c>
      <c r="Z295" s="29"/>
      <c r="AA295" s="29"/>
      <c r="AB295" s="18"/>
      <c r="AC295" s="18"/>
      <c r="AD295" s="18"/>
      <c r="AE295" s="18"/>
      <c r="AF295" s="18"/>
      <c r="AG295" s="18"/>
      <c r="AH295" s="18"/>
      <c r="AI295" s="18"/>
      <c r="AJ295">
        <v>294</v>
      </c>
    </row>
    <row r="296" spans="1:36" ht="15" x14ac:dyDescent="0.2">
      <c r="A296" s="19" t="s">
        <v>446</v>
      </c>
      <c r="B296" s="20">
        <v>20586</v>
      </c>
      <c r="C296" s="19">
        <v>64</v>
      </c>
      <c r="D296" s="19" t="s">
        <v>20</v>
      </c>
      <c r="E296" s="27">
        <v>43410</v>
      </c>
      <c r="F296" s="27">
        <v>43411</v>
      </c>
      <c r="G296" s="27">
        <v>43455</v>
      </c>
      <c r="H296" s="16">
        <f t="shared" si="0"/>
        <v>44</v>
      </c>
      <c r="I296" s="38">
        <v>44176</v>
      </c>
      <c r="J296" s="29"/>
      <c r="K296" s="28" t="s">
        <v>670</v>
      </c>
      <c r="L296" s="28" t="s">
        <v>670</v>
      </c>
      <c r="M296" s="28" t="s">
        <v>670</v>
      </c>
      <c r="N296" s="28" t="s">
        <v>670</v>
      </c>
      <c r="O296" s="28" t="s">
        <v>670</v>
      </c>
      <c r="P296" s="28" t="s">
        <v>802</v>
      </c>
      <c r="Q296" s="28">
        <v>5</v>
      </c>
      <c r="R296" s="28">
        <v>1</v>
      </c>
      <c r="S296" s="28">
        <v>11</v>
      </c>
      <c r="T296" s="28">
        <v>17</v>
      </c>
      <c r="U296" s="28">
        <v>0</v>
      </c>
      <c r="V296" s="17">
        <f t="shared" si="3"/>
        <v>29</v>
      </c>
      <c r="W296" s="29"/>
      <c r="X296" s="28" t="s">
        <v>669</v>
      </c>
      <c r="Y296" s="28">
        <v>2</v>
      </c>
      <c r="Z296" s="29"/>
      <c r="AA296" s="28" t="s">
        <v>811</v>
      </c>
      <c r="AB296" s="18"/>
      <c r="AC296" s="18"/>
      <c r="AD296" s="18"/>
      <c r="AE296" s="18"/>
      <c r="AF296" s="18"/>
      <c r="AG296" s="18"/>
      <c r="AH296" s="18"/>
      <c r="AI296" s="18"/>
      <c r="AJ296">
        <v>295</v>
      </c>
    </row>
    <row r="297" spans="1:36" ht="15" x14ac:dyDescent="0.2">
      <c r="A297" s="13" t="s">
        <v>448</v>
      </c>
      <c r="B297" s="22">
        <v>16783</v>
      </c>
      <c r="C297" s="13">
        <v>74</v>
      </c>
      <c r="D297" s="13" t="s">
        <v>20</v>
      </c>
      <c r="E297" s="27">
        <v>43223</v>
      </c>
      <c r="F297" s="27">
        <v>43223</v>
      </c>
      <c r="G297" s="27">
        <v>44056</v>
      </c>
      <c r="H297" s="16">
        <f t="shared" si="0"/>
        <v>833</v>
      </c>
      <c r="I297" s="27">
        <v>44175</v>
      </c>
      <c r="J297" s="29"/>
      <c r="K297" s="27">
        <v>43490</v>
      </c>
      <c r="L297" s="27">
        <v>43500</v>
      </c>
      <c r="M297" s="27">
        <v>43500</v>
      </c>
      <c r="N297" s="27">
        <v>43271</v>
      </c>
      <c r="O297" s="28" t="s">
        <v>670</v>
      </c>
      <c r="P297" s="28" t="s">
        <v>812</v>
      </c>
      <c r="Q297" s="28">
        <v>1</v>
      </c>
      <c r="R297" s="28">
        <v>1</v>
      </c>
      <c r="S297" s="28">
        <v>7</v>
      </c>
      <c r="T297" s="28">
        <v>3</v>
      </c>
      <c r="U297" s="28">
        <v>0</v>
      </c>
      <c r="V297" s="17">
        <f t="shared" si="3"/>
        <v>11</v>
      </c>
      <c r="W297" s="29"/>
      <c r="X297" s="28" t="s">
        <v>671</v>
      </c>
      <c r="Y297" s="28">
        <v>2</v>
      </c>
      <c r="Z297" s="29"/>
      <c r="AA297" s="29"/>
      <c r="AB297" s="18"/>
      <c r="AC297" s="18"/>
      <c r="AD297" s="18"/>
      <c r="AE297" s="18"/>
      <c r="AF297" s="18"/>
      <c r="AG297" s="18"/>
      <c r="AH297" s="18"/>
      <c r="AI297" s="18"/>
      <c r="AJ297">
        <v>296</v>
      </c>
    </row>
    <row r="298" spans="1:36" ht="15" x14ac:dyDescent="0.2">
      <c r="A298" s="19" t="s">
        <v>454</v>
      </c>
      <c r="B298" s="20">
        <v>18400</v>
      </c>
      <c r="C298" s="19">
        <v>70</v>
      </c>
      <c r="D298" s="19" t="s">
        <v>20</v>
      </c>
      <c r="E298" s="27">
        <v>43420</v>
      </c>
      <c r="F298" s="27">
        <v>43422</v>
      </c>
      <c r="G298" s="27">
        <v>43478</v>
      </c>
      <c r="H298" s="16">
        <f t="shared" si="0"/>
        <v>56</v>
      </c>
      <c r="I298" s="27">
        <v>44123</v>
      </c>
      <c r="J298" s="29"/>
      <c r="K298" s="28" t="s">
        <v>670</v>
      </c>
      <c r="L298" s="28" t="s">
        <v>670</v>
      </c>
      <c r="M298" s="28" t="s">
        <v>670</v>
      </c>
      <c r="N298" s="28" t="s">
        <v>670</v>
      </c>
      <c r="O298" s="28" t="s">
        <v>773</v>
      </c>
      <c r="P298" s="28" t="s">
        <v>670</v>
      </c>
      <c r="Q298" s="28">
        <v>4</v>
      </c>
      <c r="R298" s="28">
        <v>2</v>
      </c>
      <c r="S298" s="28">
        <v>2</v>
      </c>
      <c r="T298" s="28">
        <v>8</v>
      </c>
      <c r="U298" s="28">
        <v>0</v>
      </c>
      <c r="V298" s="17">
        <f t="shared" si="3"/>
        <v>12</v>
      </c>
      <c r="W298" s="29"/>
      <c r="X298" s="28" t="s">
        <v>671</v>
      </c>
      <c r="Y298" s="28">
        <v>2</v>
      </c>
      <c r="Z298" s="29"/>
      <c r="AA298" s="28" t="s">
        <v>813</v>
      </c>
      <c r="AB298" s="18"/>
      <c r="AC298" s="18"/>
      <c r="AD298" s="18"/>
      <c r="AE298" s="18"/>
      <c r="AF298" s="18"/>
      <c r="AG298" s="18"/>
      <c r="AH298" s="18"/>
      <c r="AI298" s="18"/>
      <c r="AJ298">
        <v>297</v>
      </c>
    </row>
    <row r="299" spans="1:36" ht="15" x14ac:dyDescent="0.2">
      <c r="A299" s="13" t="s">
        <v>459</v>
      </c>
      <c r="B299" s="14">
        <v>28572</v>
      </c>
      <c r="C299" s="13">
        <v>42</v>
      </c>
      <c r="D299" s="13" t="s">
        <v>20</v>
      </c>
      <c r="E299" s="27">
        <v>43654</v>
      </c>
      <c r="F299" s="27">
        <v>43654</v>
      </c>
      <c r="G299" s="27">
        <v>43949</v>
      </c>
      <c r="H299" s="16">
        <f t="shared" si="0"/>
        <v>295</v>
      </c>
      <c r="I299" s="38">
        <v>44175</v>
      </c>
      <c r="J299" s="29"/>
      <c r="K299" s="28" t="s">
        <v>670</v>
      </c>
      <c r="L299" s="28" t="s">
        <v>670</v>
      </c>
      <c r="M299" s="28" t="s">
        <v>670</v>
      </c>
      <c r="N299" s="28" t="s">
        <v>670</v>
      </c>
      <c r="O299" s="28" t="s">
        <v>814</v>
      </c>
      <c r="P299" s="28" t="s">
        <v>728</v>
      </c>
      <c r="Q299" s="28">
        <v>4</v>
      </c>
      <c r="R299" s="28">
        <v>1</v>
      </c>
      <c r="S299" s="28">
        <v>8</v>
      </c>
      <c r="T299" s="28">
        <v>14</v>
      </c>
      <c r="U299" s="28">
        <v>0</v>
      </c>
      <c r="V299" s="17">
        <f t="shared" si="3"/>
        <v>23</v>
      </c>
      <c r="W299" s="29"/>
      <c r="X299" s="28" t="s">
        <v>671</v>
      </c>
      <c r="Y299" s="28">
        <v>2</v>
      </c>
      <c r="Z299" s="28" t="s">
        <v>815</v>
      </c>
      <c r="AA299" s="28" t="s">
        <v>816</v>
      </c>
      <c r="AB299" s="18"/>
      <c r="AC299" s="18"/>
      <c r="AD299" s="18"/>
      <c r="AE299" s="18"/>
      <c r="AF299" s="18"/>
      <c r="AG299" s="18"/>
      <c r="AH299" s="18"/>
      <c r="AI299" s="18"/>
      <c r="AJ299">
        <v>298</v>
      </c>
    </row>
    <row r="300" spans="1:36" ht="15" x14ac:dyDescent="0.2">
      <c r="A300" s="19" t="s">
        <v>466</v>
      </c>
      <c r="B300" s="20">
        <v>18455</v>
      </c>
      <c r="C300" s="19">
        <v>70</v>
      </c>
      <c r="D300" s="19" t="s">
        <v>20</v>
      </c>
      <c r="E300" s="27">
        <v>43845</v>
      </c>
      <c r="F300" s="27">
        <v>43846</v>
      </c>
      <c r="G300" s="27">
        <v>43885</v>
      </c>
      <c r="H300" s="16">
        <f t="shared" si="0"/>
        <v>39</v>
      </c>
      <c r="I300" s="27">
        <v>44174</v>
      </c>
      <c r="J300" s="29"/>
      <c r="K300" s="28" t="s">
        <v>670</v>
      </c>
      <c r="L300" s="28" t="s">
        <v>670</v>
      </c>
      <c r="M300" s="28" t="s">
        <v>670</v>
      </c>
      <c r="N300" s="28" t="s">
        <v>670</v>
      </c>
      <c r="O300" s="28" t="s">
        <v>670</v>
      </c>
      <c r="P300" s="28" t="s">
        <v>817</v>
      </c>
      <c r="Q300" s="28">
        <v>3</v>
      </c>
      <c r="R300" s="28">
        <v>2</v>
      </c>
      <c r="S300" s="28">
        <v>1</v>
      </c>
      <c r="T300" s="28">
        <v>2</v>
      </c>
      <c r="U300" s="28">
        <v>0</v>
      </c>
      <c r="V300" s="17">
        <f t="shared" si="3"/>
        <v>5</v>
      </c>
      <c r="W300" s="29"/>
      <c r="X300" s="28" t="s">
        <v>669</v>
      </c>
      <c r="Y300" s="28">
        <v>2</v>
      </c>
      <c r="Z300" s="29"/>
      <c r="AA300" s="28" t="s">
        <v>818</v>
      </c>
      <c r="AB300" s="18"/>
      <c r="AC300" s="18"/>
      <c r="AD300" s="18"/>
      <c r="AE300" s="18"/>
      <c r="AF300" s="18"/>
      <c r="AG300" s="18"/>
      <c r="AH300" s="18"/>
      <c r="AI300" s="18"/>
      <c r="AJ300">
        <v>299</v>
      </c>
    </row>
    <row r="301" spans="1:36" ht="15" x14ac:dyDescent="0.2">
      <c r="A301" s="19" t="s">
        <v>469</v>
      </c>
      <c r="B301" s="20">
        <v>17179</v>
      </c>
      <c r="C301" s="19">
        <v>73</v>
      </c>
      <c r="D301" s="19" t="s">
        <v>20</v>
      </c>
      <c r="E301" s="27">
        <v>43595</v>
      </c>
      <c r="F301" s="27">
        <v>43605</v>
      </c>
      <c r="G301" s="27">
        <v>43640</v>
      </c>
      <c r="H301" s="16">
        <f t="shared" si="0"/>
        <v>35</v>
      </c>
      <c r="I301" s="27">
        <v>43661</v>
      </c>
      <c r="J301" s="29"/>
      <c r="K301" s="27">
        <v>43549</v>
      </c>
      <c r="L301" s="27">
        <v>43524</v>
      </c>
      <c r="M301" s="27">
        <v>43524</v>
      </c>
      <c r="N301" s="28" t="s">
        <v>670</v>
      </c>
      <c r="O301" s="28" t="s">
        <v>819</v>
      </c>
      <c r="P301" s="28" t="s">
        <v>670</v>
      </c>
      <c r="Q301" s="28">
        <v>2</v>
      </c>
      <c r="R301" s="28">
        <v>2</v>
      </c>
      <c r="S301" s="28">
        <v>1</v>
      </c>
      <c r="T301" s="28">
        <v>6</v>
      </c>
      <c r="U301" s="28">
        <v>0</v>
      </c>
      <c r="V301" s="17">
        <f t="shared" si="3"/>
        <v>9</v>
      </c>
      <c r="W301" s="29"/>
      <c r="X301" s="28" t="s">
        <v>671</v>
      </c>
      <c r="Y301" s="28">
        <v>2</v>
      </c>
      <c r="Z301" s="29"/>
      <c r="AA301" s="29"/>
      <c r="AB301" s="18"/>
      <c r="AC301" s="18"/>
      <c r="AD301" s="18"/>
      <c r="AE301" s="18"/>
      <c r="AF301" s="18"/>
      <c r="AG301" s="18"/>
      <c r="AH301" s="18"/>
      <c r="AI301" s="18"/>
      <c r="AJ301">
        <v>300</v>
      </c>
    </row>
    <row r="302" spans="1:36" ht="15" x14ac:dyDescent="0.2">
      <c r="A302" s="13" t="s">
        <v>473</v>
      </c>
      <c r="B302" s="14">
        <v>19639</v>
      </c>
      <c r="C302" s="13">
        <v>67</v>
      </c>
      <c r="D302" s="13" t="s">
        <v>20</v>
      </c>
      <c r="E302" s="27">
        <v>43420</v>
      </c>
      <c r="F302" s="27">
        <v>43422</v>
      </c>
      <c r="G302" s="27">
        <v>43451</v>
      </c>
      <c r="H302" s="16">
        <f t="shared" si="0"/>
        <v>29</v>
      </c>
      <c r="I302" s="27">
        <v>43903</v>
      </c>
      <c r="J302" s="29"/>
      <c r="K302" s="28" t="s">
        <v>670</v>
      </c>
      <c r="L302" s="28" t="s">
        <v>670</v>
      </c>
      <c r="M302" s="28" t="s">
        <v>670</v>
      </c>
      <c r="N302" s="28" t="s">
        <v>670</v>
      </c>
      <c r="O302" s="36" t="s">
        <v>820</v>
      </c>
      <c r="P302" s="28" t="s">
        <v>670</v>
      </c>
      <c r="Q302" s="28">
        <v>2</v>
      </c>
      <c r="R302" s="28">
        <v>1</v>
      </c>
      <c r="S302" s="28">
        <v>8</v>
      </c>
      <c r="T302" s="28">
        <v>0</v>
      </c>
      <c r="U302" s="28">
        <v>0</v>
      </c>
      <c r="V302" s="17">
        <f t="shared" si="3"/>
        <v>9</v>
      </c>
      <c r="W302" s="29"/>
      <c r="X302" s="28" t="s">
        <v>671</v>
      </c>
      <c r="Y302" s="28">
        <v>2</v>
      </c>
      <c r="Z302" s="29"/>
      <c r="AA302" s="29"/>
      <c r="AB302" s="18"/>
      <c r="AC302" s="18"/>
      <c r="AD302" s="18"/>
      <c r="AE302" s="18"/>
      <c r="AF302" s="18"/>
      <c r="AG302" s="18"/>
      <c r="AH302" s="18"/>
      <c r="AI302" s="18"/>
      <c r="AJ302">
        <v>301</v>
      </c>
    </row>
    <row r="303" spans="1:36" ht="15" x14ac:dyDescent="0.2">
      <c r="A303" s="13" t="s">
        <v>486</v>
      </c>
      <c r="B303" s="14">
        <v>15894</v>
      </c>
      <c r="C303" s="13">
        <v>77</v>
      </c>
      <c r="D303" s="13" t="s">
        <v>20</v>
      </c>
      <c r="E303" s="27">
        <v>43500</v>
      </c>
      <c r="F303" s="27">
        <v>43505</v>
      </c>
      <c r="G303" s="27">
        <v>43514</v>
      </c>
      <c r="H303" s="16">
        <f t="shared" si="0"/>
        <v>9</v>
      </c>
      <c r="I303" s="27">
        <v>44175</v>
      </c>
      <c r="J303" s="29"/>
      <c r="K303" s="27">
        <v>41390</v>
      </c>
      <c r="L303" s="27">
        <v>40541</v>
      </c>
      <c r="M303" s="27">
        <v>40541</v>
      </c>
      <c r="N303" s="28" t="s">
        <v>670</v>
      </c>
      <c r="O303" s="28" t="s">
        <v>670</v>
      </c>
      <c r="P303" s="28" t="s">
        <v>812</v>
      </c>
      <c r="Q303" s="28">
        <v>4</v>
      </c>
      <c r="R303" s="28">
        <v>0</v>
      </c>
      <c r="S303" s="28">
        <v>0</v>
      </c>
      <c r="T303" s="28">
        <v>2</v>
      </c>
      <c r="U303" s="28">
        <v>0</v>
      </c>
      <c r="V303" s="17">
        <f t="shared" si="3"/>
        <v>2</v>
      </c>
      <c r="W303" s="29"/>
      <c r="X303" s="28" t="s">
        <v>671</v>
      </c>
      <c r="Y303" s="28">
        <v>2</v>
      </c>
      <c r="Z303" s="29"/>
      <c r="AA303" s="29"/>
      <c r="AB303" s="18"/>
      <c r="AC303" s="18"/>
      <c r="AD303" s="18"/>
      <c r="AE303" s="18"/>
      <c r="AF303" s="18"/>
      <c r="AG303" s="18"/>
      <c r="AH303" s="18"/>
      <c r="AI303" s="18"/>
      <c r="AJ303">
        <v>302</v>
      </c>
    </row>
    <row r="304" spans="1:36" ht="15" x14ac:dyDescent="0.2">
      <c r="A304" s="19" t="s">
        <v>489</v>
      </c>
      <c r="B304" s="20">
        <v>18518</v>
      </c>
      <c r="C304" s="19">
        <v>70</v>
      </c>
      <c r="D304" s="19" t="s">
        <v>20</v>
      </c>
      <c r="E304" s="27">
        <v>43383</v>
      </c>
      <c r="F304" s="27">
        <v>43389</v>
      </c>
      <c r="G304" s="27">
        <v>43474</v>
      </c>
      <c r="H304" s="16">
        <f t="shared" si="0"/>
        <v>85</v>
      </c>
      <c r="I304" s="27">
        <v>43474</v>
      </c>
      <c r="J304" s="29"/>
      <c r="K304" s="28" t="s">
        <v>670</v>
      </c>
      <c r="L304" s="28" t="s">
        <v>670</v>
      </c>
      <c r="M304" s="28" t="s">
        <v>670</v>
      </c>
      <c r="N304" s="28" t="s">
        <v>670</v>
      </c>
      <c r="O304" s="28" t="s">
        <v>821</v>
      </c>
      <c r="P304" s="28" t="s">
        <v>670</v>
      </c>
      <c r="Q304" s="28">
        <v>2</v>
      </c>
      <c r="R304" s="28">
        <v>5</v>
      </c>
      <c r="S304" s="28">
        <v>1</v>
      </c>
      <c r="T304" s="28">
        <v>3</v>
      </c>
      <c r="U304" s="28">
        <v>0</v>
      </c>
      <c r="V304" s="17">
        <f t="shared" si="3"/>
        <v>9</v>
      </c>
      <c r="W304" s="29"/>
      <c r="X304" s="28" t="s">
        <v>671</v>
      </c>
      <c r="Y304" s="28">
        <v>2</v>
      </c>
      <c r="Z304" s="29"/>
      <c r="AA304" s="28" t="s">
        <v>822</v>
      </c>
      <c r="AB304" s="18"/>
      <c r="AC304" s="18"/>
      <c r="AD304" s="18"/>
      <c r="AE304" s="18"/>
      <c r="AF304" s="18"/>
      <c r="AG304" s="18"/>
      <c r="AH304" s="18"/>
      <c r="AI304" s="18"/>
      <c r="AJ304">
        <v>303</v>
      </c>
    </row>
    <row r="305" spans="1:36" ht="15" x14ac:dyDescent="0.2">
      <c r="A305" s="13" t="s">
        <v>492</v>
      </c>
      <c r="B305" s="14">
        <v>22044</v>
      </c>
      <c r="C305" s="13">
        <v>60</v>
      </c>
      <c r="D305" s="13" t="s">
        <v>20</v>
      </c>
      <c r="E305" s="27">
        <v>43238</v>
      </c>
      <c r="F305" s="27">
        <v>43238</v>
      </c>
      <c r="G305" s="34">
        <v>43313</v>
      </c>
      <c r="H305" s="16">
        <f t="shared" si="0"/>
        <v>75</v>
      </c>
      <c r="I305" s="27">
        <v>44019</v>
      </c>
      <c r="J305" s="29"/>
      <c r="K305" s="27">
        <v>42628</v>
      </c>
      <c r="L305" s="27">
        <v>42396</v>
      </c>
      <c r="M305" s="27">
        <v>42396</v>
      </c>
      <c r="N305" s="28" t="s">
        <v>670</v>
      </c>
      <c r="O305" s="28" t="s">
        <v>670</v>
      </c>
      <c r="P305" s="28" t="s">
        <v>802</v>
      </c>
      <c r="Q305" s="28">
        <v>4</v>
      </c>
      <c r="R305" s="28">
        <v>1</v>
      </c>
      <c r="S305" s="28">
        <v>6</v>
      </c>
      <c r="T305" s="28">
        <v>8</v>
      </c>
      <c r="U305" s="28">
        <v>0</v>
      </c>
      <c r="V305" s="17">
        <f t="shared" si="3"/>
        <v>15</v>
      </c>
      <c r="W305" s="29"/>
      <c r="X305" s="28" t="s">
        <v>671</v>
      </c>
      <c r="Y305" s="28">
        <v>2</v>
      </c>
      <c r="Z305" s="28" t="s">
        <v>823</v>
      </c>
      <c r="AA305" s="28" t="s">
        <v>824</v>
      </c>
      <c r="AB305" s="18"/>
      <c r="AC305" s="18"/>
      <c r="AD305" s="18"/>
      <c r="AE305" s="18"/>
      <c r="AF305" s="18"/>
      <c r="AG305" s="18"/>
      <c r="AH305" s="18"/>
      <c r="AI305" s="18"/>
      <c r="AJ305">
        <v>304</v>
      </c>
    </row>
    <row r="306" spans="1:36" ht="15" x14ac:dyDescent="0.2">
      <c r="A306" s="19" t="s">
        <v>496</v>
      </c>
      <c r="B306" s="20">
        <v>18527</v>
      </c>
      <c r="C306" s="19">
        <v>70</v>
      </c>
      <c r="D306" s="19" t="s">
        <v>20</v>
      </c>
      <c r="E306" s="27">
        <v>43698</v>
      </c>
      <c r="F306" s="27">
        <v>43702</v>
      </c>
      <c r="G306" s="27">
        <v>43822</v>
      </c>
      <c r="H306" s="16">
        <f t="shared" si="0"/>
        <v>120</v>
      </c>
      <c r="I306" s="27">
        <v>44056</v>
      </c>
      <c r="J306" s="29"/>
      <c r="K306" s="27">
        <v>43595</v>
      </c>
      <c r="L306" s="27">
        <v>43602</v>
      </c>
      <c r="M306" s="27">
        <v>43602</v>
      </c>
      <c r="N306" s="28" t="s">
        <v>670</v>
      </c>
      <c r="O306" s="28" t="s">
        <v>670</v>
      </c>
      <c r="P306" s="28" t="s">
        <v>812</v>
      </c>
      <c r="Q306" s="28">
        <v>1</v>
      </c>
      <c r="R306" s="28">
        <v>2</v>
      </c>
      <c r="S306" s="28">
        <v>8</v>
      </c>
      <c r="T306" s="28">
        <v>5</v>
      </c>
      <c r="U306" s="28">
        <v>0</v>
      </c>
      <c r="V306" s="17">
        <f t="shared" si="3"/>
        <v>15</v>
      </c>
      <c r="W306" s="29"/>
      <c r="X306" s="28" t="s">
        <v>671</v>
      </c>
      <c r="Y306" s="28">
        <v>2</v>
      </c>
      <c r="Z306" s="29"/>
      <c r="AA306" s="28" t="s">
        <v>825</v>
      </c>
      <c r="AB306" s="18"/>
      <c r="AC306" s="18"/>
      <c r="AD306" s="18"/>
      <c r="AE306" s="18"/>
      <c r="AF306" s="18"/>
      <c r="AG306" s="18"/>
      <c r="AH306" s="18"/>
      <c r="AI306" s="18"/>
      <c r="AJ306">
        <v>305</v>
      </c>
    </row>
    <row r="307" spans="1:36" ht="15" x14ac:dyDescent="0.2">
      <c r="A307" s="13" t="s">
        <v>505</v>
      </c>
      <c r="B307" s="22">
        <v>25155</v>
      </c>
      <c r="C307" s="13">
        <v>51</v>
      </c>
      <c r="D307" s="13" t="s">
        <v>20</v>
      </c>
      <c r="E307" s="27">
        <v>43200</v>
      </c>
      <c r="F307" s="27">
        <v>43200</v>
      </c>
      <c r="G307" s="27">
        <v>43307</v>
      </c>
      <c r="H307" s="16">
        <f t="shared" si="0"/>
        <v>107</v>
      </c>
      <c r="I307" s="27">
        <v>43307</v>
      </c>
      <c r="J307" s="29"/>
      <c r="K307" s="28" t="s">
        <v>670</v>
      </c>
      <c r="L307" s="27">
        <v>42950</v>
      </c>
      <c r="M307" s="27">
        <v>42950</v>
      </c>
      <c r="N307" s="28" t="s">
        <v>670</v>
      </c>
      <c r="O307" s="28" t="s">
        <v>670</v>
      </c>
      <c r="P307" s="28" t="s">
        <v>728</v>
      </c>
      <c r="Q307" s="28">
        <v>3</v>
      </c>
      <c r="R307" s="28">
        <v>9</v>
      </c>
      <c r="S307" s="28">
        <v>1</v>
      </c>
      <c r="T307" s="28">
        <v>4</v>
      </c>
      <c r="U307" s="28">
        <v>0</v>
      </c>
      <c r="V307" s="17">
        <f t="shared" si="3"/>
        <v>14</v>
      </c>
      <c r="W307" s="29"/>
      <c r="X307" s="28" t="s">
        <v>671</v>
      </c>
      <c r="Y307" s="28">
        <v>2</v>
      </c>
      <c r="Z307" s="29"/>
      <c r="AA307" s="29"/>
      <c r="AB307" s="18"/>
      <c r="AC307" s="18"/>
      <c r="AD307" s="18"/>
      <c r="AE307" s="18"/>
      <c r="AF307" s="18"/>
      <c r="AG307" s="18"/>
      <c r="AH307" s="18"/>
      <c r="AI307" s="18"/>
      <c r="AJ307">
        <v>306</v>
      </c>
    </row>
    <row r="308" spans="1:36" ht="15" x14ac:dyDescent="0.2">
      <c r="A308" s="19" t="s">
        <v>509</v>
      </c>
      <c r="B308" s="20">
        <v>22957</v>
      </c>
      <c r="C308" s="19">
        <v>57</v>
      </c>
      <c r="D308" s="19" t="s">
        <v>20</v>
      </c>
      <c r="E308" s="27">
        <v>43516</v>
      </c>
      <c r="F308" s="27">
        <v>43535</v>
      </c>
      <c r="G308" s="27">
        <v>43754</v>
      </c>
      <c r="H308" s="16">
        <f t="shared" si="0"/>
        <v>219</v>
      </c>
      <c r="I308" s="27">
        <v>44200</v>
      </c>
      <c r="J308" s="29"/>
      <c r="K308" s="28" t="s">
        <v>670</v>
      </c>
      <c r="L308" s="28" t="s">
        <v>670</v>
      </c>
      <c r="M308" s="28" t="s">
        <v>670</v>
      </c>
      <c r="N308" s="28" t="s">
        <v>670</v>
      </c>
      <c r="O308" s="28" t="s">
        <v>810</v>
      </c>
      <c r="P308" s="28" t="s">
        <v>670</v>
      </c>
      <c r="Q308" s="28">
        <v>4</v>
      </c>
      <c r="R308" s="28">
        <v>8</v>
      </c>
      <c r="S308" s="28">
        <v>5</v>
      </c>
      <c r="T308" s="28">
        <v>6</v>
      </c>
      <c r="U308" s="28">
        <v>0</v>
      </c>
      <c r="V308" s="17">
        <f t="shared" si="3"/>
        <v>19</v>
      </c>
      <c r="W308" s="29"/>
      <c r="X308" s="28" t="s">
        <v>671</v>
      </c>
      <c r="Y308" s="28">
        <v>2</v>
      </c>
      <c r="Z308" s="29"/>
      <c r="AA308" s="28" t="s">
        <v>826</v>
      </c>
      <c r="AB308" s="18"/>
      <c r="AC308" s="18"/>
      <c r="AD308" s="18"/>
      <c r="AE308" s="18"/>
      <c r="AF308" s="18"/>
      <c r="AG308" s="18"/>
      <c r="AH308" s="18"/>
      <c r="AI308" s="18"/>
      <c r="AJ308">
        <v>307</v>
      </c>
    </row>
    <row r="309" spans="1:36" ht="15" x14ac:dyDescent="0.2">
      <c r="A309" s="13" t="s">
        <v>510</v>
      </c>
      <c r="B309" s="14">
        <v>22067</v>
      </c>
      <c r="C309" s="13">
        <v>60</v>
      </c>
      <c r="D309" s="13" t="s">
        <v>20</v>
      </c>
      <c r="E309" s="27">
        <v>43391</v>
      </c>
      <c r="F309" s="27">
        <v>43410</v>
      </c>
      <c r="G309" s="27">
        <v>43455</v>
      </c>
      <c r="H309" s="16">
        <f t="shared" si="0"/>
        <v>45</v>
      </c>
      <c r="I309" s="27">
        <v>44070</v>
      </c>
      <c r="J309" s="29"/>
      <c r="K309" s="27">
        <v>43112</v>
      </c>
      <c r="L309" s="27">
        <v>43075</v>
      </c>
      <c r="M309" s="27">
        <v>43075</v>
      </c>
      <c r="N309" s="28" t="s">
        <v>670</v>
      </c>
      <c r="O309" s="28" t="s">
        <v>670</v>
      </c>
      <c r="P309" s="28" t="s">
        <v>802</v>
      </c>
      <c r="Q309" s="28">
        <v>2</v>
      </c>
      <c r="R309" s="28">
        <v>3</v>
      </c>
      <c r="S309" s="28">
        <v>1</v>
      </c>
      <c r="T309" s="28">
        <v>2</v>
      </c>
      <c r="U309" s="28">
        <v>0</v>
      </c>
      <c r="V309" s="17">
        <f t="shared" si="3"/>
        <v>6</v>
      </c>
      <c r="W309" s="29"/>
      <c r="X309" s="28" t="s">
        <v>671</v>
      </c>
      <c r="Y309" s="28">
        <v>2</v>
      </c>
      <c r="Z309" s="29"/>
      <c r="AA309" s="29"/>
      <c r="AB309" s="18"/>
      <c r="AC309" s="18"/>
      <c r="AD309" s="18"/>
      <c r="AE309" s="18"/>
      <c r="AF309" s="18"/>
      <c r="AG309" s="18"/>
      <c r="AH309" s="18"/>
      <c r="AI309" s="18"/>
      <c r="AJ309">
        <v>308</v>
      </c>
    </row>
    <row r="310" spans="1:36" ht="15" x14ac:dyDescent="0.2">
      <c r="A310" s="19" t="s">
        <v>512</v>
      </c>
      <c r="B310" s="21">
        <v>20777</v>
      </c>
      <c r="C310" s="19">
        <v>63</v>
      </c>
      <c r="D310" s="19" t="s">
        <v>20</v>
      </c>
      <c r="E310" s="27">
        <v>43461</v>
      </c>
      <c r="F310" s="27">
        <v>43461</v>
      </c>
      <c r="G310" s="27">
        <v>43543</v>
      </c>
      <c r="H310" s="16">
        <f t="shared" si="0"/>
        <v>82</v>
      </c>
      <c r="I310" s="27">
        <v>43626</v>
      </c>
      <c r="J310" s="29"/>
      <c r="K310" s="27">
        <v>43626</v>
      </c>
      <c r="L310" s="28" t="s">
        <v>670</v>
      </c>
      <c r="M310" s="28" t="s">
        <v>670</v>
      </c>
      <c r="N310" s="28" t="s">
        <v>670</v>
      </c>
      <c r="O310" s="28" t="s">
        <v>670</v>
      </c>
      <c r="P310" s="28" t="s">
        <v>802</v>
      </c>
      <c r="Q310" s="28">
        <v>2</v>
      </c>
      <c r="R310" s="28">
        <v>0</v>
      </c>
      <c r="S310" s="28">
        <v>1</v>
      </c>
      <c r="T310" s="28">
        <v>0</v>
      </c>
      <c r="U310" s="28">
        <v>0</v>
      </c>
      <c r="V310" s="17">
        <f t="shared" si="3"/>
        <v>1</v>
      </c>
      <c r="W310" s="29"/>
      <c r="X310" s="28" t="s">
        <v>671</v>
      </c>
      <c r="Y310" s="28">
        <v>2</v>
      </c>
      <c r="Z310" s="29"/>
      <c r="AA310" s="29"/>
      <c r="AB310" s="18"/>
      <c r="AC310" s="18"/>
      <c r="AD310" s="18"/>
      <c r="AE310" s="18"/>
      <c r="AF310" s="18"/>
      <c r="AG310" s="18"/>
      <c r="AH310" s="18"/>
      <c r="AI310" s="18"/>
      <c r="AJ310">
        <v>309</v>
      </c>
    </row>
    <row r="311" spans="1:36" ht="15" x14ac:dyDescent="0.2">
      <c r="A311" s="13" t="s">
        <v>517</v>
      </c>
      <c r="B311" s="14">
        <v>18147</v>
      </c>
      <c r="C311" s="13">
        <v>71</v>
      </c>
      <c r="D311" s="13" t="s">
        <v>20</v>
      </c>
      <c r="E311" s="27">
        <v>43493</v>
      </c>
      <c r="F311" s="27">
        <v>43495</v>
      </c>
      <c r="G311" s="27">
        <v>43593</v>
      </c>
      <c r="H311" s="16">
        <f t="shared" si="0"/>
        <v>98</v>
      </c>
      <c r="I311" s="27">
        <v>43593</v>
      </c>
      <c r="J311" s="29"/>
      <c r="K311" s="28" t="s">
        <v>670</v>
      </c>
      <c r="L311" s="28" t="s">
        <v>670</v>
      </c>
      <c r="M311" s="28" t="s">
        <v>670</v>
      </c>
      <c r="N311" s="28" t="s">
        <v>670</v>
      </c>
      <c r="O311" s="28" t="s">
        <v>721</v>
      </c>
      <c r="P311" s="28" t="s">
        <v>670</v>
      </c>
      <c r="Q311" s="28">
        <v>2</v>
      </c>
      <c r="R311" s="28">
        <v>5</v>
      </c>
      <c r="S311" s="28">
        <v>2</v>
      </c>
      <c r="T311" s="28">
        <v>2</v>
      </c>
      <c r="U311" s="28">
        <v>0</v>
      </c>
      <c r="V311" s="17">
        <f t="shared" si="3"/>
        <v>9</v>
      </c>
      <c r="W311" s="29"/>
      <c r="X311" s="28" t="s">
        <v>671</v>
      </c>
      <c r="Y311" s="28">
        <v>2</v>
      </c>
      <c r="Z311" s="29"/>
      <c r="AA311" s="29"/>
      <c r="AB311" s="18"/>
      <c r="AC311" s="18"/>
      <c r="AD311" s="18"/>
      <c r="AE311" s="18"/>
      <c r="AF311" s="18"/>
      <c r="AG311" s="18"/>
      <c r="AH311" s="18"/>
      <c r="AI311" s="18"/>
      <c r="AJ311">
        <v>310</v>
      </c>
    </row>
    <row r="312" spans="1:36" ht="15" x14ac:dyDescent="0.2">
      <c r="A312" s="19" t="s">
        <v>520</v>
      </c>
      <c r="B312" s="21">
        <v>24452</v>
      </c>
      <c r="C312" s="19">
        <v>53</v>
      </c>
      <c r="D312" s="19" t="s">
        <v>20</v>
      </c>
      <c r="E312" s="27">
        <v>43549</v>
      </c>
      <c r="F312" s="27">
        <v>43564</v>
      </c>
      <c r="G312" s="27">
        <v>43564</v>
      </c>
      <c r="H312" s="16">
        <f t="shared" si="0"/>
        <v>0</v>
      </c>
      <c r="I312" s="27">
        <v>44194</v>
      </c>
      <c r="J312" s="29"/>
      <c r="K312" s="27">
        <v>43329</v>
      </c>
      <c r="L312" s="27">
        <v>43338</v>
      </c>
      <c r="M312" s="27">
        <v>43338</v>
      </c>
      <c r="N312" s="28" t="s">
        <v>670</v>
      </c>
      <c r="O312" s="28" t="s">
        <v>670</v>
      </c>
      <c r="P312" s="36" t="s">
        <v>802</v>
      </c>
      <c r="Q312" s="28">
        <v>2</v>
      </c>
      <c r="R312" s="28">
        <v>7</v>
      </c>
      <c r="S312" s="28">
        <v>2</v>
      </c>
      <c r="T312" s="28">
        <v>2</v>
      </c>
      <c r="U312" s="28">
        <v>0</v>
      </c>
      <c r="V312" s="17">
        <f t="shared" si="3"/>
        <v>11</v>
      </c>
      <c r="W312" s="29"/>
      <c r="X312" s="28" t="s">
        <v>671</v>
      </c>
      <c r="Y312" s="28">
        <v>2</v>
      </c>
      <c r="Z312" s="29"/>
      <c r="AA312" s="29"/>
      <c r="AB312" s="18"/>
      <c r="AC312" s="18"/>
      <c r="AD312" s="18"/>
      <c r="AE312" s="18"/>
      <c r="AF312" s="18"/>
      <c r="AG312" s="18"/>
      <c r="AH312" s="18"/>
      <c r="AI312" s="18"/>
      <c r="AJ312">
        <v>311</v>
      </c>
    </row>
    <row r="313" spans="1:36" ht="15" x14ac:dyDescent="0.2">
      <c r="A313" s="13" t="s">
        <v>537</v>
      </c>
      <c r="B313" s="14">
        <v>26172</v>
      </c>
      <c r="C313" s="13">
        <v>49</v>
      </c>
      <c r="D313" s="13" t="s">
        <v>20</v>
      </c>
      <c r="E313" s="27">
        <v>43367</v>
      </c>
      <c r="F313" s="27">
        <v>43367</v>
      </c>
      <c r="G313" s="27">
        <v>43433</v>
      </c>
      <c r="H313" s="16">
        <f t="shared" si="0"/>
        <v>66</v>
      </c>
      <c r="I313" s="27">
        <v>43433</v>
      </c>
      <c r="J313" s="29"/>
      <c r="K313" s="27">
        <v>43059</v>
      </c>
      <c r="L313" s="28" t="s">
        <v>670</v>
      </c>
      <c r="M313" s="28" t="s">
        <v>670</v>
      </c>
      <c r="N313" s="28" t="s">
        <v>670</v>
      </c>
      <c r="O313" s="28" t="s">
        <v>712</v>
      </c>
      <c r="P313" s="28" t="s">
        <v>670</v>
      </c>
      <c r="Q313" s="28">
        <v>1</v>
      </c>
      <c r="R313" s="28">
        <v>0</v>
      </c>
      <c r="S313" s="28">
        <v>1</v>
      </c>
      <c r="T313" s="28">
        <v>0</v>
      </c>
      <c r="U313" s="28">
        <v>0</v>
      </c>
      <c r="V313" s="17">
        <f t="shared" si="3"/>
        <v>1</v>
      </c>
      <c r="W313" s="29"/>
      <c r="X313" s="28" t="s">
        <v>671</v>
      </c>
      <c r="Y313" s="28">
        <v>2</v>
      </c>
      <c r="Z313" s="29"/>
      <c r="AA313" s="29"/>
      <c r="AB313" s="18"/>
      <c r="AC313" s="18"/>
      <c r="AD313" s="18"/>
      <c r="AE313" s="18"/>
      <c r="AF313" s="18"/>
      <c r="AG313" s="18"/>
      <c r="AH313" s="18"/>
      <c r="AI313" s="18"/>
      <c r="AJ313">
        <v>312</v>
      </c>
    </row>
    <row r="314" spans="1:36" ht="15" x14ac:dyDescent="0.2">
      <c r="A314" s="19" t="s">
        <v>540</v>
      </c>
      <c r="B314" s="20">
        <v>14422</v>
      </c>
      <c r="C314" s="19">
        <v>81</v>
      </c>
      <c r="D314" s="19" t="s">
        <v>20</v>
      </c>
      <c r="E314" s="27">
        <v>43197</v>
      </c>
      <c r="F314" s="27">
        <v>43224</v>
      </c>
      <c r="G314" s="27">
        <v>43455</v>
      </c>
      <c r="H314" s="16">
        <f t="shared" si="0"/>
        <v>231</v>
      </c>
      <c r="I314" s="27">
        <v>44084</v>
      </c>
      <c r="J314" s="29"/>
      <c r="K314" s="28" t="s">
        <v>670</v>
      </c>
      <c r="L314" s="28" t="s">
        <v>670</v>
      </c>
      <c r="M314" s="28" t="s">
        <v>670</v>
      </c>
      <c r="N314" s="28" t="s">
        <v>670</v>
      </c>
      <c r="O314" s="28" t="s">
        <v>827</v>
      </c>
      <c r="P314" s="28" t="s">
        <v>670</v>
      </c>
      <c r="Q314" s="28">
        <v>3</v>
      </c>
      <c r="R314" s="28">
        <v>10</v>
      </c>
      <c r="S314" s="28">
        <v>3</v>
      </c>
      <c r="T314" s="28">
        <v>10</v>
      </c>
      <c r="U314" s="28">
        <v>0</v>
      </c>
      <c r="V314" s="17">
        <f t="shared" si="3"/>
        <v>23</v>
      </c>
      <c r="W314" s="29"/>
      <c r="X314" s="28" t="s">
        <v>671</v>
      </c>
      <c r="Y314" s="28">
        <v>2</v>
      </c>
      <c r="Z314" s="29"/>
      <c r="AA314" s="29"/>
      <c r="AB314" s="18"/>
      <c r="AC314" s="18"/>
      <c r="AD314" s="18"/>
      <c r="AE314" s="18"/>
      <c r="AF314" s="18"/>
      <c r="AG314" s="18"/>
      <c r="AH314" s="18"/>
      <c r="AI314" s="18"/>
      <c r="AJ314">
        <v>313</v>
      </c>
    </row>
    <row r="315" spans="1:36" ht="15" x14ac:dyDescent="0.2">
      <c r="A315" s="13" t="s">
        <v>542</v>
      </c>
      <c r="B315" s="14">
        <v>19112</v>
      </c>
      <c r="C315" s="13">
        <v>68</v>
      </c>
      <c r="D315" s="13" t="s">
        <v>23</v>
      </c>
      <c r="E315" s="27">
        <v>43221</v>
      </c>
      <c r="F315" s="27">
        <v>43223</v>
      </c>
      <c r="G315" s="27">
        <v>43300</v>
      </c>
      <c r="H315" s="16">
        <f t="shared" si="0"/>
        <v>77</v>
      </c>
      <c r="I315" s="27">
        <v>44138</v>
      </c>
      <c r="J315" s="29"/>
      <c r="K315" s="28" t="s">
        <v>670</v>
      </c>
      <c r="L315" s="28" t="s">
        <v>670</v>
      </c>
      <c r="M315" s="28" t="s">
        <v>670</v>
      </c>
      <c r="N315" s="28" t="s">
        <v>670</v>
      </c>
      <c r="O315" s="28" t="s">
        <v>721</v>
      </c>
      <c r="P315" s="28" t="s">
        <v>728</v>
      </c>
      <c r="Q315" s="28">
        <v>2</v>
      </c>
      <c r="R315" s="28">
        <v>2</v>
      </c>
      <c r="S315" s="28">
        <v>5</v>
      </c>
      <c r="T315" s="28">
        <v>0</v>
      </c>
      <c r="U315" s="28">
        <v>0</v>
      </c>
      <c r="V315" s="17">
        <f t="shared" si="3"/>
        <v>7</v>
      </c>
      <c r="W315" s="29"/>
      <c r="X315" s="28" t="s">
        <v>671</v>
      </c>
      <c r="Y315" s="28">
        <v>2</v>
      </c>
      <c r="Z315" s="29"/>
      <c r="AA315" s="28" t="s">
        <v>828</v>
      </c>
      <c r="AB315" s="18"/>
      <c r="AC315" s="18"/>
      <c r="AD315" s="18"/>
      <c r="AE315" s="18"/>
      <c r="AF315" s="18"/>
      <c r="AG315" s="18"/>
      <c r="AH315" s="18"/>
      <c r="AI315" s="18"/>
      <c r="AJ315">
        <v>314</v>
      </c>
    </row>
    <row r="316" spans="1:36" ht="15" x14ac:dyDescent="0.2">
      <c r="A316" s="19" t="s">
        <v>547</v>
      </c>
      <c r="B316" s="20">
        <v>18270</v>
      </c>
      <c r="C316" s="19">
        <v>70</v>
      </c>
      <c r="D316" s="19" t="s">
        <v>20</v>
      </c>
      <c r="E316" s="27">
        <v>43235</v>
      </c>
      <c r="F316" s="27">
        <v>43236</v>
      </c>
      <c r="G316" s="27">
        <v>43921</v>
      </c>
      <c r="H316" s="16">
        <f t="shared" si="0"/>
        <v>685</v>
      </c>
      <c r="I316" s="27">
        <v>44189</v>
      </c>
      <c r="J316" s="29"/>
      <c r="K316" s="27">
        <v>43889</v>
      </c>
      <c r="L316" s="27">
        <v>43899</v>
      </c>
      <c r="M316" s="27">
        <v>43899</v>
      </c>
      <c r="N316" s="27">
        <v>44050</v>
      </c>
      <c r="O316" s="28" t="s">
        <v>670</v>
      </c>
      <c r="P316" s="28" t="s">
        <v>728</v>
      </c>
      <c r="Q316" s="28">
        <v>1</v>
      </c>
      <c r="R316" s="28">
        <v>8</v>
      </c>
      <c r="S316" s="28">
        <v>8</v>
      </c>
      <c r="T316" s="28">
        <v>4</v>
      </c>
      <c r="U316" s="28">
        <v>0</v>
      </c>
      <c r="V316" s="17">
        <f t="shared" si="3"/>
        <v>20</v>
      </c>
      <c r="W316" s="29"/>
      <c r="X316" s="28" t="s">
        <v>669</v>
      </c>
      <c r="Y316" s="28">
        <v>2</v>
      </c>
      <c r="Z316" s="29"/>
      <c r="AA316" s="28" t="s">
        <v>829</v>
      </c>
      <c r="AB316" s="18"/>
      <c r="AC316" s="18"/>
      <c r="AD316" s="18"/>
      <c r="AE316" s="18"/>
      <c r="AF316" s="18"/>
      <c r="AG316" s="18"/>
      <c r="AH316" s="18"/>
      <c r="AI316" s="18"/>
      <c r="AJ316">
        <v>315</v>
      </c>
    </row>
    <row r="317" spans="1:36" ht="15" x14ac:dyDescent="0.2">
      <c r="A317" s="13" t="s">
        <v>550</v>
      </c>
      <c r="B317" s="14">
        <v>25447</v>
      </c>
      <c r="C317" s="13">
        <v>51</v>
      </c>
      <c r="D317" s="13" t="s">
        <v>20</v>
      </c>
      <c r="E317" s="27">
        <v>44039</v>
      </c>
      <c r="F317" s="27">
        <v>44041</v>
      </c>
      <c r="G317" s="27">
        <v>44097</v>
      </c>
      <c r="H317" s="16">
        <f t="shared" si="0"/>
        <v>56</v>
      </c>
      <c r="I317" s="27">
        <v>44189</v>
      </c>
      <c r="J317" s="29"/>
      <c r="K317" s="27">
        <v>44021</v>
      </c>
      <c r="L317" s="28" t="s">
        <v>670</v>
      </c>
      <c r="M317" s="28" t="s">
        <v>670</v>
      </c>
      <c r="N317" s="28" t="s">
        <v>670</v>
      </c>
      <c r="O317" s="28" t="s">
        <v>746</v>
      </c>
      <c r="P317" s="28" t="s">
        <v>670</v>
      </c>
      <c r="Q317" s="28">
        <v>2</v>
      </c>
      <c r="R317" s="28">
        <v>2</v>
      </c>
      <c r="S317" s="28">
        <v>3</v>
      </c>
      <c r="T317" s="28">
        <v>3</v>
      </c>
      <c r="U317" s="28">
        <v>0</v>
      </c>
      <c r="V317" s="17">
        <f t="shared" si="3"/>
        <v>8</v>
      </c>
      <c r="W317" s="29"/>
      <c r="X317" s="28" t="s">
        <v>671</v>
      </c>
      <c r="Y317" s="28">
        <v>2</v>
      </c>
      <c r="Z317" s="29"/>
      <c r="AA317" s="28" t="s">
        <v>830</v>
      </c>
      <c r="AB317" s="18"/>
      <c r="AC317" s="18"/>
      <c r="AD317" s="18"/>
      <c r="AE317" s="18"/>
      <c r="AF317" s="18"/>
      <c r="AG317" s="18"/>
      <c r="AH317" s="18"/>
      <c r="AI317" s="18"/>
      <c r="AJ317">
        <v>316</v>
      </c>
    </row>
    <row r="318" spans="1:36" ht="15" x14ac:dyDescent="0.2">
      <c r="A318" s="19" t="s">
        <v>551</v>
      </c>
      <c r="B318" s="20">
        <v>21307</v>
      </c>
      <c r="C318" s="19">
        <v>62</v>
      </c>
      <c r="D318" s="19" t="s">
        <v>20</v>
      </c>
      <c r="E318" s="27">
        <v>43490</v>
      </c>
      <c r="F318" s="27">
        <v>43492</v>
      </c>
      <c r="G318" s="37">
        <v>43543</v>
      </c>
      <c r="H318" s="16">
        <f t="shared" si="0"/>
        <v>51</v>
      </c>
      <c r="I318" s="27">
        <v>44025</v>
      </c>
      <c r="J318" s="29"/>
      <c r="K318" s="27">
        <v>43451</v>
      </c>
      <c r="L318" s="27">
        <v>42397</v>
      </c>
      <c r="M318" s="31">
        <v>42397</v>
      </c>
      <c r="N318" s="28" t="s">
        <v>670</v>
      </c>
      <c r="O318" s="28" t="s">
        <v>831</v>
      </c>
      <c r="P318" s="28" t="s">
        <v>670</v>
      </c>
      <c r="Q318" s="28">
        <v>5</v>
      </c>
      <c r="R318" s="28">
        <v>1</v>
      </c>
      <c r="S318" s="28">
        <v>2</v>
      </c>
      <c r="T318" s="28">
        <v>6</v>
      </c>
      <c r="U318" s="28">
        <v>0</v>
      </c>
      <c r="V318" s="17">
        <f t="shared" si="3"/>
        <v>9</v>
      </c>
      <c r="W318" s="29"/>
      <c r="X318" s="28" t="s">
        <v>671</v>
      </c>
      <c r="Y318" s="28">
        <v>2</v>
      </c>
      <c r="Z318" s="29"/>
      <c r="AA318" s="28" t="s">
        <v>832</v>
      </c>
      <c r="AB318" s="18"/>
      <c r="AC318" s="18"/>
      <c r="AD318" s="18"/>
      <c r="AE318" s="18"/>
      <c r="AF318" s="18"/>
      <c r="AG318" s="18"/>
      <c r="AH318" s="18"/>
      <c r="AI318" s="18"/>
      <c r="AJ318">
        <v>317</v>
      </c>
    </row>
    <row r="319" spans="1:36" ht="15" x14ac:dyDescent="0.2">
      <c r="A319" s="13" t="s">
        <v>552</v>
      </c>
      <c r="B319" s="14">
        <v>15611</v>
      </c>
      <c r="C319" s="13">
        <v>78</v>
      </c>
      <c r="D319" s="13" t="s">
        <v>23</v>
      </c>
      <c r="E319" s="27">
        <v>43622</v>
      </c>
      <c r="F319" s="27">
        <v>43623</v>
      </c>
      <c r="G319" s="27">
        <v>43630</v>
      </c>
      <c r="H319" s="16">
        <f t="shared" si="0"/>
        <v>7</v>
      </c>
      <c r="I319" s="27">
        <v>44067</v>
      </c>
      <c r="J319" s="29"/>
      <c r="K319" s="28" t="s">
        <v>670</v>
      </c>
      <c r="L319" s="28" t="s">
        <v>670</v>
      </c>
      <c r="M319" s="28" t="s">
        <v>670</v>
      </c>
      <c r="N319" s="28" t="s">
        <v>670</v>
      </c>
      <c r="O319" s="28" t="s">
        <v>670</v>
      </c>
      <c r="P319" s="28" t="s">
        <v>728</v>
      </c>
      <c r="Q319" s="28">
        <v>1</v>
      </c>
      <c r="R319" s="28">
        <v>1</v>
      </c>
      <c r="S319" s="28">
        <v>1</v>
      </c>
      <c r="T319" s="28">
        <v>5</v>
      </c>
      <c r="U319" s="28">
        <v>0</v>
      </c>
      <c r="V319" s="17">
        <f t="shared" si="3"/>
        <v>7</v>
      </c>
      <c r="W319" s="29"/>
      <c r="X319" s="28" t="s">
        <v>671</v>
      </c>
      <c r="Y319" s="28">
        <v>2</v>
      </c>
      <c r="Z319" s="29"/>
      <c r="AA319" s="29"/>
      <c r="AB319" s="18"/>
      <c r="AC319" s="18"/>
      <c r="AD319" s="18"/>
      <c r="AE319" s="18"/>
      <c r="AF319" s="18"/>
      <c r="AG319" s="18"/>
      <c r="AH319" s="18"/>
      <c r="AI319" s="18"/>
      <c r="AJ319">
        <v>318</v>
      </c>
    </row>
    <row r="320" spans="1:36" ht="15" x14ac:dyDescent="0.2">
      <c r="A320" s="19" t="s">
        <v>554</v>
      </c>
      <c r="B320" s="20">
        <v>16921</v>
      </c>
      <c r="C320" s="19">
        <v>74</v>
      </c>
      <c r="D320" s="19" t="s">
        <v>23</v>
      </c>
      <c r="E320" s="27">
        <v>43396</v>
      </c>
      <c r="F320" s="27">
        <v>43398</v>
      </c>
      <c r="G320" s="27">
        <v>43500</v>
      </c>
      <c r="H320" s="16">
        <f t="shared" si="0"/>
        <v>102</v>
      </c>
      <c r="I320" s="27">
        <v>43720</v>
      </c>
      <c r="J320" s="29"/>
      <c r="K320" s="27">
        <v>43720</v>
      </c>
      <c r="L320" s="28" t="s">
        <v>670</v>
      </c>
      <c r="M320" s="28" t="s">
        <v>670</v>
      </c>
      <c r="N320" s="28" t="s">
        <v>670</v>
      </c>
      <c r="O320" s="28" t="s">
        <v>670</v>
      </c>
      <c r="P320" s="28" t="s">
        <v>728</v>
      </c>
      <c r="Q320" s="28">
        <v>3</v>
      </c>
      <c r="R320" s="28">
        <v>2</v>
      </c>
      <c r="S320" s="28">
        <v>1</v>
      </c>
      <c r="T320" s="28">
        <v>0</v>
      </c>
      <c r="U320" s="28">
        <v>0</v>
      </c>
      <c r="V320" s="17">
        <f t="shared" si="3"/>
        <v>3</v>
      </c>
      <c r="W320" s="29"/>
      <c r="X320" s="28" t="s">
        <v>671</v>
      </c>
      <c r="Y320" s="28">
        <v>2</v>
      </c>
      <c r="Z320" s="28" t="s">
        <v>833</v>
      </c>
      <c r="AA320" s="29"/>
      <c r="AB320" s="18"/>
      <c r="AC320" s="18"/>
      <c r="AD320" s="18"/>
      <c r="AE320" s="18"/>
      <c r="AF320" s="18"/>
      <c r="AG320" s="18"/>
      <c r="AH320" s="18"/>
      <c r="AI320" s="18"/>
      <c r="AJ320">
        <v>319</v>
      </c>
    </row>
    <row r="321" spans="1:36" ht="15" x14ac:dyDescent="0.2">
      <c r="A321" s="13" t="s">
        <v>563</v>
      </c>
      <c r="B321" s="14">
        <v>14636</v>
      </c>
      <c r="C321" s="13">
        <v>80</v>
      </c>
      <c r="D321" s="13" t="s">
        <v>23</v>
      </c>
      <c r="E321" s="27">
        <v>43608</v>
      </c>
      <c r="F321" s="27">
        <v>43608</v>
      </c>
      <c r="G321" s="27">
        <v>43685</v>
      </c>
      <c r="H321" s="16">
        <f t="shared" si="0"/>
        <v>77</v>
      </c>
      <c r="I321" s="27">
        <v>43685</v>
      </c>
      <c r="J321" s="29"/>
      <c r="K321" s="27">
        <v>43220</v>
      </c>
      <c r="L321" s="28" t="s">
        <v>670</v>
      </c>
      <c r="M321" s="28" t="s">
        <v>670</v>
      </c>
      <c r="N321" s="28" t="s">
        <v>670</v>
      </c>
      <c r="O321" s="28" t="s">
        <v>670</v>
      </c>
      <c r="P321" s="28" t="s">
        <v>756</v>
      </c>
      <c r="Q321" s="28">
        <v>3</v>
      </c>
      <c r="R321" s="28">
        <v>0</v>
      </c>
      <c r="S321" s="28">
        <v>5</v>
      </c>
      <c r="T321" s="28">
        <v>0</v>
      </c>
      <c r="U321" s="28">
        <v>0</v>
      </c>
      <c r="V321" s="17">
        <f t="shared" si="3"/>
        <v>5</v>
      </c>
      <c r="W321" s="29"/>
      <c r="X321" s="28" t="s">
        <v>671</v>
      </c>
      <c r="Y321" s="28">
        <v>2</v>
      </c>
      <c r="Z321" s="29"/>
      <c r="AA321" s="28" t="s">
        <v>834</v>
      </c>
      <c r="AB321" s="18"/>
      <c r="AC321" s="18"/>
      <c r="AD321" s="18"/>
      <c r="AE321" s="18"/>
      <c r="AF321" s="18"/>
      <c r="AG321" s="18"/>
      <c r="AH321" s="18"/>
      <c r="AI321" s="18"/>
      <c r="AJ321">
        <v>320</v>
      </c>
    </row>
    <row r="322" spans="1:36" ht="15" x14ac:dyDescent="0.2">
      <c r="A322" s="19" t="s">
        <v>567</v>
      </c>
      <c r="B322" s="20">
        <v>28208</v>
      </c>
      <c r="C322" s="19">
        <v>43</v>
      </c>
      <c r="D322" s="19" t="s">
        <v>20</v>
      </c>
      <c r="E322" s="27">
        <v>43586</v>
      </c>
      <c r="F322" s="27">
        <v>43586</v>
      </c>
      <c r="G322" s="27">
        <v>43665</v>
      </c>
      <c r="H322" s="16">
        <f t="shared" si="0"/>
        <v>79</v>
      </c>
      <c r="I322" s="27">
        <v>44119</v>
      </c>
      <c r="J322" s="29"/>
      <c r="K322" s="28" t="s">
        <v>670</v>
      </c>
      <c r="L322" s="28" t="s">
        <v>670</v>
      </c>
      <c r="M322" s="28" t="s">
        <v>670</v>
      </c>
      <c r="N322" s="28" t="s">
        <v>670</v>
      </c>
      <c r="O322" s="28" t="s">
        <v>835</v>
      </c>
      <c r="P322" s="28" t="s">
        <v>670</v>
      </c>
      <c r="Q322" s="28">
        <v>2</v>
      </c>
      <c r="R322" s="28">
        <v>0</v>
      </c>
      <c r="S322" s="28">
        <v>1</v>
      </c>
      <c r="T322" s="28">
        <v>2</v>
      </c>
      <c r="U322" s="28">
        <v>0</v>
      </c>
      <c r="V322" s="17">
        <f t="shared" si="3"/>
        <v>3</v>
      </c>
      <c r="W322" s="29"/>
      <c r="X322" s="28" t="s">
        <v>671</v>
      </c>
      <c r="Y322" s="28">
        <v>2</v>
      </c>
      <c r="Z322" s="29"/>
      <c r="AA322" s="29"/>
      <c r="AB322" s="18"/>
      <c r="AC322" s="18"/>
      <c r="AD322" s="18"/>
      <c r="AE322" s="18"/>
      <c r="AF322" s="18"/>
      <c r="AG322" s="18"/>
      <c r="AH322" s="18"/>
      <c r="AI322" s="18"/>
      <c r="AJ322">
        <v>321</v>
      </c>
    </row>
    <row r="323" spans="1:36" ht="15" x14ac:dyDescent="0.2">
      <c r="A323" s="13" t="s">
        <v>575</v>
      </c>
      <c r="B323" s="14">
        <v>25873</v>
      </c>
      <c r="C323" s="13">
        <v>49</v>
      </c>
      <c r="D323" s="13" t="s">
        <v>20</v>
      </c>
      <c r="E323" s="27">
        <v>43451</v>
      </c>
      <c r="F323" s="27">
        <v>43452</v>
      </c>
      <c r="G323" s="27">
        <v>43500</v>
      </c>
      <c r="H323" s="16">
        <f t="shared" si="0"/>
        <v>48</v>
      </c>
      <c r="I323" s="27">
        <v>43994</v>
      </c>
      <c r="J323" s="29"/>
      <c r="K323" s="28" t="s">
        <v>670</v>
      </c>
      <c r="L323" s="28" t="s">
        <v>670</v>
      </c>
      <c r="M323" s="28" t="s">
        <v>670</v>
      </c>
      <c r="N323" s="28" t="s">
        <v>670</v>
      </c>
      <c r="O323" s="28" t="s">
        <v>677</v>
      </c>
      <c r="P323" s="28" t="s">
        <v>670</v>
      </c>
      <c r="Q323" s="28">
        <v>2</v>
      </c>
      <c r="R323" s="28">
        <v>3</v>
      </c>
      <c r="S323" s="28">
        <v>9</v>
      </c>
      <c r="T323" s="28">
        <v>0</v>
      </c>
      <c r="U323" s="28">
        <v>0</v>
      </c>
      <c r="V323" s="17">
        <f t="shared" si="3"/>
        <v>12</v>
      </c>
      <c r="W323" s="29"/>
      <c r="X323" s="28" t="s">
        <v>669</v>
      </c>
      <c r="Y323" s="28">
        <v>2</v>
      </c>
      <c r="Z323" s="29"/>
      <c r="AA323" s="28" t="s">
        <v>836</v>
      </c>
      <c r="AB323" s="18"/>
      <c r="AC323" s="18"/>
      <c r="AD323" s="18"/>
      <c r="AE323" s="18"/>
      <c r="AF323" s="18"/>
      <c r="AG323" s="18"/>
      <c r="AH323" s="18"/>
      <c r="AI323" s="18"/>
      <c r="AJ323">
        <v>322</v>
      </c>
    </row>
    <row r="324" spans="1:36" ht="15" x14ac:dyDescent="0.2">
      <c r="A324" s="19" t="s">
        <v>576</v>
      </c>
      <c r="B324" s="20">
        <v>16307</v>
      </c>
      <c r="C324" s="19">
        <v>76</v>
      </c>
      <c r="D324" s="19" t="s">
        <v>20</v>
      </c>
      <c r="E324" s="27">
        <v>43369</v>
      </c>
      <c r="F324" s="27">
        <v>43376</v>
      </c>
      <c r="G324" s="27">
        <v>43760</v>
      </c>
      <c r="H324" s="16">
        <f t="shared" si="0"/>
        <v>384</v>
      </c>
      <c r="I324" s="27">
        <v>43923</v>
      </c>
      <c r="J324" s="29"/>
      <c r="K324" s="27">
        <v>43398</v>
      </c>
      <c r="L324" s="28" t="s">
        <v>670</v>
      </c>
      <c r="M324" s="28" t="s">
        <v>670</v>
      </c>
      <c r="N324" s="28" t="s">
        <v>670</v>
      </c>
      <c r="O324" s="28" t="s">
        <v>788</v>
      </c>
      <c r="P324" s="28" t="s">
        <v>749</v>
      </c>
      <c r="Q324" s="28">
        <v>4</v>
      </c>
      <c r="R324" s="28">
        <v>12</v>
      </c>
      <c r="S324" s="28">
        <v>11</v>
      </c>
      <c r="T324" s="28">
        <v>6</v>
      </c>
      <c r="U324" s="28">
        <v>0</v>
      </c>
      <c r="V324" s="17">
        <f t="shared" si="3"/>
        <v>29</v>
      </c>
      <c r="W324" s="29"/>
      <c r="X324" s="28" t="s">
        <v>671</v>
      </c>
      <c r="Y324" s="28">
        <v>2</v>
      </c>
      <c r="Z324" s="29"/>
      <c r="AA324" s="28" t="s">
        <v>837</v>
      </c>
      <c r="AB324" s="18"/>
      <c r="AC324" s="18"/>
      <c r="AD324" s="18"/>
      <c r="AE324" s="18"/>
      <c r="AF324" s="18"/>
      <c r="AG324" s="18"/>
      <c r="AH324" s="18"/>
      <c r="AI324" s="18"/>
      <c r="AJ324">
        <v>323</v>
      </c>
    </row>
    <row r="325" spans="1:36" ht="15" x14ac:dyDescent="0.2">
      <c r="A325" s="13" t="s">
        <v>582</v>
      </c>
      <c r="B325" s="14">
        <v>13559</v>
      </c>
      <c r="C325" s="13">
        <v>83</v>
      </c>
      <c r="D325" s="13" t="s">
        <v>20</v>
      </c>
      <c r="E325" s="27">
        <v>43217</v>
      </c>
      <c r="F325" s="27">
        <v>43219</v>
      </c>
      <c r="G325" s="27">
        <v>43228</v>
      </c>
      <c r="H325" s="16">
        <f t="shared" si="0"/>
        <v>9</v>
      </c>
      <c r="I325" s="27">
        <v>44173</v>
      </c>
      <c r="J325" s="29"/>
      <c r="K325" s="27">
        <v>41957</v>
      </c>
      <c r="L325" s="27">
        <v>41941</v>
      </c>
      <c r="M325" s="27">
        <v>41941</v>
      </c>
      <c r="N325" s="28" t="s">
        <v>670</v>
      </c>
      <c r="O325" s="28" t="s">
        <v>746</v>
      </c>
      <c r="P325" s="28" t="s">
        <v>670</v>
      </c>
      <c r="Q325" s="28">
        <v>3</v>
      </c>
      <c r="R325" s="28">
        <v>0</v>
      </c>
      <c r="S325" s="28">
        <v>1</v>
      </c>
      <c r="T325" s="28">
        <v>9</v>
      </c>
      <c r="U325" s="28">
        <v>0</v>
      </c>
      <c r="V325" s="17">
        <f t="shared" si="3"/>
        <v>10</v>
      </c>
      <c r="W325" s="29"/>
      <c r="X325" s="28" t="s">
        <v>669</v>
      </c>
      <c r="Y325" s="28">
        <v>2</v>
      </c>
      <c r="Z325" s="29"/>
      <c r="AA325" s="28" t="s">
        <v>838</v>
      </c>
      <c r="AB325" s="18"/>
      <c r="AC325" s="18"/>
      <c r="AD325" s="18"/>
      <c r="AE325" s="18"/>
      <c r="AF325" s="18"/>
      <c r="AG325" s="18"/>
      <c r="AH325" s="18"/>
      <c r="AI325" s="18"/>
      <c r="AJ325">
        <v>324</v>
      </c>
    </row>
    <row r="326" spans="1:36" ht="15" x14ac:dyDescent="0.2">
      <c r="A326" s="19" t="s">
        <v>598</v>
      </c>
      <c r="B326" s="20">
        <v>17547</v>
      </c>
      <c r="C326" s="19">
        <v>72</v>
      </c>
      <c r="D326" s="19" t="s">
        <v>20</v>
      </c>
      <c r="E326" s="27">
        <v>43167</v>
      </c>
      <c r="F326" s="27">
        <v>43189</v>
      </c>
      <c r="G326" s="27">
        <v>43236</v>
      </c>
      <c r="H326" s="16">
        <f t="shared" si="0"/>
        <v>47</v>
      </c>
      <c r="I326" s="27">
        <v>43326</v>
      </c>
      <c r="J326" s="29"/>
      <c r="K326" s="28" t="s">
        <v>670</v>
      </c>
      <c r="L326" s="28" t="s">
        <v>670</v>
      </c>
      <c r="M326" s="28" t="s">
        <v>670</v>
      </c>
      <c r="N326" s="28" t="s">
        <v>670</v>
      </c>
      <c r="O326" s="28" t="s">
        <v>792</v>
      </c>
      <c r="P326" s="28" t="s">
        <v>728</v>
      </c>
      <c r="Q326" s="28">
        <v>3</v>
      </c>
      <c r="R326" s="28">
        <v>1</v>
      </c>
      <c r="S326" s="28">
        <v>2</v>
      </c>
      <c r="T326" s="28">
        <v>3</v>
      </c>
      <c r="U326" s="28">
        <v>0</v>
      </c>
      <c r="V326" s="17">
        <f t="shared" si="3"/>
        <v>6</v>
      </c>
      <c r="W326" s="29"/>
      <c r="X326" s="28" t="s">
        <v>669</v>
      </c>
      <c r="Y326" s="28">
        <v>2</v>
      </c>
      <c r="Z326" s="29"/>
      <c r="AA326" s="28" t="s">
        <v>839</v>
      </c>
      <c r="AB326" s="18"/>
      <c r="AC326" s="18"/>
      <c r="AD326" s="18"/>
      <c r="AE326" s="18"/>
      <c r="AF326" s="18"/>
      <c r="AG326" s="18"/>
      <c r="AH326" s="18"/>
      <c r="AI326" s="18"/>
      <c r="AJ326">
        <v>325</v>
      </c>
    </row>
    <row r="327" spans="1:36" ht="15" x14ac:dyDescent="0.2">
      <c r="A327" s="13" t="s">
        <v>602</v>
      </c>
      <c r="B327" s="22">
        <v>18589</v>
      </c>
      <c r="C327" s="13">
        <v>69</v>
      </c>
      <c r="D327" s="13" t="s">
        <v>20</v>
      </c>
      <c r="E327" s="27">
        <v>43620</v>
      </c>
      <c r="F327" s="27">
        <v>43636</v>
      </c>
      <c r="G327" s="27">
        <v>43846</v>
      </c>
      <c r="H327" s="16">
        <f t="shared" si="0"/>
        <v>210</v>
      </c>
      <c r="I327" s="27">
        <v>44076</v>
      </c>
      <c r="J327" s="29"/>
      <c r="K327" s="28" t="s">
        <v>670</v>
      </c>
      <c r="L327" s="28" t="s">
        <v>670</v>
      </c>
      <c r="M327" s="28" t="s">
        <v>670</v>
      </c>
      <c r="N327" s="28" t="s">
        <v>670</v>
      </c>
      <c r="O327" s="28" t="s">
        <v>840</v>
      </c>
      <c r="P327" s="28" t="s">
        <v>670</v>
      </c>
      <c r="Q327" s="28">
        <v>2</v>
      </c>
      <c r="R327" s="28">
        <v>2</v>
      </c>
      <c r="S327" s="28">
        <v>2</v>
      </c>
      <c r="T327" s="28">
        <v>2</v>
      </c>
      <c r="U327" s="28">
        <v>0</v>
      </c>
      <c r="V327" s="17">
        <f t="shared" si="3"/>
        <v>6</v>
      </c>
      <c r="W327" s="29"/>
      <c r="X327" s="28" t="s">
        <v>671</v>
      </c>
      <c r="Y327" s="28">
        <v>2</v>
      </c>
      <c r="Z327" s="29"/>
      <c r="AA327" s="29"/>
      <c r="AB327" s="18"/>
      <c r="AC327" s="18"/>
      <c r="AD327" s="18"/>
      <c r="AE327" s="18"/>
      <c r="AF327" s="18"/>
      <c r="AG327" s="18"/>
      <c r="AH327" s="18"/>
      <c r="AI327" s="18"/>
      <c r="AJ327">
        <v>326</v>
      </c>
    </row>
    <row r="328" spans="1:36" ht="15" x14ac:dyDescent="0.2">
      <c r="A328" s="19" t="s">
        <v>604</v>
      </c>
      <c r="B328" s="20">
        <v>19459</v>
      </c>
      <c r="C328" s="19">
        <v>67</v>
      </c>
      <c r="D328" s="19" t="s">
        <v>20</v>
      </c>
      <c r="E328" s="27">
        <v>43374</v>
      </c>
      <c r="F328" s="27">
        <v>43376</v>
      </c>
      <c r="G328" s="27">
        <v>43543</v>
      </c>
      <c r="H328" s="16">
        <f t="shared" si="0"/>
        <v>167</v>
      </c>
      <c r="I328" s="27">
        <v>43714</v>
      </c>
      <c r="J328" s="29"/>
      <c r="K328" s="27">
        <v>42047</v>
      </c>
      <c r="L328" s="27">
        <v>42096</v>
      </c>
      <c r="M328" s="27">
        <v>42096</v>
      </c>
      <c r="N328" s="28" t="s">
        <v>670</v>
      </c>
      <c r="O328" s="28" t="s">
        <v>792</v>
      </c>
      <c r="P328" s="28" t="s">
        <v>728</v>
      </c>
      <c r="Q328" s="28">
        <v>3</v>
      </c>
      <c r="R328" s="28">
        <v>5</v>
      </c>
      <c r="S328" s="28">
        <v>3</v>
      </c>
      <c r="T328" s="28">
        <v>3</v>
      </c>
      <c r="U328" s="28">
        <v>0</v>
      </c>
      <c r="V328" s="17">
        <f t="shared" si="3"/>
        <v>11</v>
      </c>
      <c r="W328" s="29"/>
      <c r="X328" s="28" t="s">
        <v>671</v>
      </c>
      <c r="Y328" s="28">
        <v>2</v>
      </c>
      <c r="Z328" s="29"/>
      <c r="AA328" s="28" t="s">
        <v>841</v>
      </c>
      <c r="AB328" s="18"/>
      <c r="AC328" s="18"/>
      <c r="AD328" s="18"/>
      <c r="AE328" s="18"/>
      <c r="AF328" s="18"/>
      <c r="AG328" s="18"/>
      <c r="AH328" s="18"/>
      <c r="AI328" s="18"/>
      <c r="AJ328">
        <v>327</v>
      </c>
    </row>
    <row r="329" spans="1:36" ht="15" x14ac:dyDescent="0.2">
      <c r="A329" s="13" t="s">
        <v>607</v>
      </c>
      <c r="B329" s="22">
        <v>18594</v>
      </c>
      <c r="C329" s="13">
        <v>69</v>
      </c>
      <c r="D329" s="13" t="s">
        <v>20</v>
      </c>
      <c r="E329" s="27">
        <v>43252</v>
      </c>
      <c r="F329" s="27">
        <v>43252</v>
      </c>
      <c r="G329" s="27">
        <v>43852</v>
      </c>
      <c r="H329" s="16">
        <f t="shared" si="0"/>
        <v>600</v>
      </c>
      <c r="I329" s="34">
        <v>44138</v>
      </c>
      <c r="J329" s="29"/>
      <c r="K329" s="27">
        <v>42286</v>
      </c>
      <c r="L329" s="28" t="s">
        <v>670</v>
      </c>
      <c r="M329" s="28" t="s">
        <v>670</v>
      </c>
      <c r="N329" s="28" t="s">
        <v>670</v>
      </c>
      <c r="O329" s="28" t="s">
        <v>840</v>
      </c>
      <c r="P329" s="28" t="s">
        <v>756</v>
      </c>
      <c r="Q329" s="28">
        <v>2</v>
      </c>
      <c r="R329" s="28">
        <v>0</v>
      </c>
      <c r="S329" s="28">
        <v>2</v>
      </c>
      <c r="T329" s="28">
        <v>3</v>
      </c>
      <c r="U329" s="28">
        <v>0</v>
      </c>
      <c r="V329" s="17">
        <f t="shared" si="3"/>
        <v>5</v>
      </c>
      <c r="W329" s="29"/>
      <c r="X329" s="28" t="s">
        <v>671</v>
      </c>
      <c r="Y329" s="28">
        <v>2</v>
      </c>
      <c r="Z329" s="29"/>
      <c r="AA329" s="28" t="s">
        <v>842</v>
      </c>
      <c r="AB329" s="18"/>
      <c r="AC329" s="18"/>
      <c r="AD329" s="18"/>
      <c r="AE329" s="18"/>
      <c r="AF329" s="18"/>
      <c r="AG329" s="18"/>
      <c r="AH329" s="18"/>
      <c r="AI329" s="18"/>
      <c r="AJ329">
        <v>328</v>
      </c>
    </row>
    <row r="330" spans="1:36" ht="15" x14ac:dyDescent="0.2">
      <c r="A330" s="19" t="s">
        <v>608</v>
      </c>
      <c r="B330" s="20">
        <v>14051</v>
      </c>
      <c r="C330" s="19">
        <v>82</v>
      </c>
      <c r="D330" s="19" t="s">
        <v>20</v>
      </c>
      <c r="E330" s="27">
        <v>43276</v>
      </c>
      <c r="F330" s="27">
        <v>43307</v>
      </c>
      <c r="G330" s="27">
        <v>43321</v>
      </c>
      <c r="H330" s="16">
        <f t="shared" si="0"/>
        <v>14</v>
      </c>
      <c r="I330" s="27">
        <v>43979</v>
      </c>
      <c r="J330" s="29"/>
      <c r="K330" s="28" t="s">
        <v>670</v>
      </c>
      <c r="L330" s="28" t="s">
        <v>670</v>
      </c>
      <c r="M330" s="28" t="s">
        <v>670</v>
      </c>
      <c r="N330" s="28" t="s">
        <v>670</v>
      </c>
      <c r="O330" s="28" t="s">
        <v>843</v>
      </c>
      <c r="P330" s="28" t="s">
        <v>670</v>
      </c>
      <c r="Q330" s="28">
        <v>3</v>
      </c>
      <c r="R330" s="28">
        <v>6</v>
      </c>
      <c r="S330" s="28">
        <v>2</v>
      </c>
      <c r="T330" s="28">
        <v>1</v>
      </c>
      <c r="U330" s="28">
        <v>0</v>
      </c>
      <c r="V330" s="17">
        <f t="shared" si="3"/>
        <v>9</v>
      </c>
      <c r="W330" s="29"/>
      <c r="X330" s="28" t="s">
        <v>669</v>
      </c>
      <c r="Y330" s="28">
        <v>2</v>
      </c>
      <c r="Z330" s="29"/>
      <c r="AA330" s="29"/>
      <c r="AB330" s="18"/>
      <c r="AC330" s="18"/>
      <c r="AD330" s="18"/>
      <c r="AE330" s="18"/>
      <c r="AF330" s="18"/>
      <c r="AG330" s="18"/>
      <c r="AH330" s="18"/>
      <c r="AI330" s="18"/>
      <c r="AJ330">
        <v>329</v>
      </c>
    </row>
    <row r="331" spans="1:36" ht="15" x14ac:dyDescent="0.2">
      <c r="A331" s="13" t="s">
        <v>631</v>
      </c>
      <c r="B331" s="22">
        <v>16034</v>
      </c>
      <c r="C331" s="13">
        <v>76</v>
      </c>
      <c r="D331" s="13" t="s">
        <v>20</v>
      </c>
      <c r="E331" s="27">
        <v>43220</v>
      </c>
      <c r="F331" s="27">
        <v>43224</v>
      </c>
      <c r="G331" s="27">
        <v>43298</v>
      </c>
      <c r="H331" s="16">
        <f t="shared" si="0"/>
        <v>74</v>
      </c>
      <c r="I331" s="27">
        <v>43461</v>
      </c>
      <c r="J331" s="29"/>
      <c r="K331" s="27">
        <v>42972</v>
      </c>
      <c r="L331" s="27">
        <v>42930</v>
      </c>
      <c r="M331" s="27">
        <v>42930</v>
      </c>
      <c r="N331" s="28" t="s">
        <v>670</v>
      </c>
      <c r="O331" s="28" t="s">
        <v>670</v>
      </c>
      <c r="P331" s="28" t="s">
        <v>728</v>
      </c>
      <c r="Q331" s="28">
        <v>2</v>
      </c>
      <c r="R331" s="28">
        <v>3</v>
      </c>
      <c r="S331" s="28">
        <v>0</v>
      </c>
      <c r="T331" s="28">
        <v>1</v>
      </c>
      <c r="U331" s="28">
        <v>0</v>
      </c>
      <c r="V331" s="17">
        <f t="shared" si="3"/>
        <v>4</v>
      </c>
      <c r="W331" s="29"/>
      <c r="X331" s="28" t="s">
        <v>671</v>
      </c>
      <c r="Y331" s="28">
        <v>2</v>
      </c>
      <c r="Z331" s="29"/>
      <c r="AA331" s="29"/>
      <c r="AB331" s="18"/>
      <c r="AC331" s="18"/>
      <c r="AD331" s="18"/>
      <c r="AE331" s="18"/>
      <c r="AF331" s="18"/>
      <c r="AG331" s="18"/>
      <c r="AH331" s="18"/>
      <c r="AI331" s="18"/>
      <c r="AJ331">
        <v>330</v>
      </c>
    </row>
    <row r="332" spans="1:36" ht="15" x14ac:dyDescent="0.2">
      <c r="A332" s="19" t="s">
        <v>641</v>
      </c>
      <c r="B332" s="20">
        <v>16180</v>
      </c>
      <c r="C332" s="19">
        <v>76</v>
      </c>
      <c r="D332" s="19" t="s">
        <v>20</v>
      </c>
      <c r="E332" s="27">
        <v>43430</v>
      </c>
      <c r="F332" s="27">
        <v>43436</v>
      </c>
      <c r="G332" s="27">
        <v>43543</v>
      </c>
      <c r="H332" s="16">
        <f t="shared" si="0"/>
        <v>107</v>
      </c>
      <c r="I332" s="27">
        <v>44090</v>
      </c>
      <c r="J332" s="29"/>
      <c r="K332" s="27">
        <v>40821</v>
      </c>
      <c r="L332" s="28" t="s">
        <v>670</v>
      </c>
      <c r="M332" s="28" t="s">
        <v>670</v>
      </c>
      <c r="N332" s="28" t="s">
        <v>670</v>
      </c>
      <c r="O332" s="28" t="s">
        <v>677</v>
      </c>
      <c r="P332" s="28" t="s">
        <v>728</v>
      </c>
      <c r="Q332" s="28">
        <v>5</v>
      </c>
      <c r="R332" s="28">
        <v>1</v>
      </c>
      <c r="S332" s="28">
        <v>2</v>
      </c>
      <c r="T332" s="28">
        <v>0</v>
      </c>
      <c r="U332" s="28">
        <v>0</v>
      </c>
      <c r="V332" s="17">
        <f t="shared" si="3"/>
        <v>3</v>
      </c>
      <c r="W332" s="29"/>
      <c r="X332" s="28" t="s">
        <v>669</v>
      </c>
      <c r="Y332" s="28">
        <v>2</v>
      </c>
      <c r="Z332" s="29"/>
      <c r="AA332" s="28" t="s">
        <v>844</v>
      </c>
      <c r="AB332" s="18"/>
      <c r="AC332" s="18"/>
      <c r="AD332" s="18"/>
      <c r="AE332" s="18"/>
      <c r="AF332" s="18"/>
      <c r="AG332" s="18"/>
      <c r="AH332" s="18"/>
      <c r="AI332" s="18"/>
      <c r="AJ332">
        <v>331</v>
      </c>
    </row>
    <row r="333" spans="1:36" ht="15" x14ac:dyDescent="0.2">
      <c r="A333" s="13" t="s">
        <v>646</v>
      </c>
      <c r="B333" s="14">
        <v>23978</v>
      </c>
      <c r="C333" s="13">
        <v>55</v>
      </c>
      <c r="D333" s="13" t="s">
        <v>20</v>
      </c>
      <c r="E333" s="27">
        <v>43423</v>
      </c>
      <c r="F333" s="27">
        <v>43423</v>
      </c>
      <c r="G333" s="27">
        <v>43517</v>
      </c>
      <c r="H333" s="16">
        <f t="shared" si="0"/>
        <v>94</v>
      </c>
      <c r="I333" s="27">
        <v>44189</v>
      </c>
      <c r="J333" s="29"/>
      <c r="K333" s="28" t="s">
        <v>670</v>
      </c>
      <c r="L333" s="28" t="s">
        <v>670</v>
      </c>
      <c r="M333" s="28" t="s">
        <v>670</v>
      </c>
      <c r="N333" s="28" t="s">
        <v>670</v>
      </c>
      <c r="O333" s="28" t="s">
        <v>845</v>
      </c>
      <c r="P333" s="28" t="s">
        <v>749</v>
      </c>
      <c r="Q333" s="28">
        <v>3</v>
      </c>
      <c r="R333" s="28">
        <v>1</v>
      </c>
      <c r="S333" s="28">
        <v>3</v>
      </c>
      <c r="T333" s="28">
        <v>4</v>
      </c>
      <c r="U333" s="28">
        <v>0</v>
      </c>
      <c r="V333" s="17">
        <f t="shared" si="3"/>
        <v>8</v>
      </c>
      <c r="W333" s="29"/>
      <c r="X333" s="28" t="s">
        <v>671</v>
      </c>
      <c r="Y333" s="28">
        <v>2</v>
      </c>
      <c r="Z333" s="29"/>
      <c r="AA333" s="29"/>
      <c r="AB333" s="18"/>
      <c r="AC333" s="18"/>
      <c r="AD333" s="18"/>
      <c r="AE333" s="18"/>
      <c r="AF333" s="18"/>
      <c r="AG333" s="18"/>
      <c r="AH333" s="18"/>
      <c r="AI333" s="18"/>
      <c r="AJ333">
        <v>332</v>
      </c>
    </row>
    <row r="334" spans="1:36" ht="15" x14ac:dyDescent="0.2">
      <c r="A334" s="13" t="s">
        <v>655</v>
      </c>
      <c r="B334" s="14">
        <v>13249</v>
      </c>
      <c r="C334" s="13">
        <v>84</v>
      </c>
      <c r="D334" s="13" t="s">
        <v>20</v>
      </c>
      <c r="E334" s="27">
        <v>43726</v>
      </c>
      <c r="F334" s="27">
        <v>43726</v>
      </c>
      <c r="G334" s="27">
        <v>43762</v>
      </c>
      <c r="H334" s="16">
        <f t="shared" si="0"/>
        <v>36</v>
      </c>
      <c r="I334" s="27">
        <v>44063</v>
      </c>
      <c r="J334" s="29"/>
      <c r="K334" s="27">
        <v>40785</v>
      </c>
      <c r="L334" s="27">
        <v>40709</v>
      </c>
      <c r="M334" s="27">
        <v>40709</v>
      </c>
      <c r="N334" s="28" t="s">
        <v>670</v>
      </c>
      <c r="O334" s="28" t="s">
        <v>670</v>
      </c>
      <c r="P334" s="28" t="s">
        <v>749</v>
      </c>
      <c r="Q334" s="28">
        <v>2</v>
      </c>
      <c r="R334" s="28">
        <v>5</v>
      </c>
      <c r="S334" s="28">
        <v>4</v>
      </c>
      <c r="T334" s="28">
        <v>1</v>
      </c>
      <c r="U334" s="28">
        <v>0</v>
      </c>
      <c r="V334" s="17">
        <f t="shared" si="3"/>
        <v>10</v>
      </c>
      <c r="W334" s="29"/>
      <c r="X334" s="28" t="s">
        <v>671</v>
      </c>
      <c r="Y334" s="28">
        <v>2</v>
      </c>
      <c r="Z334" s="29"/>
      <c r="AA334" s="29"/>
      <c r="AB334" s="18"/>
      <c r="AC334" s="18"/>
      <c r="AD334" s="18"/>
      <c r="AE334" s="18"/>
      <c r="AF334" s="18"/>
      <c r="AG334" s="18"/>
      <c r="AH334" s="18"/>
      <c r="AI334" s="18"/>
      <c r="AJ334">
        <v>333</v>
      </c>
    </row>
    <row r="335" spans="1:36" ht="15" x14ac:dyDescent="0.2">
      <c r="A335" s="13" t="s">
        <v>27</v>
      </c>
      <c r="B335" s="14">
        <v>15026</v>
      </c>
      <c r="C335" s="13">
        <v>79</v>
      </c>
      <c r="D335" s="13" t="s">
        <v>20</v>
      </c>
      <c r="E335" s="14">
        <v>44032</v>
      </c>
      <c r="F335" s="27">
        <v>44033</v>
      </c>
      <c r="G335" s="27">
        <v>44068</v>
      </c>
      <c r="H335" s="16">
        <f t="shared" si="0"/>
        <v>35</v>
      </c>
      <c r="I335" s="27">
        <v>44096</v>
      </c>
      <c r="J335" s="13"/>
      <c r="K335" s="13" t="s">
        <v>846</v>
      </c>
      <c r="L335" s="27">
        <v>44005</v>
      </c>
      <c r="M335" s="27">
        <v>44010</v>
      </c>
      <c r="N335" s="18"/>
      <c r="O335" s="18"/>
      <c r="P335" s="18"/>
      <c r="Q335" s="28" t="s">
        <v>846</v>
      </c>
      <c r="R335" s="28">
        <v>1</v>
      </c>
      <c r="S335" s="28">
        <v>1</v>
      </c>
      <c r="T335" s="18"/>
      <c r="U335" s="18"/>
      <c r="V335" s="28">
        <v>2</v>
      </c>
      <c r="W335" s="18"/>
      <c r="X335" s="18"/>
      <c r="Y335" s="28">
        <v>4</v>
      </c>
      <c r="Z335" s="18"/>
      <c r="AA335" s="18"/>
      <c r="AB335" s="18"/>
      <c r="AC335" s="18"/>
      <c r="AD335" s="18"/>
      <c r="AE335" s="18"/>
      <c r="AF335" s="18"/>
      <c r="AG335" s="18"/>
      <c r="AH335" s="13" t="s">
        <v>16</v>
      </c>
      <c r="AI335" s="39">
        <v>44046</v>
      </c>
      <c r="AJ335">
        <v>334</v>
      </c>
    </row>
    <row r="336" spans="1:36" ht="15" x14ac:dyDescent="0.2">
      <c r="A336" s="19" t="s">
        <v>46</v>
      </c>
      <c r="B336" s="21">
        <v>17885</v>
      </c>
      <c r="C336" s="19">
        <v>71</v>
      </c>
      <c r="D336" s="19" t="s">
        <v>23</v>
      </c>
      <c r="E336" s="21">
        <v>43462</v>
      </c>
      <c r="F336" s="21">
        <v>43463</v>
      </c>
      <c r="G336" s="28" t="s">
        <v>670</v>
      </c>
      <c r="H336" s="40" t="s">
        <v>670</v>
      </c>
      <c r="I336" s="27">
        <v>44111</v>
      </c>
      <c r="J336" s="19"/>
      <c r="K336" s="41">
        <v>43461</v>
      </c>
      <c r="L336" s="27">
        <v>43504</v>
      </c>
      <c r="M336" s="18"/>
      <c r="N336" s="18"/>
      <c r="O336" s="18"/>
      <c r="P336" s="18"/>
      <c r="Q336" s="28">
        <v>3</v>
      </c>
      <c r="R336" s="18"/>
      <c r="S336" s="28">
        <v>3</v>
      </c>
      <c r="T336" s="28">
        <v>2</v>
      </c>
      <c r="U336" s="18"/>
      <c r="V336" s="28">
        <v>5</v>
      </c>
      <c r="W336" s="28" t="s">
        <v>847</v>
      </c>
      <c r="X336" s="18"/>
      <c r="Y336" s="28">
        <v>4</v>
      </c>
      <c r="Z336" s="18"/>
      <c r="AA336" s="28" t="s">
        <v>848</v>
      </c>
      <c r="AB336" s="28"/>
      <c r="AC336" s="28" t="s">
        <v>849</v>
      </c>
      <c r="AD336" s="18"/>
      <c r="AE336" s="18"/>
      <c r="AF336" s="18"/>
      <c r="AG336" s="18"/>
      <c r="AH336" s="19" t="s">
        <v>16</v>
      </c>
      <c r="AI336" s="41">
        <v>43608</v>
      </c>
      <c r="AJ336">
        <v>335</v>
      </c>
    </row>
    <row r="337" spans="1:36" ht="15" x14ac:dyDescent="0.2">
      <c r="A337" s="13" t="s">
        <v>48</v>
      </c>
      <c r="B337" s="14">
        <v>20032</v>
      </c>
      <c r="C337" s="13">
        <v>65</v>
      </c>
      <c r="D337" s="13" t="s">
        <v>20</v>
      </c>
      <c r="E337" s="14">
        <v>43224</v>
      </c>
      <c r="F337" s="14">
        <v>43225</v>
      </c>
      <c r="G337" s="27">
        <v>44032</v>
      </c>
      <c r="H337" s="16">
        <f t="shared" ref="H337:H341" si="4">G337-F337</f>
        <v>807</v>
      </c>
      <c r="I337" s="27">
        <v>44139</v>
      </c>
      <c r="J337" s="13"/>
      <c r="K337" s="39">
        <v>43808</v>
      </c>
      <c r="L337" s="27">
        <v>43810</v>
      </c>
      <c r="M337" s="18"/>
      <c r="N337" s="28" t="s">
        <v>850</v>
      </c>
      <c r="O337" s="18"/>
      <c r="P337" s="18"/>
      <c r="Q337" s="28">
        <v>1</v>
      </c>
      <c r="R337" s="28">
        <v>2</v>
      </c>
      <c r="S337" s="28">
        <v>2</v>
      </c>
      <c r="T337" s="28">
        <v>1</v>
      </c>
      <c r="U337" s="18"/>
      <c r="V337" s="28">
        <v>5</v>
      </c>
      <c r="W337" s="18"/>
      <c r="X337" s="18"/>
      <c r="Y337" s="28">
        <v>4</v>
      </c>
      <c r="Z337" s="18"/>
      <c r="AA337" s="28" t="s">
        <v>851</v>
      </c>
      <c r="AB337" s="18"/>
      <c r="AC337" s="18"/>
      <c r="AD337" s="18"/>
      <c r="AE337" s="18"/>
      <c r="AF337" s="18"/>
      <c r="AG337" s="18"/>
      <c r="AH337" s="13" t="s">
        <v>16</v>
      </c>
      <c r="AI337" s="39">
        <v>44004</v>
      </c>
      <c r="AJ337">
        <v>336</v>
      </c>
    </row>
    <row r="338" spans="1:36" ht="15" x14ac:dyDescent="0.2">
      <c r="A338" s="19" t="s">
        <v>49</v>
      </c>
      <c r="B338" s="20">
        <v>19204</v>
      </c>
      <c r="C338" s="19">
        <v>68</v>
      </c>
      <c r="D338" s="19" t="s">
        <v>20</v>
      </c>
      <c r="E338" s="21">
        <v>43795</v>
      </c>
      <c r="F338" s="27">
        <v>43803</v>
      </c>
      <c r="G338" s="27">
        <v>43839</v>
      </c>
      <c r="H338" s="16">
        <f t="shared" si="4"/>
        <v>36</v>
      </c>
      <c r="I338" s="27">
        <v>44121</v>
      </c>
      <c r="J338" s="19"/>
      <c r="K338" s="19" t="s">
        <v>846</v>
      </c>
      <c r="L338" s="28" t="s">
        <v>846</v>
      </c>
      <c r="M338" s="18"/>
      <c r="N338" s="28" t="s">
        <v>846</v>
      </c>
      <c r="O338" s="18"/>
      <c r="P338" s="18"/>
      <c r="Q338" s="28" t="s">
        <v>846</v>
      </c>
      <c r="R338" s="28">
        <v>2</v>
      </c>
      <c r="S338" s="28">
        <v>2</v>
      </c>
      <c r="T338" s="18"/>
      <c r="U338" s="18"/>
      <c r="V338" s="28">
        <v>4</v>
      </c>
      <c r="W338" s="28" t="s">
        <v>852</v>
      </c>
      <c r="X338" s="28" t="s">
        <v>671</v>
      </c>
      <c r="Y338" s="28">
        <v>4</v>
      </c>
      <c r="Z338" s="18"/>
      <c r="AA338" s="18"/>
      <c r="AB338" s="18"/>
      <c r="AC338" s="18"/>
      <c r="AD338" s="18"/>
      <c r="AE338" s="18"/>
      <c r="AF338" s="18"/>
      <c r="AG338" s="18"/>
      <c r="AH338" s="19" t="s">
        <v>16</v>
      </c>
      <c r="AI338" s="41">
        <v>43808</v>
      </c>
      <c r="AJ338">
        <v>337</v>
      </c>
    </row>
    <row r="339" spans="1:36" ht="15" x14ac:dyDescent="0.2">
      <c r="A339" s="13" t="s">
        <v>56</v>
      </c>
      <c r="B339" s="22">
        <v>17157</v>
      </c>
      <c r="C339" s="13">
        <v>73</v>
      </c>
      <c r="D339" s="13" t="s">
        <v>20</v>
      </c>
      <c r="E339" s="14">
        <v>43738</v>
      </c>
      <c r="F339" s="14">
        <v>43739</v>
      </c>
      <c r="G339" s="27">
        <v>43815</v>
      </c>
      <c r="H339" s="16">
        <f t="shared" si="4"/>
        <v>76</v>
      </c>
      <c r="I339" s="27">
        <v>44132</v>
      </c>
      <c r="J339" s="13"/>
      <c r="K339" s="13" t="s">
        <v>846</v>
      </c>
      <c r="L339" s="28" t="s">
        <v>846</v>
      </c>
      <c r="M339" s="18"/>
      <c r="N339" s="28" t="s">
        <v>846</v>
      </c>
      <c r="O339" s="18"/>
      <c r="P339" s="18"/>
      <c r="Q339" s="28" t="s">
        <v>846</v>
      </c>
      <c r="R339" s="28">
        <v>1</v>
      </c>
      <c r="S339" s="28">
        <v>1</v>
      </c>
      <c r="T339" s="18"/>
      <c r="U339" s="18"/>
      <c r="V339" s="28">
        <v>2</v>
      </c>
      <c r="W339" s="28" t="s">
        <v>1200</v>
      </c>
      <c r="X339" s="28" t="s">
        <v>671</v>
      </c>
      <c r="Y339" s="28">
        <v>4</v>
      </c>
      <c r="Z339" s="18"/>
      <c r="AA339" s="18"/>
      <c r="AB339" s="18"/>
      <c r="AC339" s="18"/>
      <c r="AD339" s="18"/>
      <c r="AE339" s="18"/>
      <c r="AF339" s="18"/>
      <c r="AG339" s="18"/>
      <c r="AH339" s="13" t="s">
        <v>16</v>
      </c>
      <c r="AI339" s="39">
        <v>43794</v>
      </c>
      <c r="AJ339">
        <v>338</v>
      </c>
    </row>
    <row r="340" spans="1:36" ht="15" x14ac:dyDescent="0.2">
      <c r="A340" s="19" t="s">
        <v>62</v>
      </c>
      <c r="B340" s="20">
        <v>13268</v>
      </c>
      <c r="C340" s="19">
        <v>84</v>
      </c>
      <c r="D340" s="19" t="s">
        <v>20</v>
      </c>
      <c r="E340" s="20">
        <v>43738</v>
      </c>
      <c r="F340" s="20">
        <v>43739</v>
      </c>
      <c r="G340" s="27">
        <v>43803</v>
      </c>
      <c r="H340" s="16">
        <f t="shared" si="4"/>
        <v>64</v>
      </c>
      <c r="I340" s="27">
        <v>44111</v>
      </c>
      <c r="J340" s="19"/>
      <c r="K340" s="19" t="s">
        <v>846</v>
      </c>
      <c r="L340" s="27">
        <v>43571</v>
      </c>
      <c r="M340" s="18"/>
      <c r="N340" s="28" t="s">
        <v>846</v>
      </c>
      <c r="O340" s="18"/>
      <c r="P340" s="28">
        <v>50</v>
      </c>
      <c r="Q340" s="28">
        <v>2</v>
      </c>
      <c r="R340" s="28">
        <v>1</v>
      </c>
      <c r="S340" s="28">
        <v>1</v>
      </c>
      <c r="T340" s="18"/>
      <c r="U340" s="28">
        <v>1</v>
      </c>
      <c r="V340" s="28">
        <v>3</v>
      </c>
      <c r="W340" s="28" t="s">
        <v>1201</v>
      </c>
      <c r="X340" s="28" t="s">
        <v>671</v>
      </c>
      <c r="Y340" s="28">
        <v>4</v>
      </c>
      <c r="Z340" s="18"/>
      <c r="AA340" s="28" t="s">
        <v>855</v>
      </c>
      <c r="AB340" s="18"/>
      <c r="AC340" s="18"/>
      <c r="AD340" s="18"/>
      <c r="AE340" s="18"/>
      <c r="AF340" s="18"/>
      <c r="AG340" s="18"/>
      <c r="AH340" s="19" t="s">
        <v>16</v>
      </c>
      <c r="AI340" s="41">
        <v>43752</v>
      </c>
      <c r="AJ340">
        <v>339</v>
      </c>
    </row>
    <row r="341" spans="1:36" ht="15" x14ac:dyDescent="0.2">
      <c r="A341" s="13" t="s">
        <v>66</v>
      </c>
      <c r="B341" s="14">
        <v>12971</v>
      </c>
      <c r="C341" s="13">
        <v>85</v>
      </c>
      <c r="D341" s="13" t="s">
        <v>20</v>
      </c>
      <c r="E341" s="14">
        <v>43481</v>
      </c>
      <c r="F341" s="27">
        <v>43493</v>
      </c>
      <c r="G341" s="27">
        <v>44000</v>
      </c>
      <c r="H341" s="16">
        <f t="shared" si="4"/>
        <v>507</v>
      </c>
      <c r="I341" s="27">
        <v>44000</v>
      </c>
      <c r="J341" s="13"/>
      <c r="K341" s="13"/>
      <c r="L341" s="28" t="s">
        <v>846</v>
      </c>
      <c r="M341" s="18"/>
      <c r="N341" s="28" t="s">
        <v>846</v>
      </c>
      <c r="O341" s="18"/>
      <c r="P341" s="18"/>
      <c r="Q341" s="28">
        <v>4</v>
      </c>
      <c r="R341" s="18"/>
      <c r="S341" s="28">
        <v>2</v>
      </c>
      <c r="T341" s="28">
        <v>9</v>
      </c>
      <c r="U341" s="18"/>
      <c r="V341" s="28">
        <v>11</v>
      </c>
      <c r="W341" s="28" t="s">
        <v>1202</v>
      </c>
      <c r="X341" s="28" t="s">
        <v>671</v>
      </c>
      <c r="Y341" s="28">
        <v>4</v>
      </c>
      <c r="Z341" s="18"/>
      <c r="AA341" s="28" t="s">
        <v>857</v>
      </c>
      <c r="AB341" s="18"/>
      <c r="AC341" s="18"/>
      <c r="AD341" s="18"/>
      <c r="AE341" s="18"/>
      <c r="AF341" s="18"/>
      <c r="AG341" s="18"/>
      <c r="AH341" s="13" t="s">
        <v>16</v>
      </c>
      <c r="AI341" s="13" t="s">
        <v>858</v>
      </c>
      <c r="AJ341">
        <v>340</v>
      </c>
    </row>
    <row r="342" spans="1:36" ht="15" x14ac:dyDescent="0.2">
      <c r="A342" s="19" t="s">
        <v>859</v>
      </c>
      <c r="B342" s="20">
        <v>13665</v>
      </c>
      <c r="C342" s="19">
        <v>83</v>
      </c>
      <c r="D342" s="19" t="s">
        <v>20</v>
      </c>
      <c r="E342" s="21">
        <v>43417</v>
      </c>
      <c r="F342" s="27">
        <v>43417</v>
      </c>
      <c r="G342" s="28" t="s">
        <v>670</v>
      </c>
      <c r="H342" s="40" t="s">
        <v>670</v>
      </c>
      <c r="I342" s="27">
        <v>44055</v>
      </c>
      <c r="J342" s="19"/>
      <c r="K342" s="41">
        <v>43508</v>
      </c>
      <c r="L342" s="27">
        <v>42898</v>
      </c>
      <c r="M342" s="18"/>
      <c r="N342" s="28" t="s">
        <v>860</v>
      </c>
      <c r="O342" s="18"/>
      <c r="P342" s="18"/>
      <c r="Q342" s="28">
        <v>3</v>
      </c>
      <c r="R342" s="18"/>
      <c r="S342" s="28">
        <v>2</v>
      </c>
      <c r="T342" s="18"/>
      <c r="U342" s="18"/>
      <c r="V342" s="28">
        <v>2</v>
      </c>
      <c r="W342" s="28" t="s">
        <v>1203</v>
      </c>
      <c r="X342" s="18"/>
      <c r="Y342" s="28">
        <v>4</v>
      </c>
      <c r="Z342" s="18"/>
      <c r="AA342" s="28" t="s">
        <v>862</v>
      </c>
      <c r="AB342" s="18"/>
      <c r="AC342" s="18"/>
      <c r="AD342" s="18"/>
      <c r="AE342" s="18"/>
      <c r="AF342" s="18"/>
      <c r="AG342" s="18"/>
      <c r="AH342" s="19" t="s">
        <v>16</v>
      </c>
      <c r="AI342" s="41">
        <v>43508</v>
      </c>
      <c r="AJ342">
        <v>341</v>
      </c>
    </row>
    <row r="343" spans="1:36" ht="15" x14ac:dyDescent="0.2">
      <c r="A343" s="13" t="s">
        <v>80</v>
      </c>
      <c r="B343" s="14">
        <v>16075</v>
      </c>
      <c r="C343" s="13">
        <v>76</v>
      </c>
      <c r="D343" s="13" t="s">
        <v>20</v>
      </c>
      <c r="E343" s="14">
        <v>43410</v>
      </c>
      <c r="F343" s="14">
        <v>43411</v>
      </c>
      <c r="G343" s="27">
        <v>44048</v>
      </c>
      <c r="H343" s="16">
        <f>G343-F343</f>
        <v>637</v>
      </c>
      <c r="I343" s="27">
        <v>44098</v>
      </c>
      <c r="J343" s="13"/>
      <c r="K343" s="13" t="s">
        <v>846</v>
      </c>
      <c r="L343" s="28" t="s">
        <v>846</v>
      </c>
      <c r="M343" s="18"/>
      <c r="N343" s="28" t="s">
        <v>863</v>
      </c>
      <c r="O343" s="18"/>
      <c r="P343" s="18"/>
      <c r="Q343" s="28">
        <v>1</v>
      </c>
      <c r="R343" s="28">
        <v>2</v>
      </c>
      <c r="S343" s="28">
        <v>6</v>
      </c>
      <c r="T343" s="18"/>
      <c r="U343" s="18"/>
      <c r="V343" s="28">
        <v>8</v>
      </c>
      <c r="W343" s="28" t="s">
        <v>1204</v>
      </c>
      <c r="X343" s="18"/>
      <c r="Y343" s="28">
        <v>4</v>
      </c>
      <c r="Z343" s="18"/>
      <c r="AA343" s="28" t="s">
        <v>857</v>
      </c>
      <c r="AB343" s="18"/>
      <c r="AC343" s="18"/>
      <c r="AD343" s="18"/>
      <c r="AE343" s="18"/>
      <c r="AF343" s="18"/>
      <c r="AG343" s="18"/>
      <c r="AH343" s="13" t="s">
        <v>16</v>
      </c>
      <c r="AI343" s="39">
        <v>44021</v>
      </c>
      <c r="AJ343">
        <v>342</v>
      </c>
    </row>
    <row r="344" spans="1:36" ht="15" x14ac:dyDescent="0.2">
      <c r="A344" s="19" t="s">
        <v>85</v>
      </c>
      <c r="B344" s="20">
        <v>24980</v>
      </c>
      <c r="C344" s="19">
        <v>52</v>
      </c>
      <c r="D344" s="19" t="s">
        <v>20</v>
      </c>
      <c r="E344" s="20">
        <v>43747</v>
      </c>
      <c r="F344" s="27">
        <v>43752</v>
      </c>
      <c r="G344" s="28" t="s">
        <v>670</v>
      </c>
      <c r="H344" s="40" t="s">
        <v>670</v>
      </c>
      <c r="I344" s="27">
        <v>44041</v>
      </c>
      <c r="J344" s="19"/>
      <c r="K344" s="19">
        <v>2008</v>
      </c>
      <c r="L344" s="27">
        <v>42390</v>
      </c>
      <c r="M344" s="18"/>
      <c r="N344" s="28" t="s">
        <v>863</v>
      </c>
      <c r="O344" s="18"/>
      <c r="P344" s="28">
        <v>50</v>
      </c>
      <c r="Q344" s="18"/>
      <c r="R344" s="28">
        <v>2</v>
      </c>
      <c r="S344" s="18"/>
      <c r="T344" s="18"/>
      <c r="U344" s="18"/>
      <c r="V344" s="28">
        <v>2</v>
      </c>
      <c r="W344" s="28" t="s">
        <v>865</v>
      </c>
      <c r="X344" s="18"/>
      <c r="Y344" s="28">
        <v>4</v>
      </c>
      <c r="Z344" s="18"/>
      <c r="AA344" s="28" t="s">
        <v>866</v>
      </c>
      <c r="AB344" s="18"/>
      <c r="AC344" s="18"/>
      <c r="AD344" s="18"/>
      <c r="AE344" s="18"/>
      <c r="AF344" s="18"/>
      <c r="AG344" s="18"/>
      <c r="AH344" s="19" t="s">
        <v>16</v>
      </c>
      <c r="AI344" s="41">
        <v>44027</v>
      </c>
      <c r="AJ344">
        <v>343</v>
      </c>
    </row>
    <row r="345" spans="1:36" ht="15" x14ac:dyDescent="0.2">
      <c r="A345" s="42" t="s">
        <v>97</v>
      </c>
      <c r="B345" s="14">
        <v>30493</v>
      </c>
      <c r="C345" s="13">
        <v>37</v>
      </c>
      <c r="D345" s="13" t="s">
        <v>20</v>
      </c>
      <c r="E345" s="14">
        <v>43902</v>
      </c>
      <c r="F345" s="27">
        <v>43906</v>
      </c>
      <c r="G345" s="28" t="s">
        <v>670</v>
      </c>
      <c r="H345" s="40" t="s">
        <v>670</v>
      </c>
      <c r="I345" s="18"/>
      <c r="J345" s="13"/>
      <c r="K345" s="13" t="s">
        <v>846</v>
      </c>
      <c r="L345" s="28" t="s">
        <v>846</v>
      </c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28">
        <v>4</v>
      </c>
      <c r="Z345" s="18"/>
      <c r="AA345" s="18"/>
      <c r="AB345" s="28"/>
      <c r="AC345" s="28" t="s">
        <v>867</v>
      </c>
      <c r="AD345" s="18"/>
      <c r="AE345" s="18"/>
      <c r="AF345" s="18"/>
      <c r="AG345" s="18"/>
      <c r="AH345" s="13" t="s">
        <v>16</v>
      </c>
      <c r="AI345" s="39">
        <v>44123</v>
      </c>
      <c r="AJ345">
        <v>344</v>
      </c>
    </row>
    <row r="346" spans="1:36" ht="15" x14ac:dyDescent="0.2">
      <c r="A346" s="13" t="s">
        <v>98</v>
      </c>
      <c r="B346" s="14">
        <v>22045</v>
      </c>
      <c r="C346" s="13">
        <v>60</v>
      </c>
      <c r="D346" s="13" t="s">
        <v>20</v>
      </c>
      <c r="E346" s="22">
        <v>43749</v>
      </c>
      <c r="F346" s="27">
        <v>43782</v>
      </c>
      <c r="G346" s="27">
        <v>44025</v>
      </c>
      <c r="H346" s="16">
        <f t="shared" ref="H346:H361" si="5">G346-F346</f>
        <v>243</v>
      </c>
      <c r="I346" s="27">
        <v>44141</v>
      </c>
      <c r="J346" s="13"/>
      <c r="K346" s="39">
        <v>43749</v>
      </c>
      <c r="L346" s="27">
        <v>43756</v>
      </c>
      <c r="M346" s="18"/>
      <c r="N346" s="18"/>
      <c r="O346" s="18"/>
      <c r="P346" s="18"/>
      <c r="Q346" s="28">
        <v>2</v>
      </c>
      <c r="R346" s="28">
        <v>1</v>
      </c>
      <c r="S346" s="28">
        <v>2</v>
      </c>
      <c r="T346" s="28">
        <v>1</v>
      </c>
      <c r="U346" s="18"/>
      <c r="V346" s="28">
        <v>4</v>
      </c>
      <c r="W346" s="28" t="s">
        <v>1205</v>
      </c>
      <c r="X346" s="18"/>
      <c r="Y346" s="28">
        <v>4</v>
      </c>
      <c r="Z346" s="28" t="s">
        <v>776</v>
      </c>
      <c r="AA346" s="28" t="s">
        <v>869</v>
      </c>
      <c r="AB346" s="18"/>
      <c r="AC346" s="18"/>
      <c r="AD346" s="18"/>
      <c r="AE346" s="18"/>
      <c r="AF346" s="18"/>
      <c r="AG346" s="18"/>
      <c r="AH346" s="13" t="s">
        <v>16</v>
      </c>
      <c r="AI346" s="39">
        <v>44008</v>
      </c>
      <c r="AJ346">
        <v>345</v>
      </c>
    </row>
    <row r="347" spans="1:36" ht="15" x14ac:dyDescent="0.2">
      <c r="A347" s="19" t="s">
        <v>99</v>
      </c>
      <c r="B347" s="20">
        <v>24857</v>
      </c>
      <c r="C347" s="19">
        <v>52</v>
      </c>
      <c r="D347" s="19" t="s">
        <v>20</v>
      </c>
      <c r="E347" s="20">
        <v>43570</v>
      </c>
      <c r="F347" s="27">
        <v>43591</v>
      </c>
      <c r="G347" s="27">
        <v>44068</v>
      </c>
      <c r="H347" s="16">
        <f t="shared" si="5"/>
        <v>477</v>
      </c>
      <c r="I347" s="18"/>
      <c r="J347" s="19"/>
      <c r="K347" s="41">
        <v>43111</v>
      </c>
      <c r="L347" s="27">
        <v>43055</v>
      </c>
      <c r="M347" s="18"/>
      <c r="N347" s="18"/>
      <c r="O347" s="18"/>
      <c r="P347" s="18"/>
      <c r="Q347" s="28">
        <v>3</v>
      </c>
      <c r="R347" s="28">
        <v>6</v>
      </c>
      <c r="S347" s="28">
        <v>4</v>
      </c>
      <c r="T347" s="28">
        <v>1</v>
      </c>
      <c r="U347" s="18"/>
      <c r="V347" s="28">
        <v>11</v>
      </c>
      <c r="W347" s="28" t="s">
        <v>1206</v>
      </c>
      <c r="X347" s="28" t="s">
        <v>669</v>
      </c>
      <c r="Y347" s="28">
        <v>4</v>
      </c>
      <c r="Z347" s="18"/>
      <c r="AA347" s="28" t="s">
        <v>871</v>
      </c>
      <c r="AB347" s="18"/>
      <c r="AC347" s="18"/>
      <c r="AD347" s="18"/>
      <c r="AE347" s="18"/>
      <c r="AF347" s="18"/>
      <c r="AG347" s="18"/>
      <c r="AH347" s="19" t="s">
        <v>16</v>
      </c>
      <c r="AI347" s="41">
        <v>44057</v>
      </c>
      <c r="AJ347">
        <v>346</v>
      </c>
    </row>
    <row r="348" spans="1:36" ht="15" x14ac:dyDescent="0.2">
      <c r="A348" s="19" t="s">
        <v>112</v>
      </c>
      <c r="B348" s="20">
        <v>19236</v>
      </c>
      <c r="C348" s="19">
        <v>68</v>
      </c>
      <c r="D348" s="19" t="s">
        <v>20</v>
      </c>
      <c r="E348" s="20">
        <v>43874</v>
      </c>
      <c r="F348" s="27">
        <v>43885</v>
      </c>
      <c r="G348" s="27">
        <v>44083</v>
      </c>
      <c r="H348" s="16">
        <f t="shared" si="5"/>
        <v>198</v>
      </c>
      <c r="I348" s="27">
        <v>44083</v>
      </c>
      <c r="J348" s="19"/>
      <c r="K348" s="41">
        <v>43781</v>
      </c>
      <c r="L348" s="28" t="s">
        <v>846</v>
      </c>
      <c r="M348" s="18"/>
      <c r="N348" s="18"/>
      <c r="O348" s="18"/>
      <c r="P348" s="18"/>
      <c r="Q348" s="28">
        <v>1</v>
      </c>
      <c r="R348" s="28">
        <v>1</v>
      </c>
      <c r="S348" s="18"/>
      <c r="T348" s="18"/>
      <c r="U348" s="18"/>
      <c r="V348" s="28">
        <v>1</v>
      </c>
      <c r="W348" s="28" t="s">
        <v>1207</v>
      </c>
      <c r="X348" s="18"/>
      <c r="Y348" s="28">
        <v>4</v>
      </c>
      <c r="Z348" s="18"/>
      <c r="AA348" s="18"/>
      <c r="AB348" s="18"/>
      <c r="AC348" s="18"/>
      <c r="AD348" s="18"/>
      <c r="AE348" s="18"/>
      <c r="AF348" s="18"/>
      <c r="AG348" s="18"/>
      <c r="AH348" s="19" t="s">
        <v>16</v>
      </c>
      <c r="AI348" s="41">
        <v>44053</v>
      </c>
      <c r="AJ348">
        <v>347</v>
      </c>
    </row>
    <row r="349" spans="1:36" ht="15" x14ac:dyDescent="0.2">
      <c r="A349" s="13" t="s">
        <v>113</v>
      </c>
      <c r="B349" s="22">
        <v>15688</v>
      </c>
      <c r="C349" s="13">
        <v>77</v>
      </c>
      <c r="D349" s="13" t="s">
        <v>20</v>
      </c>
      <c r="E349" s="14">
        <v>44074</v>
      </c>
      <c r="F349" s="27">
        <v>44076</v>
      </c>
      <c r="G349" s="27">
        <v>44132</v>
      </c>
      <c r="H349" s="16">
        <f t="shared" si="5"/>
        <v>56</v>
      </c>
      <c r="I349" s="27">
        <v>44132</v>
      </c>
      <c r="J349" s="13"/>
      <c r="K349" s="39">
        <v>40931</v>
      </c>
      <c r="L349" s="27">
        <v>40470</v>
      </c>
      <c r="M349" s="18"/>
      <c r="N349" s="18"/>
      <c r="O349" s="18"/>
      <c r="P349" s="18"/>
      <c r="Q349" s="28">
        <v>3</v>
      </c>
      <c r="R349" s="28">
        <v>1</v>
      </c>
      <c r="S349" s="18"/>
      <c r="T349" s="18"/>
      <c r="U349" s="18"/>
      <c r="V349" s="28">
        <v>1</v>
      </c>
      <c r="W349" s="28" t="s">
        <v>1208</v>
      </c>
      <c r="X349" s="28" t="s">
        <v>669</v>
      </c>
      <c r="Y349" s="28">
        <v>4</v>
      </c>
      <c r="Z349" s="18"/>
      <c r="AA349" s="18"/>
      <c r="AB349" s="18"/>
      <c r="AC349" s="18"/>
      <c r="AD349" s="18"/>
      <c r="AE349" s="18"/>
      <c r="AF349" s="18"/>
      <c r="AG349" s="18"/>
      <c r="AH349" s="13" t="s">
        <v>16</v>
      </c>
      <c r="AI349" s="39">
        <v>44088</v>
      </c>
      <c r="AJ349">
        <v>348</v>
      </c>
    </row>
    <row r="350" spans="1:36" ht="15" x14ac:dyDescent="0.2">
      <c r="A350" s="19" t="s">
        <v>121</v>
      </c>
      <c r="B350" s="20">
        <v>25383</v>
      </c>
      <c r="C350" s="19">
        <v>51</v>
      </c>
      <c r="D350" s="19" t="s">
        <v>20</v>
      </c>
      <c r="E350" s="20">
        <v>43608</v>
      </c>
      <c r="F350" s="20">
        <v>43609</v>
      </c>
      <c r="G350" s="27">
        <v>43787</v>
      </c>
      <c r="H350" s="16">
        <f t="shared" si="5"/>
        <v>178</v>
      </c>
      <c r="I350" s="27">
        <v>44177</v>
      </c>
      <c r="J350" s="19"/>
      <c r="K350" s="19" t="s">
        <v>874</v>
      </c>
      <c r="L350" s="28" t="s">
        <v>874</v>
      </c>
      <c r="M350" s="18"/>
      <c r="N350" s="18"/>
      <c r="O350" s="18"/>
      <c r="P350" s="28">
        <v>50</v>
      </c>
      <c r="Q350" s="28">
        <v>4</v>
      </c>
      <c r="R350" s="18"/>
      <c r="S350" s="28">
        <v>4</v>
      </c>
      <c r="T350" s="28">
        <v>5</v>
      </c>
      <c r="U350" s="18"/>
      <c r="V350" s="28">
        <v>9</v>
      </c>
      <c r="W350" s="28" t="s">
        <v>1209</v>
      </c>
      <c r="X350" s="18"/>
      <c r="Y350" s="28">
        <v>4</v>
      </c>
      <c r="Z350" s="18"/>
      <c r="AA350" s="28" t="s">
        <v>876</v>
      </c>
      <c r="AB350" s="18"/>
      <c r="AC350" s="18"/>
      <c r="AD350" s="18"/>
      <c r="AE350" s="18"/>
      <c r="AF350" s="18"/>
      <c r="AG350" s="18"/>
      <c r="AH350" s="19" t="s">
        <v>16</v>
      </c>
      <c r="AI350" s="41">
        <v>43731</v>
      </c>
      <c r="AJ350">
        <v>349</v>
      </c>
    </row>
    <row r="351" spans="1:36" ht="15" x14ac:dyDescent="0.2">
      <c r="A351" s="13" t="s">
        <v>127</v>
      </c>
      <c r="B351" s="22">
        <v>23730</v>
      </c>
      <c r="C351" s="13">
        <v>55</v>
      </c>
      <c r="D351" s="13" t="s">
        <v>20</v>
      </c>
      <c r="E351" s="14">
        <v>43349</v>
      </c>
      <c r="F351" s="14">
        <v>43350</v>
      </c>
      <c r="G351" s="27">
        <v>44004</v>
      </c>
      <c r="H351" s="16">
        <f t="shared" si="5"/>
        <v>654</v>
      </c>
      <c r="I351" s="27">
        <v>44004</v>
      </c>
      <c r="J351" s="13"/>
      <c r="K351" s="43">
        <v>43528</v>
      </c>
      <c r="L351" s="39">
        <v>43532</v>
      </c>
      <c r="M351" s="18"/>
      <c r="N351" s="18"/>
      <c r="O351" s="18"/>
      <c r="P351" s="18"/>
      <c r="Q351" s="28">
        <v>2</v>
      </c>
      <c r="R351" s="18"/>
      <c r="S351" s="28">
        <v>2</v>
      </c>
      <c r="T351" s="18"/>
      <c r="U351" s="18"/>
      <c r="V351" s="28">
        <v>2</v>
      </c>
      <c r="W351" s="28" t="s">
        <v>877</v>
      </c>
      <c r="X351" s="18"/>
      <c r="Y351" s="28">
        <v>4</v>
      </c>
      <c r="Z351" s="18"/>
      <c r="AA351" s="28" t="s">
        <v>878</v>
      </c>
      <c r="AB351" s="18"/>
      <c r="AC351" s="18"/>
      <c r="AD351" s="18"/>
      <c r="AE351" s="18"/>
      <c r="AF351" s="18"/>
      <c r="AG351" s="18"/>
      <c r="AH351" s="13" t="s">
        <v>16</v>
      </c>
      <c r="AI351" s="27">
        <v>43983</v>
      </c>
      <c r="AJ351">
        <v>350</v>
      </c>
    </row>
    <row r="352" spans="1:36" ht="15" x14ac:dyDescent="0.2">
      <c r="A352" s="19" t="s">
        <v>128</v>
      </c>
      <c r="B352" s="20">
        <v>18719</v>
      </c>
      <c r="C352" s="19">
        <v>69</v>
      </c>
      <c r="D352" s="19" t="s">
        <v>20</v>
      </c>
      <c r="E352" s="20">
        <v>43273</v>
      </c>
      <c r="F352" s="20">
        <v>43274</v>
      </c>
      <c r="G352" s="27">
        <v>43514</v>
      </c>
      <c r="H352" s="16">
        <f t="shared" si="5"/>
        <v>240</v>
      </c>
      <c r="I352" s="27">
        <v>44069</v>
      </c>
      <c r="J352" s="19"/>
      <c r="K352" s="41">
        <v>43133</v>
      </c>
      <c r="L352" s="27">
        <v>43133</v>
      </c>
      <c r="M352" s="18"/>
      <c r="N352" s="18"/>
      <c r="O352" s="18"/>
      <c r="P352" s="28">
        <v>25</v>
      </c>
      <c r="Q352" s="28">
        <v>1</v>
      </c>
      <c r="R352" s="18"/>
      <c r="S352" s="28">
        <v>2</v>
      </c>
      <c r="T352" s="28">
        <v>3</v>
      </c>
      <c r="U352" s="18"/>
      <c r="V352" s="28">
        <v>5</v>
      </c>
      <c r="W352" s="28" t="s">
        <v>1210</v>
      </c>
      <c r="X352" s="28" t="s">
        <v>669</v>
      </c>
      <c r="Y352" s="28">
        <v>4</v>
      </c>
      <c r="Z352" s="18"/>
      <c r="AA352" s="28" t="s">
        <v>880</v>
      </c>
      <c r="AB352" s="18"/>
      <c r="AC352" s="18"/>
      <c r="AD352" s="18"/>
      <c r="AE352" s="18"/>
      <c r="AF352" s="18"/>
      <c r="AG352" s="18"/>
      <c r="AH352" s="19" t="s">
        <v>16</v>
      </c>
      <c r="AI352" s="41">
        <v>43476</v>
      </c>
      <c r="AJ352">
        <v>351</v>
      </c>
    </row>
    <row r="353" spans="1:36" ht="15" x14ac:dyDescent="0.2">
      <c r="A353" s="13" t="s">
        <v>133</v>
      </c>
      <c r="B353" s="14">
        <v>19825</v>
      </c>
      <c r="C353" s="13">
        <v>66</v>
      </c>
      <c r="D353" s="13" t="s">
        <v>20</v>
      </c>
      <c r="E353" s="22">
        <v>43389</v>
      </c>
      <c r="F353" s="27">
        <v>43544</v>
      </c>
      <c r="G353" s="27">
        <v>43764</v>
      </c>
      <c r="H353" s="16">
        <f t="shared" si="5"/>
        <v>220</v>
      </c>
      <c r="I353" s="27">
        <v>43977</v>
      </c>
      <c r="J353" s="13"/>
      <c r="K353" s="13"/>
      <c r="L353" s="27">
        <v>43545</v>
      </c>
      <c r="M353" s="18"/>
      <c r="N353" s="18"/>
      <c r="O353" s="18"/>
      <c r="P353" s="18"/>
      <c r="Q353" s="28">
        <v>1</v>
      </c>
      <c r="R353" s="28">
        <v>5</v>
      </c>
      <c r="S353" s="28">
        <v>1</v>
      </c>
      <c r="T353" s="28">
        <v>3</v>
      </c>
      <c r="U353" s="28">
        <v>2</v>
      </c>
      <c r="V353" s="28">
        <v>11</v>
      </c>
      <c r="W353" s="28" t="s">
        <v>1205</v>
      </c>
      <c r="X353" s="28" t="s">
        <v>671</v>
      </c>
      <c r="Y353" s="28">
        <v>4</v>
      </c>
      <c r="Z353" s="18"/>
      <c r="AA353" s="28" t="s">
        <v>880</v>
      </c>
      <c r="AB353" s="18"/>
      <c r="AC353" s="18"/>
      <c r="AD353" s="18"/>
      <c r="AE353" s="18"/>
      <c r="AF353" s="18"/>
      <c r="AG353" s="18"/>
      <c r="AH353" s="13" t="s">
        <v>16</v>
      </c>
      <c r="AI353" s="39">
        <v>43734</v>
      </c>
      <c r="AJ353">
        <v>352</v>
      </c>
    </row>
    <row r="354" spans="1:36" ht="15" x14ac:dyDescent="0.2">
      <c r="A354" s="42" t="s">
        <v>138</v>
      </c>
      <c r="B354" s="20">
        <v>22626</v>
      </c>
      <c r="C354" s="19">
        <v>58</v>
      </c>
      <c r="D354" s="19" t="s">
        <v>20</v>
      </c>
      <c r="E354" s="20">
        <v>44102</v>
      </c>
      <c r="F354" s="27">
        <v>44106</v>
      </c>
      <c r="G354" s="27">
        <v>44146</v>
      </c>
      <c r="H354" s="16">
        <f t="shared" si="5"/>
        <v>40</v>
      </c>
      <c r="I354" s="27">
        <v>44146</v>
      </c>
      <c r="J354" s="19"/>
      <c r="K354" s="41">
        <v>41208</v>
      </c>
      <c r="L354" s="27">
        <v>41206</v>
      </c>
      <c r="M354" s="18"/>
      <c r="N354" s="18"/>
      <c r="O354" s="18"/>
      <c r="P354" s="18"/>
      <c r="Q354" s="28">
        <v>3</v>
      </c>
      <c r="R354" s="28">
        <v>2</v>
      </c>
      <c r="S354" s="18"/>
      <c r="T354" s="18"/>
      <c r="U354" s="18"/>
      <c r="V354" s="28">
        <v>2</v>
      </c>
      <c r="W354" s="28" t="s">
        <v>1205</v>
      </c>
      <c r="X354" s="28" t="s">
        <v>669</v>
      </c>
      <c r="Y354" s="28">
        <v>4</v>
      </c>
      <c r="Z354" s="18"/>
      <c r="AA354" s="28" t="s">
        <v>881</v>
      </c>
      <c r="AB354" s="18"/>
      <c r="AC354" s="18"/>
      <c r="AD354" s="18"/>
      <c r="AE354" s="18"/>
      <c r="AF354" s="18"/>
      <c r="AG354" s="18"/>
      <c r="AH354" s="19" t="s">
        <v>16</v>
      </c>
      <c r="AI354" s="41">
        <v>44116</v>
      </c>
      <c r="AJ354">
        <v>353</v>
      </c>
    </row>
    <row r="355" spans="1:36" ht="15" x14ac:dyDescent="0.2">
      <c r="A355" s="19" t="s">
        <v>141</v>
      </c>
      <c r="B355" s="20">
        <v>20001</v>
      </c>
      <c r="C355" s="19">
        <v>66</v>
      </c>
      <c r="D355" s="19" t="s">
        <v>20</v>
      </c>
      <c r="E355" s="20">
        <v>43178</v>
      </c>
      <c r="F355" s="27">
        <v>43200</v>
      </c>
      <c r="G355" s="27">
        <v>43765</v>
      </c>
      <c r="H355" s="16">
        <f t="shared" si="5"/>
        <v>565</v>
      </c>
      <c r="I355" s="27">
        <v>44055</v>
      </c>
      <c r="J355" s="19"/>
      <c r="K355" s="19"/>
      <c r="L355" s="18"/>
      <c r="M355" s="18"/>
      <c r="N355" s="18"/>
      <c r="O355" s="18"/>
      <c r="P355" s="18"/>
      <c r="Q355" s="28">
        <v>3</v>
      </c>
      <c r="R355" s="28">
        <v>1</v>
      </c>
      <c r="S355" s="28">
        <v>5</v>
      </c>
      <c r="T355" s="28">
        <v>5</v>
      </c>
      <c r="U355" s="18"/>
      <c r="V355" s="28">
        <v>11</v>
      </c>
      <c r="W355" s="28" t="s">
        <v>1211</v>
      </c>
      <c r="X355" s="28" t="s">
        <v>671</v>
      </c>
      <c r="Y355" s="28">
        <v>4</v>
      </c>
      <c r="Z355" s="18"/>
      <c r="AA355" s="28" t="s">
        <v>883</v>
      </c>
      <c r="AB355" s="18"/>
      <c r="AC355" s="18"/>
      <c r="AD355" s="18"/>
      <c r="AE355" s="18"/>
      <c r="AF355" s="18"/>
      <c r="AG355" s="18"/>
      <c r="AH355" s="19" t="s">
        <v>16</v>
      </c>
      <c r="AI355" s="41">
        <v>43735</v>
      </c>
      <c r="AJ355">
        <v>354</v>
      </c>
    </row>
    <row r="356" spans="1:36" ht="15" x14ac:dyDescent="0.2">
      <c r="A356" s="13" t="s">
        <v>172</v>
      </c>
      <c r="B356" s="22">
        <v>17149</v>
      </c>
      <c r="C356" s="13">
        <v>73</v>
      </c>
      <c r="D356" s="13" t="s">
        <v>20</v>
      </c>
      <c r="E356" s="22">
        <v>43796</v>
      </c>
      <c r="F356" s="27">
        <v>44164</v>
      </c>
      <c r="G356" s="27">
        <v>44057</v>
      </c>
      <c r="H356" s="16">
        <f t="shared" si="5"/>
        <v>-107</v>
      </c>
      <c r="I356" s="27">
        <v>44139</v>
      </c>
      <c r="J356" s="13"/>
      <c r="K356" s="39">
        <v>42003</v>
      </c>
      <c r="L356" s="27">
        <v>41619</v>
      </c>
      <c r="M356" s="18"/>
      <c r="N356" s="18"/>
      <c r="O356" s="18"/>
      <c r="P356" s="18"/>
      <c r="Q356" s="28">
        <v>4</v>
      </c>
      <c r="R356" s="28">
        <v>1</v>
      </c>
      <c r="S356" s="18"/>
      <c r="T356" s="18"/>
      <c r="U356" s="18"/>
      <c r="V356" s="28">
        <v>1</v>
      </c>
      <c r="W356" s="28" t="s">
        <v>1212</v>
      </c>
      <c r="X356" s="18"/>
      <c r="Y356" s="28">
        <v>4</v>
      </c>
      <c r="Z356" s="18"/>
      <c r="AA356" s="18"/>
      <c r="AB356" s="18"/>
      <c r="AC356" s="18"/>
      <c r="AD356" s="18"/>
      <c r="AE356" s="18"/>
      <c r="AF356" s="18"/>
      <c r="AG356" s="18"/>
      <c r="AH356" s="13" t="s">
        <v>16</v>
      </c>
      <c r="AI356" s="39">
        <v>44026</v>
      </c>
      <c r="AJ356">
        <v>355</v>
      </c>
    </row>
    <row r="357" spans="1:36" ht="15" x14ac:dyDescent="0.2">
      <c r="A357" s="19" t="s">
        <v>183</v>
      </c>
      <c r="B357" s="20">
        <v>13822</v>
      </c>
      <c r="C357" s="19">
        <v>82</v>
      </c>
      <c r="D357" s="19" t="s">
        <v>20</v>
      </c>
      <c r="E357" s="20">
        <v>43873</v>
      </c>
      <c r="F357" s="27">
        <v>43878</v>
      </c>
      <c r="G357" s="27">
        <v>44095</v>
      </c>
      <c r="H357" s="16">
        <f t="shared" si="5"/>
        <v>217</v>
      </c>
      <c r="I357" s="27">
        <v>44137</v>
      </c>
      <c r="J357" s="19"/>
      <c r="K357" s="19"/>
      <c r="L357" s="27">
        <v>42810</v>
      </c>
      <c r="M357" s="18"/>
      <c r="N357" s="18"/>
      <c r="O357" s="18"/>
      <c r="P357" s="18"/>
      <c r="Q357" s="28">
        <v>1</v>
      </c>
      <c r="R357" s="28">
        <v>1</v>
      </c>
      <c r="S357" s="28" t="s">
        <v>885</v>
      </c>
      <c r="T357" s="18"/>
      <c r="U357" s="18"/>
      <c r="V357" s="28">
        <v>1</v>
      </c>
      <c r="W357" s="28" t="s">
        <v>1213</v>
      </c>
      <c r="X357" s="28" t="s">
        <v>671</v>
      </c>
      <c r="Y357" s="28">
        <v>4</v>
      </c>
      <c r="Z357" s="18"/>
      <c r="AA357" s="18"/>
      <c r="AB357" s="18"/>
      <c r="AC357" s="18"/>
      <c r="AD357" s="18"/>
      <c r="AE357" s="18"/>
      <c r="AF357" s="18"/>
      <c r="AG357" s="18"/>
      <c r="AH357" s="19" t="s">
        <v>16</v>
      </c>
      <c r="AI357" s="41">
        <v>44060</v>
      </c>
      <c r="AJ357">
        <v>356</v>
      </c>
    </row>
    <row r="358" spans="1:36" ht="15" x14ac:dyDescent="0.2">
      <c r="A358" s="13" t="s">
        <v>209</v>
      </c>
      <c r="B358" s="14">
        <v>22797</v>
      </c>
      <c r="C358" s="13">
        <v>58</v>
      </c>
      <c r="D358" s="13" t="s">
        <v>20</v>
      </c>
      <c r="E358" s="14">
        <v>43829</v>
      </c>
      <c r="F358" s="14">
        <v>43830</v>
      </c>
      <c r="G358" s="27">
        <v>43874</v>
      </c>
      <c r="H358" s="16">
        <f t="shared" si="5"/>
        <v>44</v>
      </c>
      <c r="I358" s="27">
        <v>33179</v>
      </c>
      <c r="J358" s="13"/>
      <c r="K358" s="13"/>
      <c r="L358" s="27">
        <v>43823</v>
      </c>
      <c r="M358" s="18"/>
      <c r="N358" s="18"/>
      <c r="O358" s="18"/>
      <c r="P358" s="18"/>
      <c r="Q358" s="28">
        <v>1</v>
      </c>
      <c r="R358" s="28">
        <v>1</v>
      </c>
      <c r="S358" s="28">
        <v>5</v>
      </c>
      <c r="T358" s="18"/>
      <c r="U358" s="18"/>
      <c r="V358" s="28">
        <v>6</v>
      </c>
      <c r="W358" s="28" t="s">
        <v>1214</v>
      </c>
      <c r="X358" s="28" t="s">
        <v>671</v>
      </c>
      <c r="Y358" s="28">
        <v>4</v>
      </c>
      <c r="Z358" s="18"/>
      <c r="AA358" s="18"/>
      <c r="AB358" s="18"/>
      <c r="AC358" s="18"/>
      <c r="AD358" s="18"/>
      <c r="AE358" s="18"/>
      <c r="AF358" s="18"/>
      <c r="AG358" s="18"/>
      <c r="AH358" s="13" t="s">
        <v>16</v>
      </c>
      <c r="AI358" s="39">
        <v>43843</v>
      </c>
      <c r="AJ358">
        <v>357</v>
      </c>
    </row>
    <row r="359" spans="1:36" ht="15" x14ac:dyDescent="0.2">
      <c r="A359" s="13" t="s">
        <v>231</v>
      </c>
      <c r="B359" s="14">
        <v>18127</v>
      </c>
      <c r="C359" s="13">
        <v>71</v>
      </c>
      <c r="D359" s="13" t="s">
        <v>20</v>
      </c>
      <c r="E359" s="14">
        <v>43735</v>
      </c>
      <c r="F359" s="14">
        <v>43736</v>
      </c>
      <c r="G359" s="27">
        <v>44127</v>
      </c>
      <c r="H359" s="16">
        <f t="shared" si="5"/>
        <v>391</v>
      </c>
      <c r="I359" s="27">
        <v>44082</v>
      </c>
      <c r="J359" s="13"/>
      <c r="K359" s="39">
        <v>42271</v>
      </c>
      <c r="L359" s="27">
        <v>42720</v>
      </c>
      <c r="M359" s="18"/>
      <c r="N359" s="18"/>
      <c r="O359" s="18"/>
      <c r="P359" s="18"/>
      <c r="Q359" s="28">
        <v>3</v>
      </c>
      <c r="R359" s="28">
        <v>1</v>
      </c>
      <c r="S359" s="18"/>
      <c r="T359" s="18"/>
      <c r="U359" s="18"/>
      <c r="V359" s="28">
        <v>1</v>
      </c>
      <c r="W359" s="28" t="s">
        <v>1215</v>
      </c>
      <c r="X359" s="28" t="s">
        <v>671</v>
      </c>
      <c r="Y359" s="28">
        <v>4</v>
      </c>
      <c r="Z359" s="18"/>
      <c r="AA359" s="28" t="s">
        <v>889</v>
      </c>
      <c r="AB359" s="18"/>
      <c r="AC359" s="18"/>
      <c r="AD359" s="18"/>
      <c r="AE359" s="18"/>
      <c r="AF359" s="18"/>
      <c r="AG359" s="18"/>
      <c r="AH359" s="13" t="s">
        <v>16</v>
      </c>
      <c r="AI359" s="39">
        <v>43735</v>
      </c>
      <c r="AJ359">
        <v>358</v>
      </c>
    </row>
    <row r="360" spans="1:36" ht="15" x14ac:dyDescent="0.2">
      <c r="A360" s="19" t="s">
        <v>253</v>
      </c>
      <c r="B360" s="21">
        <v>9842</v>
      </c>
      <c r="C360" s="19">
        <v>93</v>
      </c>
      <c r="D360" s="19" t="s">
        <v>20</v>
      </c>
      <c r="E360" s="20">
        <v>43294</v>
      </c>
      <c r="F360" s="20">
        <v>43295</v>
      </c>
      <c r="G360" s="27">
        <v>44000</v>
      </c>
      <c r="H360" s="16">
        <f t="shared" si="5"/>
        <v>705</v>
      </c>
      <c r="I360" s="27">
        <v>44000</v>
      </c>
      <c r="J360" s="19"/>
      <c r="K360" s="41">
        <v>43293</v>
      </c>
      <c r="L360" s="18"/>
      <c r="M360" s="18"/>
      <c r="N360" s="18"/>
      <c r="O360" s="18"/>
      <c r="P360" s="18"/>
      <c r="Q360" s="28">
        <v>5</v>
      </c>
      <c r="R360" s="28">
        <v>1</v>
      </c>
      <c r="S360" s="28">
        <v>1</v>
      </c>
      <c r="T360" s="18"/>
      <c r="U360" s="18"/>
      <c r="V360" s="28">
        <v>2</v>
      </c>
      <c r="W360" s="28" t="s">
        <v>1216</v>
      </c>
      <c r="X360" s="28" t="s">
        <v>669</v>
      </c>
      <c r="Y360" s="28">
        <v>4</v>
      </c>
      <c r="Z360" s="18"/>
      <c r="AA360" s="28" t="s">
        <v>891</v>
      </c>
      <c r="AB360" s="18"/>
      <c r="AC360" s="18"/>
      <c r="AD360" s="18"/>
      <c r="AE360" s="18"/>
      <c r="AF360" s="18"/>
      <c r="AG360" s="18"/>
      <c r="AH360" s="19" t="s">
        <v>16</v>
      </c>
      <c r="AI360" s="41">
        <v>43993</v>
      </c>
      <c r="AJ360">
        <v>359</v>
      </c>
    </row>
    <row r="361" spans="1:36" ht="15" x14ac:dyDescent="0.2">
      <c r="A361" s="13" t="s">
        <v>298</v>
      </c>
      <c r="B361" s="14">
        <v>19942</v>
      </c>
      <c r="C361" s="13">
        <v>66</v>
      </c>
      <c r="D361" s="13" t="s">
        <v>20</v>
      </c>
      <c r="E361" s="14">
        <v>43682</v>
      </c>
      <c r="F361" s="14">
        <v>43683</v>
      </c>
      <c r="G361" s="27">
        <v>44074</v>
      </c>
      <c r="H361" s="16">
        <f t="shared" si="5"/>
        <v>391</v>
      </c>
      <c r="I361" s="27">
        <v>44111</v>
      </c>
      <c r="J361" s="13"/>
      <c r="K361" s="13"/>
      <c r="L361" s="18"/>
      <c r="M361" s="18"/>
      <c r="N361" s="18"/>
      <c r="O361" s="18"/>
      <c r="P361" s="18"/>
      <c r="Q361" s="28">
        <v>1</v>
      </c>
      <c r="R361" s="28">
        <v>2</v>
      </c>
      <c r="S361" s="28">
        <v>3</v>
      </c>
      <c r="T361" s="28">
        <v>3</v>
      </c>
      <c r="U361" s="18"/>
      <c r="V361" s="28">
        <v>8</v>
      </c>
      <c r="W361" s="28" t="s">
        <v>1217</v>
      </c>
      <c r="X361" s="28" t="s">
        <v>671</v>
      </c>
      <c r="Y361" s="28">
        <v>4</v>
      </c>
      <c r="Z361" s="18"/>
      <c r="AA361" s="28" t="s">
        <v>893</v>
      </c>
      <c r="AB361" s="18"/>
      <c r="AC361" s="18"/>
      <c r="AD361" s="18"/>
      <c r="AE361" s="18"/>
      <c r="AF361" s="18"/>
      <c r="AG361" s="18"/>
      <c r="AH361" s="13" t="s">
        <v>16</v>
      </c>
      <c r="AI361" s="39">
        <v>44036</v>
      </c>
      <c r="AJ361">
        <v>360</v>
      </c>
    </row>
    <row r="362" spans="1:36" ht="15" x14ac:dyDescent="0.2">
      <c r="A362" s="19" t="s">
        <v>308</v>
      </c>
      <c r="B362" s="20">
        <v>20064</v>
      </c>
      <c r="C362" s="19">
        <v>65</v>
      </c>
      <c r="D362" s="19" t="s">
        <v>20</v>
      </c>
      <c r="E362" s="20">
        <v>43563</v>
      </c>
      <c r="F362" s="27">
        <v>43573</v>
      </c>
      <c r="G362" s="28" t="s">
        <v>894</v>
      </c>
      <c r="H362" s="40" t="s">
        <v>670</v>
      </c>
      <c r="I362" s="27">
        <v>44148</v>
      </c>
      <c r="J362" s="19"/>
      <c r="K362" s="41">
        <v>42002</v>
      </c>
      <c r="L362" s="27">
        <v>43423</v>
      </c>
      <c r="M362" s="18"/>
      <c r="N362" s="18"/>
      <c r="O362" s="18"/>
      <c r="P362" s="18"/>
      <c r="Q362" s="28">
        <v>4</v>
      </c>
      <c r="R362" s="28">
        <v>2</v>
      </c>
      <c r="S362" s="18"/>
      <c r="T362" s="18"/>
      <c r="U362" s="18"/>
      <c r="V362" s="28">
        <v>2</v>
      </c>
      <c r="W362" s="28" t="s">
        <v>1218</v>
      </c>
      <c r="X362" s="28" t="s">
        <v>671</v>
      </c>
      <c r="Y362" s="28">
        <v>4</v>
      </c>
      <c r="Z362" s="18"/>
      <c r="AA362" s="28" t="s">
        <v>896</v>
      </c>
      <c r="AB362" s="18"/>
      <c r="AC362" s="18"/>
      <c r="AD362" s="18"/>
      <c r="AE362" s="18"/>
      <c r="AF362" s="18"/>
      <c r="AG362" s="18"/>
      <c r="AH362" s="19" t="s">
        <v>16</v>
      </c>
      <c r="AI362" s="41">
        <v>44148</v>
      </c>
      <c r="AJ362">
        <v>361</v>
      </c>
    </row>
    <row r="363" spans="1:36" ht="15" x14ac:dyDescent="0.2">
      <c r="A363" s="19" t="s">
        <v>329</v>
      </c>
      <c r="B363" s="20">
        <v>9769</v>
      </c>
      <c r="C363" s="19">
        <v>94</v>
      </c>
      <c r="D363" s="19" t="s">
        <v>20</v>
      </c>
      <c r="E363" s="20">
        <v>43567</v>
      </c>
      <c r="F363" s="44">
        <v>43568</v>
      </c>
      <c r="G363" s="45" t="s">
        <v>898</v>
      </c>
      <c r="H363" s="40" t="s">
        <v>670</v>
      </c>
      <c r="I363" s="27">
        <v>44146</v>
      </c>
      <c r="J363" s="19"/>
      <c r="K363" s="41">
        <v>42731</v>
      </c>
      <c r="L363" s="28" t="s">
        <v>846</v>
      </c>
      <c r="M363" s="18"/>
      <c r="N363" s="18"/>
      <c r="O363" s="18"/>
      <c r="P363" s="18"/>
      <c r="Q363" s="28">
        <v>4</v>
      </c>
      <c r="R363" s="28">
        <v>1</v>
      </c>
      <c r="S363" s="18"/>
      <c r="T363" s="18"/>
      <c r="U363" s="18"/>
      <c r="V363" s="28">
        <v>1</v>
      </c>
      <c r="W363" s="28" t="s">
        <v>1219</v>
      </c>
      <c r="X363" s="28" t="s">
        <v>671</v>
      </c>
      <c r="Y363" s="28">
        <v>4</v>
      </c>
      <c r="Z363" s="18"/>
      <c r="AA363" s="28" t="s">
        <v>900</v>
      </c>
      <c r="AB363" s="18"/>
      <c r="AC363" s="18"/>
      <c r="AD363" s="18"/>
      <c r="AE363" s="18"/>
      <c r="AF363" s="18"/>
      <c r="AG363" s="18"/>
      <c r="AH363" s="19" t="s">
        <v>16</v>
      </c>
      <c r="AI363" s="41">
        <v>43616</v>
      </c>
      <c r="AJ363">
        <v>362</v>
      </c>
    </row>
    <row r="364" spans="1:36" ht="15" x14ac:dyDescent="0.2">
      <c r="A364" s="19" t="s">
        <v>351</v>
      </c>
      <c r="B364" s="20">
        <v>24662</v>
      </c>
      <c r="C364" s="19">
        <v>53</v>
      </c>
      <c r="D364" s="19" t="s">
        <v>20</v>
      </c>
      <c r="E364" s="20">
        <v>43320</v>
      </c>
      <c r="F364" s="20">
        <v>43321</v>
      </c>
      <c r="G364" s="27">
        <v>43864</v>
      </c>
      <c r="H364" s="16">
        <f t="shared" ref="H364:H366" si="6">G364-F364</f>
        <v>543</v>
      </c>
      <c r="I364" s="27">
        <v>44146</v>
      </c>
      <c r="J364" s="19"/>
      <c r="K364" s="41">
        <v>42422</v>
      </c>
      <c r="L364" s="18"/>
      <c r="M364" s="18"/>
      <c r="N364" s="18"/>
      <c r="O364" s="18"/>
      <c r="P364" s="18"/>
      <c r="Q364" s="28">
        <v>1</v>
      </c>
      <c r="R364" s="28">
        <v>2</v>
      </c>
      <c r="S364" s="28">
        <v>5</v>
      </c>
      <c r="T364" s="18"/>
      <c r="U364" s="18"/>
      <c r="V364" s="28">
        <v>7</v>
      </c>
      <c r="W364" s="28" t="s">
        <v>1220</v>
      </c>
      <c r="X364" s="28" t="s">
        <v>671</v>
      </c>
      <c r="Y364" s="28">
        <v>4</v>
      </c>
      <c r="Z364" s="18"/>
      <c r="AA364" s="18"/>
      <c r="AB364" s="18"/>
      <c r="AC364" s="18"/>
      <c r="AD364" s="28" t="s">
        <v>903</v>
      </c>
      <c r="AE364" s="18"/>
      <c r="AF364" s="18"/>
      <c r="AG364" s="18"/>
      <c r="AH364" s="19" t="s">
        <v>16</v>
      </c>
      <c r="AI364" s="41">
        <v>43859</v>
      </c>
      <c r="AJ364">
        <v>363</v>
      </c>
    </row>
    <row r="365" spans="1:36" ht="15" x14ac:dyDescent="0.2">
      <c r="A365" s="13" t="s">
        <v>363</v>
      </c>
      <c r="B365" s="14">
        <v>18209</v>
      </c>
      <c r="C365" s="13">
        <v>70</v>
      </c>
      <c r="D365" s="13" t="s">
        <v>20</v>
      </c>
      <c r="E365" s="14">
        <v>44053</v>
      </c>
      <c r="F365" s="14">
        <v>44054</v>
      </c>
      <c r="G365" s="27">
        <v>44097</v>
      </c>
      <c r="H365" s="16">
        <f t="shared" si="6"/>
        <v>43</v>
      </c>
      <c r="I365" s="27">
        <v>44147</v>
      </c>
      <c r="J365" s="13"/>
      <c r="K365" s="13" t="s">
        <v>846</v>
      </c>
      <c r="L365" s="28" t="s">
        <v>846</v>
      </c>
      <c r="M365" s="18"/>
      <c r="N365" s="18"/>
      <c r="O365" s="18"/>
      <c r="P365" s="18"/>
      <c r="Q365" s="28">
        <v>4</v>
      </c>
      <c r="R365" s="28">
        <v>1</v>
      </c>
      <c r="S365" s="18"/>
      <c r="T365" s="28">
        <v>2</v>
      </c>
      <c r="U365" s="18"/>
      <c r="V365" s="28">
        <v>3</v>
      </c>
      <c r="W365" s="28" t="s">
        <v>1221</v>
      </c>
      <c r="X365" s="28" t="s">
        <v>671</v>
      </c>
      <c r="Y365" s="28">
        <v>4</v>
      </c>
      <c r="Z365" s="18"/>
      <c r="AA365" s="28" t="s">
        <v>905</v>
      </c>
      <c r="AB365" s="18"/>
      <c r="AC365" s="18"/>
      <c r="AD365" s="18"/>
      <c r="AE365" s="18"/>
      <c r="AF365" s="18"/>
      <c r="AG365" s="18"/>
      <c r="AH365" s="13" t="s">
        <v>16</v>
      </c>
      <c r="AI365" s="39">
        <v>44067</v>
      </c>
      <c r="AJ365">
        <v>364</v>
      </c>
    </row>
    <row r="366" spans="1:36" ht="15" x14ac:dyDescent="0.2">
      <c r="A366" s="19" t="s">
        <v>370</v>
      </c>
      <c r="B366" s="20">
        <v>13638</v>
      </c>
      <c r="C366" s="19">
        <v>83</v>
      </c>
      <c r="D366" s="19" t="s">
        <v>20</v>
      </c>
      <c r="E366" s="20">
        <v>43236</v>
      </c>
      <c r="F366" s="20">
        <v>43237</v>
      </c>
      <c r="G366" s="27">
        <v>43118</v>
      </c>
      <c r="H366" s="16">
        <f t="shared" si="6"/>
        <v>-119</v>
      </c>
      <c r="I366" s="27">
        <v>44055</v>
      </c>
      <c r="J366" s="19"/>
      <c r="K366" s="41">
        <v>42468</v>
      </c>
      <c r="L366" s="27">
        <v>42411</v>
      </c>
      <c r="M366" s="18"/>
      <c r="N366" s="18"/>
      <c r="O366" s="18"/>
      <c r="P366" s="18"/>
      <c r="Q366" s="28">
        <v>2</v>
      </c>
      <c r="R366" s="28">
        <v>2</v>
      </c>
      <c r="S366" s="28">
        <v>2</v>
      </c>
      <c r="T366" s="18"/>
      <c r="U366" s="18"/>
      <c r="V366" s="28">
        <v>4</v>
      </c>
      <c r="W366" s="28" t="s">
        <v>906</v>
      </c>
      <c r="X366" s="28" t="s">
        <v>669</v>
      </c>
      <c r="Y366" s="28">
        <v>4</v>
      </c>
      <c r="Z366" s="18"/>
      <c r="AA366" s="28" t="s">
        <v>907</v>
      </c>
      <c r="AB366" s="18"/>
      <c r="AC366" s="18"/>
      <c r="AD366" s="18"/>
      <c r="AE366" s="18"/>
      <c r="AF366" s="18"/>
      <c r="AG366" s="18"/>
      <c r="AH366" s="19" t="s">
        <v>16</v>
      </c>
      <c r="AI366" s="41">
        <v>43452</v>
      </c>
      <c r="AJ366">
        <v>365</v>
      </c>
    </row>
    <row r="367" spans="1:36" ht="15" x14ac:dyDescent="0.2">
      <c r="A367" s="13" t="s">
        <v>378</v>
      </c>
      <c r="B367" s="14">
        <v>18721</v>
      </c>
      <c r="C367" s="13">
        <v>69</v>
      </c>
      <c r="D367" s="13" t="s">
        <v>20</v>
      </c>
      <c r="E367" s="14">
        <v>44011</v>
      </c>
      <c r="F367" s="14">
        <v>44012</v>
      </c>
      <c r="G367" s="28" t="s">
        <v>1222</v>
      </c>
      <c r="H367" s="40" t="s">
        <v>670</v>
      </c>
      <c r="I367" s="27">
        <v>44060</v>
      </c>
      <c r="J367" s="13"/>
      <c r="K367" s="13"/>
      <c r="L367" s="27">
        <v>43420</v>
      </c>
      <c r="M367" s="18"/>
      <c r="N367" s="18"/>
      <c r="O367" s="18"/>
      <c r="P367" s="28">
        <v>50</v>
      </c>
      <c r="Q367" s="28">
        <v>2</v>
      </c>
      <c r="R367" s="28">
        <v>1</v>
      </c>
      <c r="S367" s="18"/>
      <c r="T367" s="18"/>
      <c r="U367" s="18"/>
      <c r="V367" s="28">
        <v>1</v>
      </c>
      <c r="W367" s="28" t="s">
        <v>909</v>
      </c>
      <c r="X367" s="28" t="s">
        <v>671</v>
      </c>
      <c r="Y367" s="28">
        <v>4</v>
      </c>
      <c r="Z367" s="18"/>
      <c r="AA367" s="28" t="s">
        <v>909</v>
      </c>
      <c r="AB367" s="18"/>
      <c r="AC367" s="18"/>
      <c r="AD367" s="18"/>
      <c r="AE367" s="18"/>
      <c r="AF367" s="18"/>
      <c r="AG367" s="18"/>
      <c r="AH367" s="13" t="s">
        <v>16</v>
      </c>
      <c r="AI367" s="39">
        <v>44025</v>
      </c>
      <c r="AJ367">
        <v>366</v>
      </c>
    </row>
    <row r="368" spans="1:36" ht="15" x14ac:dyDescent="0.2">
      <c r="A368" s="19" t="s">
        <v>402</v>
      </c>
      <c r="B368" s="20">
        <v>19361</v>
      </c>
      <c r="C368" s="19">
        <v>67</v>
      </c>
      <c r="D368" s="19" t="s">
        <v>20</v>
      </c>
      <c r="E368" s="20">
        <v>43941</v>
      </c>
      <c r="F368" s="27">
        <v>43944</v>
      </c>
      <c r="G368" s="28" t="s">
        <v>1223</v>
      </c>
      <c r="H368" s="40" t="s">
        <v>670</v>
      </c>
      <c r="I368" s="27">
        <v>44148</v>
      </c>
      <c r="J368" s="19"/>
      <c r="K368" s="19"/>
      <c r="L368" s="27">
        <v>43119</v>
      </c>
      <c r="M368" s="18"/>
      <c r="N368" s="18"/>
      <c r="O368" s="18"/>
      <c r="P368" s="18"/>
      <c r="Q368" s="28">
        <v>4</v>
      </c>
      <c r="R368" s="28">
        <v>1</v>
      </c>
      <c r="S368" s="18"/>
      <c r="T368" s="18"/>
      <c r="U368" s="18"/>
      <c r="V368" s="28">
        <v>1</v>
      </c>
      <c r="W368" s="28" t="s">
        <v>1224</v>
      </c>
      <c r="X368" s="28" t="s">
        <v>671</v>
      </c>
      <c r="Y368" s="28">
        <v>4</v>
      </c>
      <c r="Z368" s="18"/>
      <c r="AA368" s="28" t="s">
        <v>1224</v>
      </c>
      <c r="AB368" s="18"/>
      <c r="AC368" s="18"/>
      <c r="AD368" s="18"/>
      <c r="AE368" s="28" t="s">
        <v>912</v>
      </c>
      <c r="AF368" s="18"/>
      <c r="AG368" s="18"/>
      <c r="AH368" s="19" t="s">
        <v>16</v>
      </c>
      <c r="AI368" s="41">
        <v>44068</v>
      </c>
      <c r="AJ368">
        <v>367</v>
      </c>
    </row>
    <row r="369" spans="1:36" ht="15" x14ac:dyDescent="0.2">
      <c r="A369" s="13" t="s">
        <v>424</v>
      </c>
      <c r="B369" s="14">
        <v>28021</v>
      </c>
      <c r="C369" s="13">
        <v>44</v>
      </c>
      <c r="D369" s="13" t="s">
        <v>20</v>
      </c>
      <c r="E369" s="14">
        <v>43573</v>
      </c>
      <c r="F369" s="14">
        <v>43574</v>
      </c>
      <c r="G369" s="27">
        <v>44017</v>
      </c>
      <c r="H369" s="16">
        <f t="shared" ref="H369:H371" si="7">G369-F369</f>
        <v>443</v>
      </c>
      <c r="I369" s="27">
        <v>44027</v>
      </c>
      <c r="J369" s="13"/>
      <c r="K369" s="39">
        <v>43588</v>
      </c>
      <c r="L369" s="18"/>
      <c r="M369" s="18"/>
      <c r="N369" s="18"/>
      <c r="O369" s="18"/>
      <c r="P369" s="18"/>
      <c r="Q369" s="28">
        <v>2</v>
      </c>
      <c r="R369" s="28">
        <v>1</v>
      </c>
      <c r="S369" s="18"/>
      <c r="T369" s="18"/>
      <c r="U369" s="18"/>
      <c r="V369" s="28">
        <v>1</v>
      </c>
      <c r="W369" s="28" t="s">
        <v>1220</v>
      </c>
      <c r="X369" s="28" t="s">
        <v>671</v>
      </c>
      <c r="Y369" s="28">
        <v>4</v>
      </c>
      <c r="Z369" s="18"/>
      <c r="AA369" s="28" t="s">
        <v>889</v>
      </c>
      <c r="AB369" s="18"/>
      <c r="AC369" s="18"/>
      <c r="AD369" s="18"/>
      <c r="AE369" s="18"/>
      <c r="AF369" s="18"/>
      <c r="AG369" s="18"/>
      <c r="AH369" s="13" t="s">
        <v>16</v>
      </c>
      <c r="AI369" s="39">
        <v>43987</v>
      </c>
      <c r="AJ369">
        <v>368</v>
      </c>
    </row>
    <row r="370" spans="1:36" ht="15" x14ac:dyDescent="0.2">
      <c r="A370" s="19" t="s">
        <v>447</v>
      </c>
      <c r="B370" s="21">
        <v>17516</v>
      </c>
      <c r="C370" s="19">
        <v>72</v>
      </c>
      <c r="D370" s="19" t="s">
        <v>23</v>
      </c>
      <c r="E370" s="20">
        <v>43741</v>
      </c>
      <c r="F370" s="20">
        <v>43742</v>
      </c>
      <c r="G370" s="27">
        <v>43842</v>
      </c>
      <c r="H370" s="16">
        <f t="shared" si="7"/>
        <v>100</v>
      </c>
      <c r="I370" s="27">
        <v>43480</v>
      </c>
      <c r="J370" s="19"/>
      <c r="K370" s="19"/>
      <c r="L370" s="18"/>
      <c r="M370" s="18"/>
      <c r="N370" s="18"/>
      <c r="O370" s="18"/>
      <c r="P370" s="18"/>
      <c r="Q370" s="28">
        <v>1</v>
      </c>
      <c r="R370" s="28">
        <v>1</v>
      </c>
      <c r="S370" s="28">
        <v>1</v>
      </c>
      <c r="T370" s="18"/>
      <c r="U370" s="18"/>
      <c r="V370" s="28">
        <v>2</v>
      </c>
      <c r="W370" s="28" t="s">
        <v>1220</v>
      </c>
      <c r="X370" s="28" t="s">
        <v>671</v>
      </c>
      <c r="Y370" s="28">
        <v>4</v>
      </c>
      <c r="Z370" s="18"/>
      <c r="AA370" s="28" t="s">
        <v>913</v>
      </c>
      <c r="AB370" s="18"/>
      <c r="AC370" s="18"/>
      <c r="AD370" s="18"/>
      <c r="AE370" s="18"/>
      <c r="AF370" s="18"/>
      <c r="AG370" s="18"/>
      <c r="AH370" s="19" t="s">
        <v>16</v>
      </c>
      <c r="AI370" s="41">
        <v>43811</v>
      </c>
      <c r="AJ370">
        <v>369</v>
      </c>
    </row>
    <row r="371" spans="1:36" ht="15" x14ac:dyDescent="0.2">
      <c r="A371" s="13" t="s">
        <v>463</v>
      </c>
      <c r="B371" s="14">
        <v>18799</v>
      </c>
      <c r="C371" s="13">
        <v>69</v>
      </c>
      <c r="D371" s="13" t="s">
        <v>23</v>
      </c>
      <c r="E371" s="14">
        <v>43852</v>
      </c>
      <c r="F371" s="14">
        <v>43853</v>
      </c>
      <c r="G371" s="27">
        <v>44093</v>
      </c>
      <c r="H371" s="16">
        <f t="shared" si="7"/>
        <v>240</v>
      </c>
      <c r="I371" s="27">
        <v>44149</v>
      </c>
      <c r="J371" s="13"/>
      <c r="K371" s="39">
        <v>42731</v>
      </c>
      <c r="L371" s="27">
        <v>42980</v>
      </c>
      <c r="M371" s="18"/>
      <c r="N371" s="18"/>
      <c r="O371" s="18"/>
      <c r="P371" s="18"/>
      <c r="Q371" s="28">
        <v>0</v>
      </c>
      <c r="R371" s="28">
        <v>2</v>
      </c>
      <c r="S371" s="18"/>
      <c r="T371" s="18"/>
      <c r="U371" s="18"/>
      <c r="V371" s="28">
        <v>2</v>
      </c>
      <c r="W371" s="28" t="s">
        <v>1220</v>
      </c>
      <c r="X371" s="28" t="s">
        <v>671</v>
      </c>
      <c r="Y371" s="28">
        <v>4</v>
      </c>
      <c r="Z371" s="18"/>
      <c r="AA371" s="18"/>
      <c r="AB371" s="18"/>
      <c r="AC371" s="18"/>
      <c r="AD371" s="28" t="s">
        <v>903</v>
      </c>
      <c r="AE371" s="18"/>
      <c r="AF371" s="18"/>
      <c r="AG371" s="18"/>
      <c r="AH371" s="19" t="s">
        <v>16</v>
      </c>
      <c r="AI371" s="39">
        <v>44062</v>
      </c>
      <c r="AJ371">
        <v>370</v>
      </c>
    </row>
    <row r="372" spans="1:36" ht="15" x14ac:dyDescent="0.2">
      <c r="A372" s="13" t="s">
        <v>483</v>
      </c>
      <c r="B372" s="14">
        <v>25241</v>
      </c>
      <c r="C372" s="13">
        <v>51</v>
      </c>
      <c r="D372" s="13" t="s">
        <v>20</v>
      </c>
      <c r="E372" s="14">
        <v>43314</v>
      </c>
      <c r="F372" s="14">
        <v>43315</v>
      </c>
      <c r="G372" s="28" t="s">
        <v>1222</v>
      </c>
      <c r="H372" s="40" t="s">
        <v>670</v>
      </c>
      <c r="I372" s="27">
        <v>44148</v>
      </c>
      <c r="J372" s="13"/>
      <c r="K372" s="39">
        <v>43125</v>
      </c>
      <c r="L372" s="27">
        <v>43133</v>
      </c>
      <c r="M372" s="18"/>
      <c r="N372" s="18"/>
      <c r="O372" s="18"/>
      <c r="P372" s="18"/>
      <c r="Q372" s="28">
        <v>2</v>
      </c>
      <c r="R372" s="28">
        <v>2</v>
      </c>
      <c r="S372" s="28">
        <v>4</v>
      </c>
      <c r="T372" s="18"/>
      <c r="U372" s="18"/>
      <c r="V372" s="28">
        <v>6</v>
      </c>
      <c r="W372" s="28" t="s">
        <v>1225</v>
      </c>
      <c r="X372" s="28" t="s">
        <v>669</v>
      </c>
      <c r="Y372" s="28">
        <v>4</v>
      </c>
      <c r="Z372" s="28" t="s">
        <v>885</v>
      </c>
      <c r="AA372" s="28" t="s">
        <v>915</v>
      </c>
      <c r="AB372" s="18"/>
      <c r="AC372" s="18"/>
      <c r="AD372" s="18"/>
      <c r="AE372" s="18"/>
      <c r="AF372" s="18"/>
      <c r="AG372" s="18"/>
      <c r="AH372" s="19" t="s">
        <v>16</v>
      </c>
      <c r="AI372" s="39">
        <v>43567</v>
      </c>
      <c r="AJ372">
        <v>371</v>
      </c>
    </row>
    <row r="373" spans="1:36" ht="15" x14ac:dyDescent="0.2">
      <c r="A373" s="19" t="s">
        <v>513</v>
      </c>
      <c r="B373" s="20">
        <v>19136</v>
      </c>
      <c r="C373" s="19">
        <v>68</v>
      </c>
      <c r="D373" s="19" t="s">
        <v>20</v>
      </c>
      <c r="E373" s="20">
        <v>43874</v>
      </c>
      <c r="F373" s="20">
        <v>43875</v>
      </c>
      <c r="G373" s="28" t="s">
        <v>1222</v>
      </c>
      <c r="H373" s="40" t="s">
        <v>670</v>
      </c>
      <c r="I373" s="27">
        <v>44151</v>
      </c>
      <c r="J373" s="19"/>
      <c r="K373" s="19"/>
      <c r="L373" s="18"/>
      <c r="M373" s="18"/>
      <c r="N373" s="18"/>
      <c r="O373" s="18"/>
      <c r="P373" s="18"/>
      <c r="Q373" s="28">
        <v>2</v>
      </c>
      <c r="R373" s="28">
        <v>2</v>
      </c>
      <c r="S373" s="18"/>
      <c r="T373" s="18"/>
      <c r="U373" s="18"/>
      <c r="V373" s="28">
        <v>2</v>
      </c>
      <c r="W373" s="28" t="s">
        <v>1226</v>
      </c>
      <c r="X373" s="28" t="s">
        <v>671</v>
      </c>
      <c r="Y373" s="28">
        <v>4</v>
      </c>
      <c r="Z373" s="18"/>
      <c r="AA373" s="28" t="s">
        <v>915</v>
      </c>
      <c r="AB373" s="18"/>
      <c r="AC373" s="18"/>
      <c r="AD373" s="18"/>
      <c r="AE373" s="28" t="s">
        <v>912</v>
      </c>
      <c r="AF373" s="18"/>
      <c r="AG373" s="18"/>
      <c r="AH373" s="19" t="s">
        <v>16</v>
      </c>
      <c r="AI373" s="41">
        <v>44116</v>
      </c>
      <c r="AJ373">
        <v>372</v>
      </c>
    </row>
    <row r="374" spans="1:36" ht="15" x14ac:dyDescent="0.2">
      <c r="A374" s="13" t="s">
        <v>516</v>
      </c>
      <c r="B374" s="14">
        <v>27031</v>
      </c>
      <c r="C374" s="13">
        <v>46</v>
      </c>
      <c r="D374" s="13" t="s">
        <v>20</v>
      </c>
      <c r="E374" s="22">
        <v>43795</v>
      </c>
      <c r="F374" s="22">
        <v>43824</v>
      </c>
      <c r="G374" s="22">
        <v>43825</v>
      </c>
      <c r="H374" s="16">
        <f t="shared" ref="H374:H381" si="8">G374-F374</f>
        <v>1</v>
      </c>
      <c r="I374" s="27">
        <v>43983</v>
      </c>
      <c r="J374" s="13"/>
      <c r="K374" s="39">
        <v>43690</v>
      </c>
      <c r="L374" s="27">
        <v>43690</v>
      </c>
      <c r="M374" s="18"/>
      <c r="N374" s="18"/>
      <c r="O374" s="18"/>
      <c r="P374" s="18"/>
      <c r="Q374" s="28">
        <v>2</v>
      </c>
      <c r="R374" s="28">
        <v>3</v>
      </c>
      <c r="S374" s="18"/>
      <c r="T374" s="18"/>
      <c r="U374" s="18"/>
      <c r="V374" s="28">
        <v>3</v>
      </c>
      <c r="W374" s="28" t="s">
        <v>1227</v>
      </c>
      <c r="X374" s="28" t="s">
        <v>669</v>
      </c>
      <c r="Y374" s="28">
        <v>4</v>
      </c>
      <c r="Z374" s="18"/>
      <c r="AA374" s="28" t="s">
        <v>915</v>
      </c>
      <c r="AB374" s="18"/>
      <c r="AC374" s="18"/>
      <c r="AD374" s="18"/>
      <c r="AE374" s="18"/>
      <c r="AF374" s="18"/>
      <c r="AG374" s="18"/>
      <c r="AH374" s="19" t="s">
        <v>16</v>
      </c>
      <c r="AI374" s="39">
        <v>43808</v>
      </c>
      <c r="AJ374">
        <v>373</v>
      </c>
    </row>
    <row r="375" spans="1:36" ht="15" x14ac:dyDescent="0.2">
      <c r="A375" s="19" t="s">
        <v>534</v>
      </c>
      <c r="B375" s="20">
        <v>15494</v>
      </c>
      <c r="C375" s="19">
        <v>78</v>
      </c>
      <c r="D375" s="19" t="s">
        <v>23</v>
      </c>
      <c r="E375" s="20">
        <v>44012</v>
      </c>
      <c r="F375" s="27">
        <v>44018</v>
      </c>
      <c r="G375" s="27">
        <v>44057</v>
      </c>
      <c r="H375" s="16">
        <f t="shared" si="8"/>
        <v>39</v>
      </c>
      <c r="I375" s="27">
        <v>44057</v>
      </c>
      <c r="J375" s="19"/>
      <c r="K375" s="19"/>
      <c r="L375" s="27">
        <v>43957</v>
      </c>
      <c r="M375" s="18"/>
      <c r="N375" s="18"/>
      <c r="O375" s="18"/>
      <c r="P375" s="18"/>
      <c r="Q375" s="28">
        <v>2</v>
      </c>
      <c r="R375" s="28">
        <v>2</v>
      </c>
      <c r="S375" s="18"/>
      <c r="T375" s="18"/>
      <c r="U375" s="18"/>
      <c r="V375" s="28">
        <v>2</v>
      </c>
      <c r="W375" s="28" t="s">
        <v>918</v>
      </c>
      <c r="X375" s="28" t="s">
        <v>671</v>
      </c>
      <c r="Y375" s="28">
        <v>4</v>
      </c>
      <c r="Z375" s="18"/>
      <c r="AA375" s="28" t="s">
        <v>915</v>
      </c>
      <c r="AB375" s="18"/>
      <c r="AC375" s="18"/>
      <c r="AD375" s="18"/>
      <c r="AE375" s="18"/>
      <c r="AF375" s="18"/>
      <c r="AG375" s="18"/>
      <c r="AH375" s="19" t="s">
        <v>16</v>
      </c>
      <c r="AI375" s="41">
        <v>44025</v>
      </c>
      <c r="AJ375">
        <v>374</v>
      </c>
    </row>
    <row r="376" spans="1:36" ht="15" x14ac:dyDescent="0.2">
      <c r="A376" s="13" t="s">
        <v>541</v>
      </c>
      <c r="B376" s="14">
        <v>27765</v>
      </c>
      <c r="C376" s="13">
        <v>44</v>
      </c>
      <c r="D376" s="13" t="s">
        <v>20</v>
      </c>
      <c r="E376" s="14">
        <v>44039</v>
      </c>
      <c r="F376" s="27">
        <v>44053</v>
      </c>
      <c r="G376" s="27">
        <v>44083</v>
      </c>
      <c r="H376" s="16">
        <f t="shared" si="8"/>
        <v>30</v>
      </c>
      <c r="I376" s="27">
        <v>44144</v>
      </c>
      <c r="J376" s="13"/>
      <c r="K376" s="13"/>
      <c r="L376" s="27">
        <v>44015</v>
      </c>
      <c r="M376" s="18"/>
      <c r="N376" s="18"/>
      <c r="O376" s="18"/>
      <c r="P376" s="18"/>
      <c r="Q376" s="28">
        <v>1</v>
      </c>
      <c r="R376" s="28">
        <v>2</v>
      </c>
      <c r="S376" s="18"/>
      <c r="T376" s="18"/>
      <c r="U376" s="18"/>
      <c r="V376" s="28">
        <v>2</v>
      </c>
      <c r="W376" s="28" t="s">
        <v>918</v>
      </c>
      <c r="X376" s="28" t="s">
        <v>671</v>
      </c>
      <c r="Y376" s="28">
        <v>4</v>
      </c>
      <c r="Z376" s="18"/>
      <c r="AA376" s="28" t="s">
        <v>915</v>
      </c>
      <c r="AB376" s="18"/>
      <c r="AC376" s="18"/>
      <c r="AD376" s="18"/>
      <c r="AE376" s="18"/>
      <c r="AF376" s="18"/>
      <c r="AG376" s="18"/>
      <c r="AH376" s="19" t="s">
        <v>16</v>
      </c>
      <c r="AI376" s="39">
        <v>44053</v>
      </c>
      <c r="AJ376">
        <v>375</v>
      </c>
    </row>
    <row r="377" spans="1:36" ht="15" x14ac:dyDescent="0.2">
      <c r="A377" s="19" t="s">
        <v>544</v>
      </c>
      <c r="B377" s="20">
        <v>17212</v>
      </c>
      <c r="C377" s="19">
        <v>73</v>
      </c>
      <c r="D377" s="19" t="s">
        <v>20</v>
      </c>
      <c r="E377" s="21">
        <v>43829</v>
      </c>
      <c r="F377" s="27">
        <v>43838</v>
      </c>
      <c r="G377" s="27">
        <v>44034</v>
      </c>
      <c r="H377" s="16">
        <f t="shared" si="8"/>
        <v>196</v>
      </c>
      <c r="I377" s="27">
        <v>44139</v>
      </c>
      <c r="J377" s="19"/>
      <c r="K377" s="41">
        <v>41100</v>
      </c>
      <c r="L377" s="27">
        <v>42938</v>
      </c>
      <c r="M377" s="18"/>
      <c r="N377" s="18"/>
      <c r="O377" s="18"/>
      <c r="P377" s="18"/>
      <c r="Q377" s="28">
        <v>4</v>
      </c>
      <c r="R377" s="28">
        <v>2</v>
      </c>
      <c r="S377" s="18"/>
      <c r="T377" s="18"/>
      <c r="U377" s="18"/>
      <c r="V377" s="28">
        <v>2</v>
      </c>
      <c r="W377" s="28" t="s">
        <v>1228</v>
      </c>
      <c r="X377" s="28" t="s">
        <v>669</v>
      </c>
      <c r="Y377" s="28">
        <v>4</v>
      </c>
      <c r="Z377" s="18"/>
      <c r="AA377" s="28" t="s">
        <v>915</v>
      </c>
      <c r="AB377" s="18"/>
      <c r="AC377" s="18"/>
      <c r="AD377" s="18"/>
      <c r="AE377" s="18"/>
      <c r="AF377" s="18"/>
      <c r="AG377" s="18"/>
      <c r="AH377" s="19" t="s">
        <v>16</v>
      </c>
      <c r="AI377" s="41">
        <v>44004</v>
      </c>
      <c r="AJ377">
        <v>376</v>
      </c>
    </row>
    <row r="378" spans="1:36" ht="15" x14ac:dyDescent="0.2">
      <c r="A378" s="13" t="s">
        <v>548</v>
      </c>
      <c r="B378" s="14">
        <v>17025</v>
      </c>
      <c r="C378" s="13">
        <v>74</v>
      </c>
      <c r="D378" s="13" t="s">
        <v>20</v>
      </c>
      <c r="E378" s="14">
        <v>43217</v>
      </c>
      <c r="F378" s="14">
        <v>43218</v>
      </c>
      <c r="G378" s="27">
        <v>43422</v>
      </c>
      <c r="H378" s="16">
        <f t="shared" si="8"/>
        <v>204</v>
      </c>
      <c r="I378" s="27">
        <v>44148</v>
      </c>
      <c r="J378" s="13"/>
      <c r="K378" s="39">
        <v>43216</v>
      </c>
      <c r="L378" s="27">
        <v>43132</v>
      </c>
      <c r="M378" s="18"/>
      <c r="N378" s="18"/>
      <c r="O378" s="18"/>
      <c r="P378" s="18"/>
      <c r="Q378" s="28">
        <v>1</v>
      </c>
      <c r="R378" s="28">
        <v>2</v>
      </c>
      <c r="S378" s="18"/>
      <c r="T378" s="18"/>
      <c r="U378" s="18"/>
      <c r="V378" s="28">
        <v>2</v>
      </c>
      <c r="W378" s="28" t="s">
        <v>1229</v>
      </c>
      <c r="X378" s="28" t="s">
        <v>669</v>
      </c>
      <c r="Y378" s="28">
        <v>4</v>
      </c>
      <c r="Z378" s="18"/>
      <c r="AA378" s="28" t="s">
        <v>915</v>
      </c>
      <c r="AB378" s="18"/>
      <c r="AC378" s="18"/>
      <c r="AD378" s="18"/>
      <c r="AE378" s="18"/>
      <c r="AF378" s="18"/>
      <c r="AG378" s="18"/>
      <c r="AH378" s="19" t="s">
        <v>16</v>
      </c>
      <c r="AI378" s="39">
        <v>43391</v>
      </c>
      <c r="AJ378">
        <v>377</v>
      </c>
    </row>
    <row r="379" spans="1:36" ht="15" x14ac:dyDescent="0.2">
      <c r="A379" s="19" t="s">
        <v>562</v>
      </c>
      <c r="B379" s="20">
        <v>34595</v>
      </c>
      <c r="C379" s="19">
        <v>26</v>
      </c>
      <c r="D379" s="19" t="s">
        <v>20</v>
      </c>
      <c r="E379" s="20">
        <v>43243</v>
      </c>
      <c r="F379" s="20">
        <v>43244</v>
      </c>
      <c r="G379" s="27">
        <v>44024</v>
      </c>
      <c r="H379" s="16">
        <f t="shared" si="8"/>
        <v>780</v>
      </c>
      <c r="I379" s="27">
        <v>44024</v>
      </c>
      <c r="J379" s="19"/>
      <c r="K379" s="41">
        <v>43000</v>
      </c>
      <c r="L379" s="27">
        <v>43010</v>
      </c>
      <c r="M379" s="18"/>
      <c r="N379" s="18"/>
      <c r="O379" s="18"/>
      <c r="P379" s="18"/>
      <c r="Q379" s="28">
        <v>0</v>
      </c>
      <c r="R379" s="28">
        <v>1</v>
      </c>
      <c r="S379" s="18"/>
      <c r="T379" s="18"/>
      <c r="U379" s="18"/>
      <c r="V379" s="28">
        <v>1</v>
      </c>
      <c r="W379" s="28" t="s">
        <v>1230</v>
      </c>
      <c r="X379" s="28" t="s">
        <v>669</v>
      </c>
      <c r="Y379" s="28">
        <v>4</v>
      </c>
      <c r="Z379" s="18"/>
      <c r="AA379" s="18"/>
      <c r="AB379" s="18"/>
      <c r="AC379" s="18"/>
      <c r="AD379" s="18"/>
      <c r="AE379" s="18"/>
      <c r="AF379" s="18"/>
      <c r="AG379" s="18"/>
      <c r="AH379" s="19" t="s">
        <v>16</v>
      </c>
      <c r="AI379" s="41">
        <v>43994</v>
      </c>
      <c r="AJ379">
        <v>378</v>
      </c>
    </row>
    <row r="380" spans="1:36" ht="15" x14ac:dyDescent="0.2">
      <c r="A380" s="13" t="s">
        <v>564</v>
      </c>
      <c r="B380" s="14">
        <v>19031</v>
      </c>
      <c r="C380" s="13">
        <v>68</v>
      </c>
      <c r="D380" s="13" t="s">
        <v>20</v>
      </c>
      <c r="E380" s="22">
        <v>43454</v>
      </c>
      <c r="F380" s="22">
        <v>43455</v>
      </c>
      <c r="G380" s="27">
        <v>43822</v>
      </c>
      <c r="H380" s="16">
        <f t="shared" si="8"/>
        <v>367</v>
      </c>
      <c r="I380" s="27">
        <v>44061</v>
      </c>
      <c r="J380" s="13"/>
      <c r="K380" s="39">
        <v>42139</v>
      </c>
      <c r="L380" s="18"/>
      <c r="M380" s="18"/>
      <c r="N380" s="18"/>
      <c r="O380" s="18"/>
      <c r="P380" s="18"/>
      <c r="Q380" s="28">
        <v>3</v>
      </c>
      <c r="R380" s="28">
        <v>2</v>
      </c>
      <c r="S380" s="18"/>
      <c r="T380" s="18"/>
      <c r="U380" s="18"/>
      <c r="V380" s="28">
        <v>2</v>
      </c>
      <c r="W380" s="28" t="s">
        <v>1230</v>
      </c>
      <c r="X380" s="28" t="s">
        <v>669</v>
      </c>
      <c r="Y380" s="28">
        <v>4</v>
      </c>
      <c r="Z380" s="18"/>
      <c r="AA380" s="28" t="s">
        <v>915</v>
      </c>
      <c r="AB380" s="18"/>
      <c r="AC380" s="18"/>
      <c r="AD380" s="18"/>
      <c r="AE380" s="18"/>
      <c r="AF380" s="18"/>
      <c r="AG380" s="18"/>
      <c r="AH380" s="19" t="s">
        <v>16</v>
      </c>
      <c r="AI380" s="39">
        <v>43810</v>
      </c>
      <c r="AJ380">
        <v>379</v>
      </c>
    </row>
    <row r="381" spans="1:36" ht="15" x14ac:dyDescent="0.2">
      <c r="A381" s="19" t="s">
        <v>583</v>
      </c>
      <c r="B381" s="20">
        <v>24228</v>
      </c>
      <c r="C381" s="19">
        <v>54</v>
      </c>
      <c r="D381" s="19" t="s">
        <v>20</v>
      </c>
      <c r="E381" s="20">
        <v>43194</v>
      </c>
      <c r="F381" s="20">
        <v>43195</v>
      </c>
      <c r="G381" s="27">
        <v>44119</v>
      </c>
      <c r="H381" s="16">
        <f t="shared" si="8"/>
        <v>924</v>
      </c>
      <c r="I381" s="27">
        <v>44119</v>
      </c>
      <c r="J381" s="19"/>
      <c r="K381" s="41">
        <v>43125</v>
      </c>
      <c r="L381" s="18"/>
      <c r="M381" s="18"/>
      <c r="N381" s="18"/>
      <c r="O381" s="18"/>
      <c r="P381" s="18"/>
      <c r="Q381" s="28">
        <v>2</v>
      </c>
      <c r="R381" s="28">
        <v>6</v>
      </c>
      <c r="S381" s="18"/>
      <c r="T381" s="18"/>
      <c r="U381" s="18"/>
      <c r="V381" s="28">
        <v>6</v>
      </c>
      <c r="W381" s="28" t="s">
        <v>1230</v>
      </c>
      <c r="X381" s="28" t="s">
        <v>669</v>
      </c>
      <c r="Y381" s="28">
        <v>4</v>
      </c>
      <c r="Z381" s="18"/>
      <c r="AA381" s="28" t="s">
        <v>915</v>
      </c>
      <c r="AB381" s="18"/>
      <c r="AC381" s="18"/>
      <c r="AD381" s="18"/>
      <c r="AE381" s="18"/>
      <c r="AF381" s="18"/>
      <c r="AG381" s="18"/>
      <c r="AH381" s="19" t="s">
        <v>16</v>
      </c>
      <c r="AI381" s="41">
        <v>44119</v>
      </c>
      <c r="AJ381">
        <v>380</v>
      </c>
    </row>
    <row r="382" spans="1:36" ht="15" x14ac:dyDescent="0.2">
      <c r="A382" s="13" t="s">
        <v>586</v>
      </c>
      <c r="B382" s="14">
        <v>16336</v>
      </c>
      <c r="C382" s="13">
        <v>76</v>
      </c>
      <c r="D382" s="13" t="s">
        <v>20</v>
      </c>
      <c r="E382" s="14">
        <v>43739</v>
      </c>
      <c r="F382" s="14">
        <v>43740</v>
      </c>
      <c r="G382" s="28" t="s">
        <v>1222</v>
      </c>
      <c r="H382" s="40" t="s">
        <v>670</v>
      </c>
      <c r="I382" s="27">
        <v>44039</v>
      </c>
      <c r="J382" s="13"/>
      <c r="K382" s="39">
        <v>43735</v>
      </c>
      <c r="L382" s="27">
        <v>43293</v>
      </c>
      <c r="M382" s="18"/>
      <c r="N382" s="18"/>
      <c r="O382" s="18"/>
      <c r="P382" s="18"/>
      <c r="Q382" s="28">
        <v>2</v>
      </c>
      <c r="R382" s="28">
        <v>2</v>
      </c>
      <c r="S382" s="18"/>
      <c r="T382" s="18"/>
      <c r="U382" s="18"/>
      <c r="V382" s="28">
        <v>2</v>
      </c>
      <c r="W382" s="28" t="s">
        <v>1231</v>
      </c>
      <c r="X382" s="28" t="s">
        <v>671</v>
      </c>
      <c r="Y382" s="28">
        <v>4</v>
      </c>
      <c r="Z382" s="18"/>
      <c r="AA382" s="28" t="s">
        <v>915</v>
      </c>
      <c r="AB382" s="18"/>
      <c r="AC382" s="18"/>
      <c r="AD382" s="18"/>
      <c r="AE382" s="18"/>
      <c r="AF382" s="18"/>
      <c r="AG382" s="18"/>
      <c r="AH382" s="19" t="s">
        <v>16</v>
      </c>
      <c r="AI382" s="39">
        <v>43783</v>
      </c>
      <c r="AJ382">
        <v>381</v>
      </c>
    </row>
    <row r="383" spans="1:36" ht="15" x14ac:dyDescent="0.2">
      <c r="A383" s="19" t="s">
        <v>589</v>
      </c>
      <c r="B383" s="20">
        <v>13377</v>
      </c>
      <c r="C383" s="19">
        <v>84</v>
      </c>
      <c r="D383" s="19" t="s">
        <v>20</v>
      </c>
      <c r="E383" s="21">
        <v>43789</v>
      </c>
      <c r="F383" s="27">
        <v>44161</v>
      </c>
      <c r="G383" s="27">
        <v>43888</v>
      </c>
      <c r="H383" s="16">
        <f>G383-F383</f>
        <v>-273</v>
      </c>
      <c r="I383" s="27">
        <v>44124</v>
      </c>
      <c r="J383" s="19"/>
      <c r="K383" s="41">
        <v>43501</v>
      </c>
      <c r="L383" s="27">
        <v>40259</v>
      </c>
      <c r="M383" s="18"/>
      <c r="N383" s="18"/>
      <c r="O383" s="18"/>
      <c r="P383" s="18"/>
      <c r="Q383" s="28">
        <v>1</v>
      </c>
      <c r="R383" s="28">
        <v>3</v>
      </c>
      <c r="S383" s="18"/>
      <c r="T383" s="18"/>
      <c r="U383" s="18"/>
      <c r="V383" s="28">
        <v>3</v>
      </c>
      <c r="W383" s="28" t="s">
        <v>1230</v>
      </c>
      <c r="X383" s="28" t="s">
        <v>671</v>
      </c>
      <c r="Y383" s="28">
        <v>4</v>
      </c>
      <c r="Z383" s="18"/>
      <c r="AA383" s="28" t="s">
        <v>915</v>
      </c>
      <c r="AB383" s="18"/>
      <c r="AC383" s="18"/>
      <c r="AD383" s="18"/>
      <c r="AE383" s="18"/>
      <c r="AF383" s="18"/>
      <c r="AG383" s="18"/>
      <c r="AH383" s="19" t="s">
        <v>16</v>
      </c>
      <c r="AI383" s="41">
        <v>43857</v>
      </c>
      <c r="AJ383">
        <v>382</v>
      </c>
    </row>
    <row r="384" spans="1:36" ht="15" x14ac:dyDescent="0.2">
      <c r="A384" s="13" t="s">
        <v>599</v>
      </c>
      <c r="B384" s="14">
        <v>25655</v>
      </c>
      <c r="C384" s="13">
        <v>50</v>
      </c>
      <c r="D384" s="13" t="s">
        <v>20</v>
      </c>
      <c r="E384" s="14">
        <v>43965</v>
      </c>
      <c r="F384" s="14">
        <v>43966</v>
      </c>
      <c r="G384" s="28" t="s">
        <v>1222</v>
      </c>
      <c r="H384" s="40" t="s">
        <v>670</v>
      </c>
      <c r="I384" s="27">
        <v>44151</v>
      </c>
      <c r="J384" s="13"/>
      <c r="K384" s="13"/>
      <c r="L384" s="27">
        <v>44151</v>
      </c>
      <c r="M384" s="18"/>
      <c r="N384" s="18"/>
      <c r="O384" s="18"/>
      <c r="P384" s="18"/>
      <c r="Q384" s="28">
        <v>1</v>
      </c>
      <c r="R384" s="28">
        <v>1</v>
      </c>
      <c r="S384" s="28">
        <v>1</v>
      </c>
      <c r="T384" s="18"/>
      <c r="U384" s="18"/>
      <c r="V384" s="28">
        <v>2</v>
      </c>
      <c r="W384" s="28" t="s">
        <v>923</v>
      </c>
      <c r="X384" s="28" t="s">
        <v>669</v>
      </c>
      <c r="Y384" s="28">
        <v>4</v>
      </c>
      <c r="Z384" s="18"/>
      <c r="AA384" s="28" t="s">
        <v>915</v>
      </c>
      <c r="AB384" s="18"/>
      <c r="AC384" s="18"/>
      <c r="AD384" s="18"/>
      <c r="AE384" s="18"/>
      <c r="AF384" s="18"/>
      <c r="AG384" s="18"/>
      <c r="AH384" s="19" t="s">
        <v>16</v>
      </c>
      <c r="AI384" s="39">
        <v>44057</v>
      </c>
      <c r="AJ384">
        <v>383</v>
      </c>
    </row>
    <row r="385" spans="1:36" ht="15" x14ac:dyDescent="0.2">
      <c r="A385" s="19" t="s">
        <v>616</v>
      </c>
      <c r="B385" s="21">
        <v>17104</v>
      </c>
      <c r="C385" s="19">
        <v>74</v>
      </c>
      <c r="D385" s="19" t="s">
        <v>20</v>
      </c>
      <c r="E385" s="20">
        <v>43184</v>
      </c>
      <c r="F385" s="20">
        <v>43185</v>
      </c>
      <c r="G385" s="27">
        <v>44147</v>
      </c>
      <c r="H385" s="16">
        <f t="shared" ref="H385:H389" si="9">G385-F385</f>
        <v>962</v>
      </c>
      <c r="I385" s="27">
        <v>44116</v>
      </c>
      <c r="J385" s="19"/>
      <c r="K385" s="41">
        <v>40532</v>
      </c>
      <c r="L385" s="18"/>
      <c r="M385" s="18"/>
      <c r="N385" s="18"/>
      <c r="O385" s="18"/>
      <c r="P385" s="18"/>
      <c r="Q385" s="28">
        <v>3</v>
      </c>
      <c r="R385" s="28">
        <v>3</v>
      </c>
      <c r="S385" s="28">
        <v>2</v>
      </c>
      <c r="T385" s="28">
        <v>1</v>
      </c>
      <c r="U385" s="18"/>
      <c r="V385" s="28">
        <v>6</v>
      </c>
      <c r="W385" s="28" t="s">
        <v>1230</v>
      </c>
      <c r="X385" s="28" t="s">
        <v>671</v>
      </c>
      <c r="Y385" s="28">
        <v>4</v>
      </c>
      <c r="Z385" s="18"/>
      <c r="AA385" s="28" t="s">
        <v>915</v>
      </c>
      <c r="AB385" s="18"/>
      <c r="AC385" s="18"/>
      <c r="AD385" s="18"/>
      <c r="AE385" s="18"/>
      <c r="AF385" s="18"/>
      <c r="AG385" s="18"/>
      <c r="AH385" s="19" t="s">
        <v>16</v>
      </c>
      <c r="AI385" s="41">
        <v>44116</v>
      </c>
      <c r="AJ385">
        <v>384</v>
      </c>
    </row>
    <row r="386" spans="1:36" ht="15" x14ac:dyDescent="0.2">
      <c r="A386" s="13" t="s">
        <v>617</v>
      </c>
      <c r="B386" s="14">
        <v>18438</v>
      </c>
      <c r="C386" s="13">
        <v>70</v>
      </c>
      <c r="D386" s="13" t="s">
        <v>20</v>
      </c>
      <c r="E386" s="14">
        <v>43276</v>
      </c>
      <c r="F386" s="14">
        <v>43277</v>
      </c>
      <c r="G386" s="27">
        <v>44148</v>
      </c>
      <c r="H386" s="16">
        <f t="shared" si="9"/>
        <v>871</v>
      </c>
      <c r="I386" s="27">
        <v>44148</v>
      </c>
      <c r="J386" s="13"/>
      <c r="K386" s="39">
        <v>42244</v>
      </c>
      <c r="L386" s="27">
        <v>42117</v>
      </c>
      <c r="M386" s="18"/>
      <c r="N386" s="18"/>
      <c r="O386" s="18"/>
      <c r="P386" s="18"/>
      <c r="Q386" s="28">
        <v>2</v>
      </c>
      <c r="R386" s="28">
        <v>3</v>
      </c>
      <c r="S386" s="18"/>
      <c r="T386" s="18"/>
      <c r="U386" s="18"/>
      <c r="V386" s="28">
        <v>3</v>
      </c>
      <c r="W386" s="28" t="s">
        <v>1230</v>
      </c>
      <c r="X386" s="28" t="s">
        <v>669</v>
      </c>
      <c r="Y386" s="28">
        <v>4</v>
      </c>
      <c r="Z386" s="18"/>
      <c r="AA386" s="28" t="s">
        <v>915</v>
      </c>
      <c r="AB386" s="18"/>
      <c r="AC386" s="18"/>
      <c r="AD386" s="28" t="s">
        <v>903</v>
      </c>
      <c r="AE386" s="18"/>
      <c r="AF386" s="18"/>
      <c r="AG386" s="18"/>
      <c r="AH386" s="19" t="s">
        <v>16</v>
      </c>
      <c r="AI386" s="39">
        <v>44148</v>
      </c>
      <c r="AJ386">
        <v>385</v>
      </c>
    </row>
    <row r="387" spans="1:36" ht="15" x14ac:dyDescent="0.2">
      <c r="A387" s="19" t="s">
        <v>624</v>
      </c>
      <c r="B387" s="20">
        <v>18509</v>
      </c>
      <c r="C387" s="19">
        <v>70</v>
      </c>
      <c r="D387" s="19" t="s">
        <v>23</v>
      </c>
      <c r="E387" s="20">
        <v>43250</v>
      </c>
      <c r="F387" s="20">
        <v>43251</v>
      </c>
      <c r="G387" s="27">
        <v>43987</v>
      </c>
      <c r="H387" s="16">
        <f t="shared" si="9"/>
        <v>736</v>
      </c>
      <c r="I387" s="27">
        <v>43987</v>
      </c>
      <c r="J387" s="19"/>
      <c r="K387" s="41">
        <v>43655</v>
      </c>
      <c r="L387" s="27">
        <v>43612</v>
      </c>
      <c r="M387" s="18"/>
      <c r="N387" s="18"/>
      <c r="O387" s="18"/>
      <c r="P387" s="18"/>
      <c r="Q387" s="28">
        <v>3</v>
      </c>
      <c r="R387" s="28">
        <v>2</v>
      </c>
      <c r="S387" s="18"/>
      <c r="T387" s="18"/>
      <c r="U387" s="18"/>
      <c r="V387" s="28">
        <v>2</v>
      </c>
      <c r="W387" s="28" t="s">
        <v>1232</v>
      </c>
      <c r="X387" s="28" t="s">
        <v>671</v>
      </c>
      <c r="Y387" s="28">
        <v>4</v>
      </c>
      <c r="Z387" s="18"/>
      <c r="AA387" s="28" t="s">
        <v>915</v>
      </c>
      <c r="AB387" s="18"/>
      <c r="AC387" s="18"/>
      <c r="AD387" s="18"/>
      <c r="AE387" s="18"/>
      <c r="AF387" s="18"/>
      <c r="AG387" s="18"/>
      <c r="AH387" s="19" t="s">
        <v>16</v>
      </c>
      <c r="AI387" s="41">
        <v>43970</v>
      </c>
      <c r="AJ387">
        <v>386</v>
      </c>
    </row>
    <row r="388" spans="1:36" ht="15" x14ac:dyDescent="0.2">
      <c r="A388" s="19" t="s">
        <v>629</v>
      </c>
      <c r="B388" s="20">
        <v>17393</v>
      </c>
      <c r="C388" s="19">
        <v>73</v>
      </c>
      <c r="D388" s="19" t="s">
        <v>20</v>
      </c>
      <c r="E388" s="20">
        <v>43608</v>
      </c>
      <c r="F388" s="20">
        <v>43609</v>
      </c>
      <c r="G388" s="27">
        <v>43962</v>
      </c>
      <c r="H388" s="16">
        <f t="shared" si="9"/>
        <v>353</v>
      </c>
      <c r="I388" s="27">
        <v>43962</v>
      </c>
      <c r="J388" s="19"/>
      <c r="K388" s="19"/>
      <c r="L388" s="18"/>
      <c r="M388" s="18"/>
      <c r="N388" s="18"/>
      <c r="O388" s="18"/>
      <c r="P388" s="18"/>
      <c r="Q388" s="28">
        <v>2</v>
      </c>
      <c r="R388" s="28">
        <v>2</v>
      </c>
      <c r="S388" s="18"/>
      <c r="T388" s="18"/>
      <c r="U388" s="18"/>
      <c r="V388" s="28">
        <v>2</v>
      </c>
      <c r="W388" s="28" t="s">
        <v>1233</v>
      </c>
      <c r="X388" s="28" t="s">
        <v>671</v>
      </c>
      <c r="Y388" s="28">
        <v>4</v>
      </c>
      <c r="Z388" s="18"/>
      <c r="AA388" s="28" t="s">
        <v>915</v>
      </c>
      <c r="AB388" s="18"/>
      <c r="AC388" s="18"/>
      <c r="AD388" s="18"/>
      <c r="AE388" s="18"/>
      <c r="AF388" s="18"/>
      <c r="AG388" s="18"/>
      <c r="AH388" s="19" t="s">
        <v>16</v>
      </c>
      <c r="AI388" s="41">
        <v>43962</v>
      </c>
      <c r="AJ388">
        <v>387</v>
      </c>
    </row>
    <row r="389" spans="1:36" ht="15" x14ac:dyDescent="0.2">
      <c r="A389" s="13" t="s">
        <v>630</v>
      </c>
      <c r="B389" s="14">
        <v>15074</v>
      </c>
      <c r="C389" s="13">
        <v>79</v>
      </c>
      <c r="D389" s="13" t="s">
        <v>20</v>
      </c>
      <c r="E389" s="14">
        <v>43747</v>
      </c>
      <c r="F389" s="14">
        <v>43748</v>
      </c>
      <c r="G389" s="27">
        <v>43775</v>
      </c>
      <c r="H389" s="16">
        <f t="shared" si="9"/>
        <v>27</v>
      </c>
      <c r="I389" s="27">
        <v>44096</v>
      </c>
      <c r="J389" s="13"/>
      <c r="K389" s="13"/>
      <c r="L389" s="27">
        <v>40157</v>
      </c>
      <c r="M389" s="18"/>
      <c r="N389" s="18"/>
      <c r="O389" s="18"/>
      <c r="P389" s="18"/>
      <c r="Q389" s="28">
        <v>5</v>
      </c>
      <c r="R389" s="28">
        <v>2</v>
      </c>
      <c r="S389" s="18"/>
      <c r="T389" s="18"/>
      <c r="U389" s="18"/>
      <c r="V389" s="28">
        <v>2</v>
      </c>
      <c r="W389" s="28" t="s">
        <v>1234</v>
      </c>
      <c r="X389" s="28" t="s">
        <v>669</v>
      </c>
      <c r="Y389" s="28">
        <v>4</v>
      </c>
      <c r="Z389" s="18"/>
      <c r="AA389" s="28" t="s">
        <v>915</v>
      </c>
      <c r="AB389" s="18"/>
      <c r="AC389" s="18"/>
      <c r="AD389" s="28" t="s">
        <v>903</v>
      </c>
      <c r="AE389" s="18"/>
      <c r="AF389" s="18"/>
      <c r="AG389" s="18"/>
      <c r="AH389" s="19" t="s">
        <v>16</v>
      </c>
      <c r="AI389" s="39">
        <v>43775</v>
      </c>
      <c r="AJ389">
        <v>388</v>
      </c>
    </row>
    <row r="390" spans="1:36" ht="15" x14ac:dyDescent="0.2">
      <c r="A390" s="19" t="s">
        <v>639</v>
      </c>
      <c r="B390" s="20">
        <v>25069</v>
      </c>
      <c r="C390" s="19">
        <v>52</v>
      </c>
      <c r="D390" s="19" t="s">
        <v>20</v>
      </c>
      <c r="E390" s="20">
        <v>43976</v>
      </c>
      <c r="F390" s="20">
        <v>43977</v>
      </c>
      <c r="G390" s="28" t="s">
        <v>1222</v>
      </c>
      <c r="H390" s="40" t="s">
        <v>670</v>
      </c>
      <c r="I390" s="27">
        <v>44071</v>
      </c>
      <c r="J390" s="19"/>
      <c r="K390" s="19"/>
      <c r="L390" s="18"/>
      <c r="M390" s="18"/>
      <c r="N390" s="18"/>
      <c r="O390" s="18"/>
      <c r="P390" s="18"/>
      <c r="Q390" s="28">
        <v>1</v>
      </c>
      <c r="R390" s="28">
        <v>2</v>
      </c>
      <c r="S390" s="18"/>
      <c r="T390" s="18"/>
      <c r="U390" s="18"/>
      <c r="V390" s="28">
        <v>2</v>
      </c>
      <c r="W390" s="28" t="s">
        <v>1235</v>
      </c>
      <c r="X390" s="28" t="s">
        <v>671</v>
      </c>
      <c r="Y390" s="28">
        <v>4</v>
      </c>
      <c r="Z390" s="18"/>
      <c r="AA390" s="28" t="s">
        <v>915</v>
      </c>
      <c r="AB390" s="18"/>
      <c r="AC390" s="18"/>
      <c r="AD390" s="18"/>
      <c r="AE390" s="18"/>
      <c r="AF390" s="18"/>
      <c r="AG390" s="18"/>
      <c r="AH390" s="19" t="s">
        <v>16</v>
      </c>
      <c r="AI390" s="41">
        <v>43990</v>
      </c>
      <c r="AJ390">
        <v>389</v>
      </c>
    </row>
    <row r="391" spans="1:36" ht="15" x14ac:dyDescent="0.2">
      <c r="A391" s="13" t="s">
        <v>22</v>
      </c>
      <c r="B391" s="22">
        <v>28046</v>
      </c>
      <c r="C391" s="13">
        <v>44</v>
      </c>
      <c r="D391" s="13" t="s">
        <v>23</v>
      </c>
      <c r="E391" s="14">
        <v>43731</v>
      </c>
      <c r="F391" s="14">
        <v>43732</v>
      </c>
      <c r="G391" s="27">
        <v>43679</v>
      </c>
      <c r="H391" s="16">
        <f t="shared" ref="H391:H394" si="10">G391-F391</f>
        <v>-53</v>
      </c>
      <c r="I391" s="27">
        <v>43679</v>
      </c>
      <c r="J391" s="18"/>
      <c r="K391" s="27">
        <v>43381</v>
      </c>
      <c r="L391" s="27">
        <v>43381</v>
      </c>
      <c r="M391" s="18"/>
      <c r="N391" s="18"/>
      <c r="O391" s="18"/>
      <c r="P391" s="18"/>
      <c r="Q391" s="28">
        <v>3</v>
      </c>
      <c r="R391" s="18"/>
      <c r="S391" s="18"/>
      <c r="T391" s="18"/>
      <c r="U391" s="18"/>
      <c r="V391" s="28">
        <v>0</v>
      </c>
      <c r="W391" s="28" t="s">
        <v>928</v>
      </c>
      <c r="X391" s="28" t="s">
        <v>671</v>
      </c>
      <c r="Y391" s="28">
        <v>4</v>
      </c>
      <c r="Z391" s="18"/>
      <c r="AA391" s="28" t="s">
        <v>915</v>
      </c>
      <c r="AB391" s="18"/>
      <c r="AC391" s="18"/>
      <c r="AD391" s="28" t="s">
        <v>903</v>
      </c>
      <c r="AE391" s="18"/>
      <c r="AF391" s="27">
        <v>43630</v>
      </c>
      <c r="AG391" s="18"/>
      <c r="AH391" s="28" t="s">
        <v>17</v>
      </c>
      <c r="AI391" s="27">
        <v>43644</v>
      </c>
      <c r="AJ391">
        <v>390</v>
      </c>
    </row>
    <row r="392" spans="1:36" ht="15" x14ac:dyDescent="0.2">
      <c r="A392" s="19" t="s">
        <v>54</v>
      </c>
      <c r="B392" s="20">
        <v>25713</v>
      </c>
      <c r="C392" s="19">
        <v>50</v>
      </c>
      <c r="D392" s="19" t="s">
        <v>20</v>
      </c>
      <c r="E392" s="20">
        <v>43517</v>
      </c>
      <c r="F392" s="20">
        <v>43518</v>
      </c>
      <c r="G392" s="27">
        <v>44118</v>
      </c>
      <c r="H392" s="16">
        <f t="shared" si="10"/>
        <v>600</v>
      </c>
      <c r="I392" s="27">
        <v>44146</v>
      </c>
      <c r="J392" s="18"/>
      <c r="K392" s="27">
        <v>43588</v>
      </c>
      <c r="L392" s="27">
        <v>43555</v>
      </c>
      <c r="M392" s="18"/>
      <c r="N392" s="18"/>
      <c r="O392" s="18"/>
      <c r="P392" s="18"/>
      <c r="Q392" s="28">
        <v>3</v>
      </c>
      <c r="R392" s="28">
        <v>1</v>
      </c>
      <c r="S392" s="18"/>
      <c r="T392" s="18"/>
      <c r="U392" s="18"/>
      <c r="V392" s="28">
        <v>1</v>
      </c>
      <c r="W392" s="28" t="s">
        <v>929</v>
      </c>
      <c r="X392" s="28" t="s">
        <v>669</v>
      </c>
      <c r="Y392" s="28">
        <v>4</v>
      </c>
      <c r="Z392" s="18"/>
      <c r="AA392" s="28" t="s">
        <v>915</v>
      </c>
      <c r="AB392" s="18"/>
      <c r="AC392" s="18"/>
      <c r="AD392" s="18"/>
      <c r="AE392" s="18"/>
      <c r="AF392" s="27">
        <v>44054</v>
      </c>
      <c r="AG392" s="18"/>
      <c r="AH392" s="28" t="s">
        <v>17</v>
      </c>
      <c r="AI392" s="27">
        <v>44096</v>
      </c>
      <c r="AJ392">
        <v>391</v>
      </c>
    </row>
    <row r="393" spans="1:36" ht="15" x14ac:dyDescent="0.2">
      <c r="A393" s="13" t="s">
        <v>111</v>
      </c>
      <c r="B393" s="14">
        <v>19963</v>
      </c>
      <c r="C393" s="13">
        <v>66</v>
      </c>
      <c r="D393" s="13" t="s">
        <v>20</v>
      </c>
      <c r="E393" s="14">
        <v>43318</v>
      </c>
      <c r="F393" s="14">
        <v>43319</v>
      </c>
      <c r="G393" s="27">
        <v>44043</v>
      </c>
      <c r="H393" s="16">
        <f t="shared" si="10"/>
        <v>724</v>
      </c>
      <c r="I393" s="18"/>
      <c r="J393" s="18"/>
      <c r="K393" s="18"/>
      <c r="L393" s="27">
        <v>43304</v>
      </c>
      <c r="M393" s="18"/>
      <c r="N393" s="18"/>
      <c r="O393" s="18"/>
      <c r="P393" s="18"/>
      <c r="Q393" s="28">
        <v>2</v>
      </c>
      <c r="R393" s="18"/>
      <c r="S393" s="28">
        <v>2</v>
      </c>
      <c r="T393" s="18"/>
      <c r="U393" s="18"/>
      <c r="V393" s="28">
        <v>2</v>
      </c>
      <c r="W393" s="28" t="s">
        <v>930</v>
      </c>
      <c r="X393" s="28" t="s">
        <v>671</v>
      </c>
      <c r="Y393" s="28">
        <v>4</v>
      </c>
      <c r="Z393" s="18"/>
      <c r="AA393" s="28" t="s">
        <v>915</v>
      </c>
      <c r="AB393" s="18"/>
      <c r="AC393" s="18"/>
      <c r="AD393" s="18"/>
      <c r="AE393" s="18"/>
      <c r="AF393" s="27">
        <v>43992</v>
      </c>
      <c r="AG393" s="18"/>
      <c r="AH393" s="28" t="s">
        <v>17</v>
      </c>
      <c r="AI393" s="27">
        <v>44032</v>
      </c>
      <c r="AJ393">
        <v>392</v>
      </c>
    </row>
    <row r="394" spans="1:36" ht="15" x14ac:dyDescent="0.2">
      <c r="A394" s="19" t="s">
        <v>122</v>
      </c>
      <c r="B394" s="20">
        <v>20258</v>
      </c>
      <c r="C394" s="19">
        <v>65</v>
      </c>
      <c r="D394" s="19" t="s">
        <v>20</v>
      </c>
      <c r="E394" s="20">
        <v>43871</v>
      </c>
      <c r="F394" s="20">
        <v>43872</v>
      </c>
      <c r="G394" s="27">
        <v>43886</v>
      </c>
      <c r="H394" s="16">
        <f t="shared" si="10"/>
        <v>14</v>
      </c>
      <c r="I394" s="27">
        <v>44098</v>
      </c>
      <c r="J394" s="18"/>
      <c r="K394" s="18"/>
      <c r="L394" s="27">
        <v>43753</v>
      </c>
      <c r="M394" s="18"/>
      <c r="N394" s="18"/>
      <c r="O394" s="18"/>
      <c r="P394" s="18"/>
      <c r="Q394" s="28">
        <v>1</v>
      </c>
      <c r="R394" s="28">
        <v>1</v>
      </c>
      <c r="S394" s="28">
        <v>1</v>
      </c>
      <c r="T394" s="28">
        <v>5</v>
      </c>
      <c r="U394" s="18"/>
      <c r="V394" s="28">
        <v>7</v>
      </c>
      <c r="W394" s="28" t="s">
        <v>928</v>
      </c>
      <c r="X394" s="28" t="s">
        <v>671</v>
      </c>
      <c r="Y394" s="28">
        <v>4</v>
      </c>
      <c r="Z394" s="18"/>
      <c r="AA394" s="28" t="s">
        <v>915</v>
      </c>
      <c r="AB394" s="18"/>
      <c r="AC394" s="18"/>
      <c r="AD394" s="18"/>
      <c r="AE394" s="18"/>
      <c r="AF394" s="27">
        <v>43808</v>
      </c>
      <c r="AG394" s="18"/>
      <c r="AH394" s="28" t="s">
        <v>17</v>
      </c>
      <c r="AI394" s="27">
        <v>43886</v>
      </c>
      <c r="AJ394">
        <v>393</v>
      </c>
    </row>
    <row r="395" spans="1:36" ht="15" x14ac:dyDescent="0.2">
      <c r="A395" s="13" t="s">
        <v>181</v>
      </c>
      <c r="B395" s="14">
        <v>19383</v>
      </c>
      <c r="C395" s="13">
        <v>67</v>
      </c>
      <c r="D395" s="13" t="s">
        <v>20</v>
      </c>
      <c r="E395" s="14">
        <v>43775</v>
      </c>
      <c r="F395" s="14">
        <v>43776</v>
      </c>
      <c r="G395" s="28" t="s">
        <v>670</v>
      </c>
      <c r="H395" s="40" t="s">
        <v>670</v>
      </c>
      <c r="I395" s="27">
        <v>43907</v>
      </c>
      <c r="J395" s="18"/>
      <c r="K395" s="27">
        <v>43389</v>
      </c>
      <c r="L395" s="27">
        <v>43595</v>
      </c>
      <c r="M395" s="18"/>
      <c r="N395" s="18"/>
      <c r="O395" s="18"/>
      <c r="P395" s="18"/>
      <c r="Q395" s="28">
        <v>2</v>
      </c>
      <c r="R395" s="28">
        <v>1</v>
      </c>
      <c r="S395" s="28">
        <v>2</v>
      </c>
      <c r="T395" s="28">
        <v>2</v>
      </c>
      <c r="U395" s="18"/>
      <c r="V395" s="28">
        <v>5</v>
      </c>
      <c r="W395" s="28" t="s">
        <v>931</v>
      </c>
      <c r="X395" s="28" t="s">
        <v>671</v>
      </c>
      <c r="Y395" s="28">
        <v>4</v>
      </c>
      <c r="Z395" s="18"/>
      <c r="AA395" s="28" t="s">
        <v>915</v>
      </c>
      <c r="AB395" s="18"/>
      <c r="AC395" s="18"/>
      <c r="AD395" s="18"/>
      <c r="AE395" s="18"/>
      <c r="AF395" s="27">
        <v>43739</v>
      </c>
      <c r="AG395" s="18"/>
      <c r="AH395" s="28" t="s">
        <v>17</v>
      </c>
      <c r="AI395" s="27">
        <v>43789</v>
      </c>
      <c r="AJ395">
        <v>394</v>
      </c>
    </row>
    <row r="396" spans="1:36" ht="15" x14ac:dyDescent="0.2">
      <c r="A396" s="19" t="s">
        <v>192</v>
      </c>
      <c r="B396" s="20">
        <v>18769</v>
      </c>
      <c r="C396" s="19">
        <v>69</v>
      </c>
      <c r="D396" s="19" t="s">
        <v>20</v>
      </c>
      <c r="E396" s="20">
        <v>44096</v>
      </c>
      <c r="F396" s="20">
        <v>44097</v>
      </c>
      <c r="G396" s="27">
        <v>44075</v>
      </c>
      <c r="H396" s="16">
        <f t="shared" ref="H396:H402" si="11">G396-F396</f>
        <v>-22</v>
      </c>
      <c r="I396" s="27">
        <v>44133</v>
      </c>
      <c r="J396" s="18"/>
      <c r="K396" s="27">
        <v>43746</v>
      </c>
      <c r="L396" s="27">
        <v>43392</v>
      </c>
      <c r="M396" s="18"/>
      <c r="N396" s="18"/>
      <c r="O396" s="18"/>
      <c r="P396" s="28">
        <v>25</v>
      </c>
      <c r="Q396" s="28">
        <v>4</v>
      </c>
      <c r="R396" s="28">
        <v>1</v>
      </c>
      <c r="S396" s="28">
        <v>2</v>
      </c>
      <c r="T396" s="28">
        <v>2</v>
      </c>
      <c r="U396" s="18"/>
      <c r="V396" s="28">
        <v>5</v>
      </c>
      <c r="W396" s="28" t="s">
        <v>932</v>
      </c>
      <c r="X396" s="28" t="s">
        <v>671</v>
      </c>
      <c r="Y396" s="28">
        <v>4</v>
      </c>
      <c r="Z396" s="18"/>
      <c r="AA396" s="28" t="s">
        <v>933</v>
      </c>
      <c r="AB396" s="18"/>
      <c r="AC396" s="18"/>
      <c r="AD396" s="18"/>
      <c r="AE396" s="18"/>
      <c r="AF396" s="27">
        <v>44068</v>
      </c>
      <c r="AG396" s="18"/>
      <c r="AH396" s="28" t="s">
        <v>17</v>
      </c>
      <c r="AI396" s="27">
        <v>44110</v>
      </c>
      <c r="AJ396">
        <v>395</v>
      </c>
    </row>
    <row r="397" spans="1:36" ht="15" x14ac:dyDescent="0.2">
      <c r="A397" s="13" t="s">
        <v>214</v>
      </c>
      <c r="B397" s="14">
        <v>18708</v>
      </c>
      <c r="C397" s="13">
        <v>69</v>
      </c>
      <c r="D397" s="13" t="s">
        <v>20</v>
      </c>
      <c r="E397" s="22">
        <v>43783</v>
      </c>
      <c r="F397" s="22">
        <v>43784</v>
      </c>
      <c r="G397" s="27">
        <v>43816</v>
      </c>
      <c r="H397" s="16">
        <f t="shared" si="11"/>
        <v>32</v>
      </c>
      <c r="I397" s="27">
        <v>44147</v>
      </c>
      <c r="J397" s="18"/>
      <c r="K397" s="27">
        <v>43809</v>
      </c>
      <c r="L397" s="27">
        <v>43755</v>
      </c>
      <c r="M397" s="18"/>
      <c r="N397" s="18"/>
      <c r="O397" s="18"/>
      <c r="P397" s="18"/>
      <c r="Q397" s="28">
        <v>4</v>
      </c>
      <c r="R397" s="28">
        <v>1</v>
      </c>
      <c r="S397" s="28">
        <v>1</v>
      </c>
      <c r="T397" s="28">
        <v>5</v>
      </c>
      <c r="U397" s="18"/>
      <c r="V397" s="28">
        <v>7</v>
      </c>
      <c r="W397" s="28" t="s">
        <v>934</v>
      </c>
      <c r="X397" s="28" t="s">
        <v>671</v>
      </c>
      <c r="Y397" s="28">
        <v>4</v>
      </c>
      <c r="Z397" s="18"/>
      <c r="AA397" s="28" t="s">
        <v>915</v>
      </c>
      <c r="AB397" s="18"/>
      <c r="AC397" s="18"/>
      <c r="AD397" s="18"/>
      <c r="AE397" s="18"/>
      <c r="AF397" s="27">
        <v>43809</v>
      </c>
      <c r="AG397" s="18"/>
      <c r="AH397" s="28" t="s">
        <v>17</v>
      </c>
      <c r="AI397" s="27">
        <v>43839</v>
      </c>
      <c r="AJ397">
        <v>396</v>
      </c>
    </row>
    <row r="398" spans="1:36" ht="15" x14ac:dyDescent="0.2">
      <c r="A398" s="19" t="s">
        <v>249</v>
      </c>
      <c r="B398" s="20">
        <v>26926</v>
      </c>
      <c r="C398" s="19">
        <v>47</v>
      </c>
      <c r="D398" s="19" t="s">
        <v>20</v>
      </c>
      <c r="E398" s="20">
        <v>43243</v>
      </c>
      <c r="F398" s="20">
        <v>43244</v>
      </c>
      <c r="G398" s="27">
        <v>43444</v>
      </c>
      <c r="H398" s="16">
        <f t="shared" si="11"/>
        <v>200</v>
      </c>
      <c r="I398" s="27">
        <v>43867</v>
      </c>
      <c r="J398" s="18"/>
      <c r="K398" s="27">
        <v>42887</v>
      </c>
      <c r="L398" s="27">
        <v>42862</v>
      </c>
      <c r="M398" s="18"/>
      <c r="N398" s="18"/>
      <c r="O398" s="18"/>
      <c r="P398" s="18"/>
      <c r="Q398" s="28">
        <v>4</v>
      </c>
      <c r="R398" s="28">
        <v>1</v>
      </c>
      <c r="S398" s="28">
        <v>1</v>
      </c>
      <c r="T398" s="18"/>
      <c r="U398" s="18"/>
      <c r="V398" s="28">
        <v>2</v>
      </c>
      <c r="W398" s="28" t="s">
        <v>935</v>
      </c>
      <c r="X398" s="28" t="s">
        <v>671</v>
      </c>
      <c r="Y398" s="28">
        <v>4</v>
      </c>
      <c r="Z398" s="18"/>
      <c r="AA398" s="28" t="s">
        <v>915</v>
      </c>
      <c r="AB398" s="18"/>
      <c r="AC398" s="18"/>
      <c r="AD398" s="18"/>
      <c r="AE398" s="18"/>
      <c r="AF398" s="27">
        <v>43437</v>
      </c>
      <c r="AG398" s="18"/>
      <c r="AH398" s="28" t="s">
        <v>17</v>
      </c>
      <c r="AI398" s="27">
        <v>43479</v>
      </c>
      <c r="AJ398">
        <v>397</v>
      </c>
    </row>
    <row r="399" spans="1:36" ht="15" x14ac:dyDescent="0.2">
      <c r="A399" s="13" t="s">
        <v>257</v>
      </c>
      <c r="B399" s="14">
        <v>17729</v>
      </c>
      <c r="C399" s="13">
        <v>72</v>
      </c>
      <c r="D399" s="13" t="s">
        <v>20</v>
      </c>
      <c r="E399" s="22">
        <v>43830</v>
      </c>
      <c r="F399" s="22">
        <v>43831</v>
      </c>
      <c r="G399" s="27">
        <v>44190</v>
      </c>
      <c r="H399" s="16">
        <f t="shared" si="11"/>
        <v>359</v>
      </c>
      <c r="I399" s="27">
        <v>44035</v>
      </c>
      <c r="J399" s="18"/>
      <c r="K399" s="27">
        <v>43711</v>
      </c>
      <c r="L399" s="27">
        <v>43785</v>
      </c>
      <c r="M399" s="18"/>
      <c r="N399" s="18"/>
      <c r="O399" s="18"/>
      <c r="P399" s="18"/>
      <c r="Q399" s="28">
        <v>2</v>
      </c>
      <c r="R399" s="28">
        <v>1</v>
      </c>
      <c r="S399" s="28">
        <v>1</v>
      </c>
      <c r="T399" s="18"/>
      <c r="U399" s="18"/>
      <c r="V399" s="28">
        <v>2</v>
      </c>
      <c r="W399" s="28" t="s">
        <v>936</v>
      </c>
      <c r="X399" s="28" t="s">
        <v>669</v>
      </c>
      <c r="Y399" s="28">
        <v>4</v>
      </c>
      <c r="Z399" s="18"/>
      <c r="AA399" s="28" t="s">
        <v>915</v>
      </c>
      <c r="AB399" s="18"/>
      <c r="AC399" s="18"/>
      <c r="AD399" s="18"/>
      <c r="AE399" s="18"/>
      <c r="AF399" s="27">
        <v>43817</v>
      </c>
      <c r="AG399" s="18"/>
      <c r="AH399" s="28" t="s">
        <v>17</v>
      </c>
      <c r="AI399" s="27">
        <v>43844</v>
      </c>
      <c r="AJ399">
        <v>398</v>
      </c>
    </row>
    <row r="400" spans="1:36" ht="15" x14ac:dyDescent="0.2">
      <c r="A400" s="19" t="s">
        <v>280</v>
      </c>
      <c r="B400" s="20">
        <v>17032</v>
      </c>
      <c r="C400" s="19">
        <v>74</v>
      </c>
      <c r="D400" s="19" t="s">
        <v>20</v>
      </c>
      <c r="E400" s="21">
        <v>43090</v>
      </c>
      <c r="F400" s="21">
        <v>43438</v>
      </c>
      <c r="G400" s="27">
        <v>43647</v>
      </c>
      <c r="H400" s="16">
        <f t="shared" si="11"/>
        <v>209</v>
      </c>
      <c r="I400" s="27">
        <v>44141</v>
      </c>
      <c r="J400" s="18"/>
      <c r="K400" s="27">
        <v>43152</v>
      </c>
      <c r="L400" s="27">
        <v>43205</v>
      </c>
      <c r="M400" s="18"/>
      <c r="N400" s="18"/>
      <c r="O400" s="18"/>
      <c r="P400" s="18"/>
      <c r="Q400" s="28">
        <v>3</v>
      </c>
      <c r="R400" s="28">
        <v>1</v>
      </c>
      <c r="S400" s="28">
        <v>4</v>
      </c>
      <c r="T400" s="28">
        <v>4</v>
      </c>
      <c r="U400" s="18"/>
      <c r="V400" s="28">
        <v>9</v>
      </c>
      <c r="W400" s="28" t="s">
        <v>937</v>
      </c>
      <c r="X400" s="18"/>
      <c r="Y400" s="28">
        <v>4</v>
      </c>
      <c r="Z400" s="18"/>
      <c r="AA400" s="28" t="s">
        <v>915</v>
      </c>
      <c r="AB400" s="18"/>
      <c r="AC400" s="18"/>
      <c r="AD400" s="18"/>
      <c r="AE400" s="18"/>
      <c r="AF400" s="27">
        <v>43641</v>
      </c>
      <c r="AG400" s="18"/>
      <c r="AH400" s="28" t="s">
        <v>17</v>
      </c>
      <c r="AI400" s="27">
        <v>43669</v>
      </c>
      <c r="AJ400">
        <v>399</v>
      </c>
    </row>
    <row r="401" spans="1:36" ht="15" x14ac:dyDescent="0.2">
      <c r="A401" s="13" t="s">
        <v>291</v>
      </c>
      <c r="B401" s="14">
        <v>19743</v>
      </c>
      <c r="C401" s="13">
        <v>66</v>
      </c>
      <c r="D401" s="13" t="s">
        <v>20</v>
      </c>
      <c r="E401" s="14">
        <v>43866</v>
      </c>
      <c r="F401" s="14">
        <v>43867</v>
      </c>
      <c r="G401" s="27">
        <v>43655</v>
      </c>
      <c r="H401" s="16">
        <f t="shared" si="11"/>
        <v>-212</v>
      </c>
      <c r="I401" s="27">
        <v>44050</v>
      </c>
      <c r="J401" s="18"/>
      <c r="K401" s="27">
        <v>40350</v>
      </c>
      <c r="L401" s="27">
        <v>42410</v>
      </c>
      <c r="M401" s="18"/>
      <c r="N401" s="18"/>
      <c r="O401" s="18"/>
      <c r="P401" s="18"/>
      <c r="Q401" s="28">
        <v>4</v>
      </c>
      <c r="R401" s="28">
        <v>1</v>
      </c>
      <c r="S401" s="18"/>
      <c r="T401" s="18"/>
      <c r="U401" s="18"/>
      <c r="V401" s="28">
        <v>1</v>
      </c>
      <c r="W401" s="28" t="s">
        <v>938</v>
      </c>
      <c r="X401" s="28" t="s">
        <v>669</v>
      </c>
      <c r="Y401" s="28">
        <v>4</v>
      </c>
      <c r="Z401" s="18"/>
      <c r="AA401" s="28" t="s">
        <v>915</v>
      </c>
      <c r="AB401" s="18"/>
      <c r="AC401" s="18"/>
      <c r="AD401" s="18"/>
      <c r="AE401" s="18"/>
      <c r="AF401" s="27">
        <v>44013</v>
      </c>
      <c r="AG401" s="18"/>
      <c r="AH401" s="28" t="s">
        <v>17</v>
      </c>
      <c r="AI401" s="27">
        <v>43691</v>
      </c>
      <c r="AJ401">
        <v>400</v>
      </c>
    </row>
    <row r="402" spans="1:36" ht="15" x14ac:dyDescent="0.2">
      <c r="A402" s="13" t="s">
        <v>361</v>
      </c>
      <c r="B402" s="14">
        <v>22518</v>
      </c>
      <c r="C402" s="13">
        <v>59</v>
      </c>
      <c r="D402" s="13" t="s">
        <v>20</v>
      </c>
      <c r="E402" s="14">
        <v>43299</v>
      </c>
      <c r="F402" s="14">
        <v>43300</v>
      </c>
      <c r="G402" s="27">
        <v>43600</v>
      </c>
      <c r="H402" s="16">
        <f t="shared" si="11"/>
        <v>300</v>
      </c>
      <c r="I402" s="27">
        <v>44151</v>
      </c>
      <c r="J402" s="18"/>
      <c r="K402" s="27">
        <v>43501</v>
      </c>
      <c r="L402" s="27">
        <v>43019</v>
      </c>
      <c r="M402" s="18"/>
      <c r="N402" s="18"/>
      <c r="O402" s="18"/>
      <c r="P402" s="18"/>
      <c r="Q402" s="28">
        <v>4</v>
      </c>
      <c r="R402" s="28">
        <v>1</v>
      </c>
      <c r="S402" s="28">
        <v>8</v>
      </c>
      <c r="T402" s="18"/>
      <c r="U402" s="18"/>
      <c r="V402" s="28">
        <v>9</v>
      </c>
      <c r="W402" s="28" t="s">
        <v>939</v>
      </c>
      <c r="X402" s="28" t="s">
        <v>669</v>
      </c>
      <c r="Y402" s="28">
        <v>4</v>
      </c>
      <c r="Z402" s="18"/>
      <c r="AA402" s="28" t="s">
        <v>940</v>
      </c>
      <c r="AB402" s="18"/>
      <c r="AC402" s="18"/>
      <c r="AD402" s="18"/>
      <c r="AE402" s="18"/>
      <c r="AF402" s="27">
        <v>43613</v>
      </c>
      <c r="AG402" s="18"/>
      <c r="AH402" s="28" t="s">
        <v>17</v>
      </c>
      <c r="AI402" s="27">
        <v>43627</v>
      </c>
      <c r="AJ402">
        <v>401</v>
      </c>
    </row>
    <row r="403" spans="1:36" ht="15" x14ac:dyDescent="0.2">
      <c r="A403" s="19" t="s">
        <v>384</v>
      </c>
      <c r="B403" s="20">
        <v>32234</v>
      </c>
      <c r="C403" s="19">
        <v>32</v>
      </c>
      <c r="D403" s="19" t="s">
        <v>20</v>
      </c>
      <c r="E403" s="20">
        <v>43777</v>
      </c>
      <c r="F403" s="20">
        <v>43778</v>
      </c>
      <c r="G403" s="28" t="s">
        <v>670</v>
      </c>
      <c r="H403" s="40" t="s">
        <v>670</v>
      </c>
      <c r="I403" s="27">
        <v>43803</v>
      </c>
      <c r="J403" s="18"/>
      <c r="K403" s="27">
        <v>41844</v>
      </c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28" t="s">
        <v>932</v>
      </c>
      <c r="X403" s="18"/>
      <c r="Y403" s="28">
        <v>4</v>
      </c>
      <c r="Z403" s="18"/>
      <c r="AA403" s="18"/>
      <c r="AB403" s="18"/>
      <c r="AC403" s="18"/>
      <c r="AD403" s="18"/>
      <c r="AE403" s="18"/>
      <c r="AF403" s="18"/>
      <c r="AG403" s="18"/>
      <c r="AH403" s="28" t="s">
        <v>17</v>
      </c>
      <c r="AI403" s="27">
        <v>43788</v>
      </c>
      <c r="AJ403">
        <v>402</v>
      </c>
    </row>
    <row r="404" spans="1:36" ht="15" x14ac:dyDescent="0.2">
      <c r="A404" s="13" t="s">
        <v>421</v>
      </c>
      <c r="B404" s="22">
        <v>30965</v>
      </c>
      <c r="C404" s="13">
        <v>36</v>
      </c>
      <c r="D404" s="13" t="s">
        <v>20</v>
      </c>
      <c r="E404" s="14">
        <v>44048</v>
      </c>
      <c r="F404" s="27">
        <v>44053</v>
      </c>
      <c r="G404" s="27">
        <v>44082</v>
      </c>
      <c r="H404" s="16">
        <f>G404-F404</f>
        <v>29</v>
      </c>
      <c r="I404" s="27">
        <v>44155</v>
      </c>
      <c r="J404" s="18"/>
      <c r="K404" s="27">
        <v>43828</v>
      </c>
      <c r="L404" s="27">
        <v>43704</v>
      </c>
      <c r="M404" s="18"/>
      <c r="N404" s="18"/>
      <c r="O404" s="18"/>
      <c r="P404" s="18"/>
      <c r="Q404" s="28">
        <v>2</v>
      </c>
      <c r="R404" s="28">
        <v>2</v>
      </c>
      <c r="S404" s="28">
        <v>2</v>
      </c>
      <c r="T404" s="18"/>
      <c r="U404" s="18"/>
      <c r="V404" s="28">
        <v>4</v>
      </c>
      <c r="W404" s="28" t="s">
        <v>1236</v>
      </c>
      <c r="X404" s="28" t="s">
        <v>671</v>
      </c>
      <c r="Y404" s="28">
        <v>4</v>
      </c>
      <c r="Z404" s="18"/>
      <c r="AA404" s="28" t="s">
        <v>915</v>
      </c>
      <c r="AB404" s="18"/>
      <c r="AC404" s="18"/>
      <c r="AD404" s="18"/>
      <c r="AE404" s="18"/>
      <c r="AF404" s="27">
        <v>43878</v>
      </c>
      <c r="AG404" s="18"/>
      <c r="AH404" s="28" t="s">
        <v>17</v>
      </c>
      <c r="AI404" s="27">
        <v>44090</v>
      </c>
      <c r="AJ404">
        <v>403</v>
      </c>
    </row>
    <row r="405" spans="1:36" ht="15" x14ac:dyDescent="0.2">
      <c r="A405" s="19" t="s">
        <v>434</v>
      </c>
      <c r="B405" s="20">
        <v>28567</v>
      </c>
      <c r="C405" s="19">
        <v>42</v>
      </c>
      <c r="D405" s="19" t="s">
        <v>20</v>
      </c>
      <c r="E405" s="21">
        <v>43393</v>
      </c>
      <c r="F405" s="21">
        <v>43394</v>
      </c>
      <c r="G405" s="28" t="s">
        <v>942</v>
      </c>
      <c r="H405" s="40" t="s">
        <v>670</v>
      </c>
      <c r="I405" s="27">
        <v>44134</v>
      </c>
      <c r="J405" s="18"/>
      <c r="K405" s="27">
        <v>43599</v>
      </c>
      <c r="L405" s="27">
        <v>43635</v>
      </c>
      <c r="M405" s="18"/>
      <c r="N405" s="18"/>
      <c r="O405" s="18"/>
      <c r="P405" s="18"/>
      <c r="Q405" s="28">
        <v>4</v>
      </c>
      <c r="R405" s="28">
        <v>3</v>
      </c>
      <c r="S405" s="18"/>
      <c r="T405" s="28">
        <v>5</v>
      </c>
      <c r="U405" s="18"/>
      <c r="V405" s="28">
        <v>8</v>
      </c>
      <c r="W405" s="28" t="s">
        <v>943</v>
      </c>
      <c r="X405" s="28" t="s">
        <v>671</v>
      </c>
      <c r="Y405" s="28">
        <v>4</v>
      </c>
      <c r="Z405" s="18"/>
      <c r="AA405" s="28" t="s">
        <v>915</v>
      </c>
      <c r="AB405" s="18"/>
      <c r="AC405" s="18"/>
      <c r="AD405" s="18"/>
      <c r="AE405" s="18"/>
      <c r="AF405" s="27">
        <v>43873</v>
      </c>
      <c r="AG405" s="18"/>
      <c r="AH405" s="28" t="s">
        <v>17</v>
      </c>
      <c r="AI405" s="27">
        <v>44029</v>
      </c>
      <c r="AJ405">
        <v>404</v>
      </c>
    </row>
    <row r="406" spans="1:36" ht="15" x14ac:dyDescent="0.2">
      <c r="A406" s="13" t="s">
        <v>502</v>
      </c>
      <c r="B406" s="22">
        <v>27014</v>
      </c>
      <c r="C406" s="13">
        <v>46</v>
      </c>
      <c r="D406" s="13" t="s">
        <v>20</v>
      </c>
      <c r="E406" s="14">
        <v>43565</v>
      </c>
      <c r="F406" s="14">
        <v>43566</v>
      </c>
      <c r="G406" s="27">
        <v>43833</v>
      </c>
      <c r="H406" s="16">
        <f>G406-F406</f>
        <v>267</v>
      </c>
      <c r="I406" s="27">
        <v>44161</v>
      </c>
      <c r="J406" s="18"/>
      <c r="K406" s="28" t="s">
        <v>846</v>
      </c>
      <c r="L406" s="28" t="s">
        <v>846</v>
      </c>
      <c r="M406" s="18"/>
      <c r="N406" s="18"/>
      <c r="O406" s="18"/>
      <c r="P406" s="18"/>
      <c r="Q406" s="28">
        <v>4</v>
      </c>
      <c r="R406" s="28">
        <v>1</v>
      </c>
      <c r="S406" s="18"/>
      <c r="T406" s="28">
        <v>2</v>
      </c>
      <c r="U406" s="18"/>
      <c r="V406" s="28">
        <v>3</v>
      </c>
      <c r="W406" s="28" t="s">
        <v>944</v>
      </c>
      <c r="X406" s="28" t="s">
        <v>671</v>
      </c>
      <c r="Y406" s="28">
        <v>4</v>
      </c>
      <c r="Z406" s="18"/>
      <c r="AA406" s="28" t="s">
        <v>945</v>
      </c>
      <c r="AB406" s="18"/>
      <c r="AC406" s="18"/>
      <c r="AD406" s="18"/>
      <c r="AE406" s="18"/>
      <c r="AF406" s="27">
        <v>43753</v>
      </c>
      <c r="AG406" s="18"/>
      <c r="AH406" s="28" t="s">
        <v>17</v>
      </c>
      <c r="AI406" s="27">
        <v>43809</v>
      </c>
      <c r="AJ406">
        <v>405</v>
      </c>
    </row>
    <row r="407" spans="1:36" ht="15" x14ac:dyDescent="0.2">
      <c r="A407" s="19" t="s">
        <v>521</v>
      </c>
      <c r="B407" s="20">
        <v>15896</v>
      </c>
      <c r="C407" s="19">
        <v>77</v>
      </c>
      <c r="D407" s="19" t="s">
        <v>20</v>
      </c>
      <c r="E407" s="21">
        <v>43091</v>
      </c>
      <c r="F407" s="27">
        <v>43761</v>
      </c>
      <c r="G407" s="28" t="s">
        <v>670</v>
      </c>
      <c r="H407" s="40" t="s">
        <v>670</v>
      </c>
      <c r="I407" s="27">
        <v>44063</v>
      </c>
      <c r="J407" s="18"/>
      <c r="K407" s="27">
        <v>43133</v>
      </c>
      <c r="L407" s="27">
        <v>43320</v>
      </c>
      <c r="M407" s="18"/>
      <c r="N407" s="18"/>
      <c r="O407" s="18"/>
      <c r="P407" s="18"/>
      <c r="Q407" s="28">
        <v>2</v>
      </c>
      <c r="R407" s="18"/>
      <c r="S407" s="28">
        <v>1</v>
      </c>
      <c r="T407" s="28">
        <v>1</v>
      </c>
      <c r="U407" s="18"/>
      <c r="V407" s="28">
        <v>2</v>
      </c>
      <c r="W407" s="28" t="s">
        <v>946</v>
      </c>
      <c r="X407" s="28" t="s">
        <v>671</v>
      </c>
      <c r="Y407" s="28">
        <v>4</v>
      </c>
      <c r="Z407" s="18"/>
      <c r="AA407" s="28" t="s">
        <v>915</v>
      </c>
      <c r="AB407" s="18"/>
      <c r="AC407" s="18"/>
      <c r="AD407" s="28" t="s">
        <v>903</v>
      </c>
      <c r="AE407" s="18"/>
      <c r="AF407" s="27">
        <v>43473</v>
      </c>
      <c r="AG407" s="18"/>
      <c r="AH407" s="28" t="s">
        <v>17</v>
      </c>
      <c r="AI407" s="27">
        <v>43718</v>
      </c>
      <c r="AJ407">
        <v>406</v>
      </c>
    </row>
    <row r="408" spans="1:36" ht="15" x14ac:dyDescent="0.2">
      <c r="A408" s="13" t="s">
        <v>555</v>
      </c>
      <c r="B408" s="14">
        <v>24231</v>
      </c>
      <c r="C408" s="13">
        <v>54</v>
      </c>
      <c r="D408" s="13" t="s">
        <v>20</v>
      </c>
      <c r="E408" s="22">
        <v>43424</v>
      </c>
      <c r="F408" s="22">
        <v>43425</v>
      </c>
      <c r="G408" s="27">
        <v>43802</v>
      </c>
      <c r="H408" s="16">
        <f t="shared" ref="H408:H426" si="12">G408-F408</f>
        <v>377</v>
      </c>
      <c r="I408" s="27">
        <v>44165</v>
      </c>
      <c r="J408" s="18"/>
      <c r="K408" s="27">
        <v>43770</v>
      </c>
      <c r="L408" s="27">
        <v>43592</v>
      </c>
      <c r="M408" s="18"/>
      <c r="N408" s="18"/>
      <c r="O408" s="18"/>
      <c r="P408" s="18"/>
      <c r="Q408" s="28">
        <v>2</v>
      </c>
      <c r="R408" s="28">
        <v>2</v>
      </c>
      <c r="S408" s="18"/>
      <c r="T408" s="18"/>
      <c r="U408" s="18"/>
      <c r="V408" s="28">
        <v>2</v>
      </c>
      <c r="W408" s="28" t="s">
        <v>1237</v>
      </c>
      <c r="X408" s="28" t="s">
        <v>671</v>
      </c>
      <c r="Y408" s="28">
        <v>4</v>
      </c>
      <c r="Z408" s="18"/>
      <c r="AA408" s="28" t="s">
        <v>915</v>
      </c>
      <c r="AB408" s="18"/>
      <c r="AC408" s="18"/>
      <c r="AD408" s="28" t="s">
        <v>903</v>
      </c>
      <c r="AE408" s="18"/>
      <c r="AF408" s="27">
        <v>43795</v>
      </c>
      <c r="AG408" s="18"/>
      <c r="AH408" s="28" t="s">
        <v>17</v>
      </c>
      <c r="AI408" s="27">
        <v>43843</v>
      </c>
      <c r="AJ408">
        <v>407</v>
      </c>
    </row>
    <row r="409" spans="1:36" ht="15" x14ac:dyDescent="0.2">
      <c r="A409" s="19" t="s">
        <v>590</v>
      </c>
      <c r="B409" s="20">
        <v>29402</v>
      </c>
      <c r="C409" s="19">
        <v>40</v>
      </c>
      <c r="D409" s="19" t="s">
        <v>20</v>
      </c>
      <c r="E409" s="20">
        <v>44011</v>
      </c>
      <c r="F409" s="27">
        <v>44019</v>
      </c>
      <c r="G409" s="27">
        <v>44032</v>
      </c>
      <c r="H409" s="16">
        <f t="shared" si="12"/>
        <v>13</v>
      </c>
      <c r="I409" s="27">
        <v>44162</v>
      </c>
      <c r="J409" s="18"/>
      <c r="K409" s="27">
        <v>43327</v>
      </c>
      <c r="L409" s="27">
        <v>43760</v>
      </c>
      <c r="M409" s="18"/>
      <c r="N409" s="18"/>
      <c r="O409" s="18"/>
      <c r="P409" s="18"/>
      <c r="Q409" s="28">
        <v>2</v>
      </c>
      <c r="R409" s="28">
        <v>2</v>
      </c>
      <c r="S409" s="18"/>
      <c r="T409" s="18"/>
      <c r="U409" s="18"/>
      <c r="V409" s="28">
        <v>2</v>
      </c>
      <c r="W409" s="28" t="s">
        <v>948</v>
      </c>
      <c r="X409" s="28" t="s">
        <v>669</v>
      </c>
      <c r="Y409" s="28">
        <v>4</v>
      </c>
      <c r="Z409" s="18"/>
      <c r="AA409" s="28" t="s">
        <v>704</v>
      </c>
      <c r="AB409" s="18"/>
      <c r="AC409" s="18"/>
      <c r="AD409" s="18"/>
      <c r="AE409" s="18"/>
      <c r="AF409" s="18"/>
      <c r="AG409" s="18"/>
      <c r="AH409" s="28" t="s">
        <v>17</v>
      </c>
      <c r="AI409" s="27">
        <v>44025</v>
      </c>
      <c r="AJ409">
        <v>408</v>
      </c>
    </row>
    <row r="410" spans="1:36" ht="15" x14ac:dyDescent="0.2">
      <c r="A410" s="13" t="s">
        <v>633</v>
      </c>
      <c r="B410" s="14">
        <v>15910</v>
      </c>
      <c r="C410" s="13">
        <v>77</v>
      </c>
      <c r="D410" s="13" t="s">
        <v>23</v>
      </c>
      <c r="E410" s="14">
        <v>44083</v>
      </c>
      <c r="F410" s="14">
        <v>44084</v>
      </c>
      <c r="G410" s="27">
        <v>44113</v>
      </c>
      <c r="H410" s="16">
        <f t="shared" si="12"/>
        <v>29</v>
      </c>
      <c r="I410" s="27">
        <v>44113</v>
      </c>
      <c r="J410" s="18"/>
      <c r="K410" s="27">
        <v>43704</v>
      </c>
      <c r="L410" s="27">
        <v>43837</v>
      </c>
      <c r="M410" s="18"/>
      <c r="N410" s="18"/>
      <c r="O410" s="18"/>
      <c r="P410" s="18"/>
      <c r="Q410" s="28">
        <v>1</v>
      </c>
      <c r="R410" s="28">
        <v>1</v>
      </c>
      <c r="S410" s="18"/>
      <c r="T410" s="18"/>
      <c r="U410" s="18"/>
      <c r="V410" s="28">
        <v>1</v>
      </c>
      <c r="W410" s="28" t="s">
        <v>949</v>
      </c>
      <c r="X410" s="28" t="s">
        <v>671</v>
      </c>
      <c r="Y410" s="28">
        <v>4</v>
      </c>
      <c r="Z410" s="18"/>
      <c r="AA410" s="28" t="s">
        <v>915</v>
      </c>
      <c r="AB410" s="18"/>
      <c r="AC410" s="18"/>
      <c r="AD410" s="18"/>
      <c r="AE410" s="18"/>
      <c r="AF410" s="18"/>
      <c r="AG410" s="18"/>
      <c r="AH410" s="28" t="s">
        <v>17</v>
      </c>
      <c r="AI410" s="27">
        <v>44096</v>
      </c>
      <c r="AJ410">
        <v>409</v>
      </c>
    </row>
    <row r="411" spans="1:36" ht="15" x14ac:dyDescent="0.2">
      <c r="A411" s="46" t="s">
        <v>93</v>
      </c>
      <c r="B411" s="47">
        <v>26340</v>
      </c>
      <c r="C411" s="46">
        <v>48</v>
      </c>
      <c r="D411" s="46" t="s">
        <v>20</v>
      </c>
      <c r="E411" s="47">
        <v>43858</v>
      </c>
      <c r="F411" s="48">
        <v>43864</v>
      </c>
      <c r="G411" s="27">
        <v>44132</v>
      </c>
      <c r="H411" s="16">
        <f t="shared" si="12"/>
        <v>268</v>
      </c>
      <c r="I411" s="48">
        <v>44153</v>
      </c>
      <c r="J411" s="46"/>
      <c r="K411" s="46"/>
      <c r="L411" s="48">
        <v>43894</v>
      </c>
      <c r="M411" s="49"/>
      <c r="N411" s="49"/>
      <c r="O411" s="49"/>
      <c r="P411" s="50">
        <v>50</v>
      </c>
      <c r="Q411" s="50">
        <v>2</v>
      </c>
      <c r="R411" s="50">
        <v>2</v>
      </c>
      <c r="S411" s="50">
        <v>5</v>
      </c>
      <c r="T411" s="50">
        <v>3</v>
      </c>
      <c r="U411" s="49"/>
      <c r="V411" s="50">
        <v>10</v>
      </c>
      <c r="W411" s="50" t="s">
        <v>1238</v>
      </c>
      <c r="X411" s="50" t="s">
        <v>669</v>
      </c>
      <c r="Y411" s="28">
        <v>4</v>
      </c>
      <c r="Z411" s="49"/>
      <c r="AA411" s="50" t="s">
        <v>885</v>
      </c>
      <c r="AB411" s="49"/>
      <c r="AC411" s="49"/>
      <c r="AD411" s="49"/>
      <c r="AE411" s="49"/>
      <c r="AF411" s="49"/>
      <c r="AG411" s="49"/>
      <c r="AH411" s="46" t="s">
        <v>15</v>
      </c>
      <c r="AI411" s="51">
        <v>44046</v>
      </c>
      <c r="AJ411">
        <v>410</v>
      </c>
    </row>
    <row r="412" spans="1:36" ht="15" x14ac:dyDescent="0.2">
      <c r="A412" s="13" t="s">
        <v>52</v>
      </c>
      <c r="B412" s="22">
        <v>16391</v>
      </c>
      <c r="C412" s="13">
        <v>75</v>
      </c>
      <c r="D412" s="13" t="s">
        <v>20</v>
      </c>
      <c r="E412" s="20">
        <v>43740</v>
      </c>
      <c r="F412" s="27">
        <v>43803</v>
      </c>
      <c r="G412" s="27">
        <v>44028</v>
      </c>
      <c r="H412" s="16">
        <f t="shared" si="12"/>
        <v>225</v>
      </c>
      <c r="I412" s="27">
        <v>44160</v>
      </c>
      <c r="J412" s="18"/>
      <c r="K412" s="18"/>
      <c r="L412" s="18"/>
      <c r="M412" s="18"/>
      <c r="N412" s="28" t="s">
        <v>951</v>
      </c>
      <c r="O412" s="18"/>
      <c r="P412" s="18"/>
      <c r="Q412" s="28">
        <v>0</v>
      </c>
      <c r="R412" s="28">
        <v>1</v>
      </c>
      <c r="S412" s="18"/>
      <c r="T412" s="18"/>
      <c r="U412" s="18"/>
      <c r="V412" s="28">
        <v>1</v>
      </c>
      <c r="W412" s="28" t="s">
        <v>952</v>
      </c>
      <c r="X412" s="28" t="s">
        <v>671</v>
      </c>
      <c r="Y412" s="28">
        <v>4</v>
      </c>
      <c r="Z412" s="18"/>
      <c r="AA412" s="28" t="s">
        <v>953</v>
      </c>
      <c r="AB412" s="28">
        <v>5</v>
      </c>
      <c r="AC412" s="18"/>
      <c r="AD412" s="18"/>
      <c r="AE412" s="18"/>
      <c r="AF412" s="18"/>
      <c r="AG412" s="18"/>
      <c r="AH412" s="28" t="s">
        <v>15</v>
      </c>
      <c r="AI412" s="27">
        <v>44158</v>
      </c>
      <c r="AJ412">
        <v>411</v>
      </c>
    </row>
    <row r="413" spans="1:36" ht="15" x14ac:dyDescent="0.2">
      <c r="A413" s="19" t="s">
        <v>72</v>
      </c>
      <c r="B413" s="20">
        <v>19273</v>
      </c>
      <c r="C413" s="19">
        <v>68</v>
      </c>
      <c r="D413" s="19" t="s">
        <v>20</v>
      </c>
      <c r="E413" s="27">
        <v>43816</v>
      </c>
      <c r="F413" s="27">
        <v>43283</v>
      </c>
      <c r="G413" s="27">
        <v>43318</v>
      </c>
      <c r="H413" s="16">
        <f t="shared" si="12"/>
        <v>35</v>
      </c>
      <c r="I413" s="27">
        <v>43714</v>
      </c>
      <c r="J413" s="18"/>
      <c r="K413" s="28" t="s">
        <v>846</v>
      </c>
      <c r="L413" s="27">
        <v>40577</v>
      </c>
      <c r="M413" s="18"/>
      <c r="N413" s="18"/>
      <c r="O413" s="18"/>
      <c r="P413" s="18"/>
      <c r="Q413" s="28">
        <v>4</v>
      </c>
      <c r="R413" s="28">
        <v>2</v>
      </c>
      <c r="S413" s="18"/>
      <c r="T413" s="18"/>
      <c r="U413" s="18"/>
      <c r="V413" s="28">
        <v>2</v>
      </c>
      <c r="W413" s="28" t="s">
        <v>954</v>
      </c>
      <c r="X413" s="28" t="s">
        <v>671</v>
      </c>
      <c r="Y413" s="28">
        <v>4</v>
      </c>
      <c r="Z413" s="18"/>
      <c r="AA413" s="28" t="s">
        <v>955</v>
      </c>
      <c r="AB413" s="28">
        <v>12</v>
      </c>
      <c r="AC413" s="18"/>
      <c r="AD413" s="18"/>
      <c r="AE413" s="18"/>
      <c r="AF413" s="18"/>
      <c r="AG413" s="18"/>
      <c r="AH413" s="28" t="s">
        <v>15</v>
      </c>
      <c r="AI413" s="27">
        <v>43283</v>
      </c>
      <c r="AJ413">
        <v>412</v>
      </c>
    </row>
    <row r="414" spans="1:36" ht="15" x14ac:dyDescent="0.2">
      <c r="A414" s="13" t="s">
        <v>95</v>
      </c>
      <c r="B414" s="14">
        <v>21240</v>
      </c>
      <c r="C414" s="13">
        <v>62</v>
      </c>
      <c r="D414" s="13" t="s">
        <v>20</v>
      </c>
      <c r="E414" s="27">
        <v>43759</v>
      </c>
      <c r="F414" s="27">
        <v>43759</v>
      </c>
      <c r="G414" s="27">
        <v>43788</v>
      </c>
      <c r="H414" s="16">
        <f t="shared" si="12"/>
        <v>29</v>
      </c>
      <c r="I414" s="27">
        <v>44160</v>
      </c>
      <c r="J414" s="18"/>
      <c r="K414" s="27">
        <v>42773</v>
      </c>
      <c r="L414" s="18"/>
      <c r="M414" s="18"/>
      <c r="N414" s="18"/>
      <c r="O414" s="18"/>
      <c r="P414" s="18"/>
      <c r="Q414" s="28">
        <v>3</v>
      </c>
      <c r="R414" s="28">
        <v>2</v>
      </c>
      <c r="S414" s="18"/>
      <c r="T414" s="18"/>
      <c r="U414" s="18"/>
      <c r="V414" s="28">
        <v>2</v>
      </c>
      <c r="W414" s="28" t="s">
        <v>956</v>
      </c>
      <c r="X414" s="28" t="s">
        <v>671</v>
      </c>
      <c r="Y414" s="28">
        <v>4</v>
      </c>
      <c r="Z414" s="18"/>
      <c r="AA414" s="28" t="s">
        <v>957</v>
      </c>
      <c r="AB414" s="28">
        <v>29</v>
      </c>
      <c r="AC414" s="18"/>
      <c r="AD414" s="18"/>
      <c r="AE414" s="18"/>
      <c r="AF414" s="18"/>
      <c r="AG414" s="18"/>
      <c r="AH414" s="28" t="s">
        <v>15</v>
      </c>
      <c r="AI414" s="27">
        <v>43759</v>
      </c>
      <c r="AJ414">
        <v>413</v>
      </c>
    </row>
    <row r="415" spans="1:36" ht="15" x14ac:dyDescent="0.2">
      <c r="A415" s="19" t="s">
        <v>208</v>
      </c>
      <c r="B415" s="20">
        <v>14084</v>
      </c>
      <c r="C415" s="19">
        <v>82</v>
      </c>
      <c r="D415" s="19" t="s">
        <v>20</v>
      </c>
      <c r="E415" s="27">
        <v>43565</v>
      </c>
      <c r="F415" s="27">
        <v>43570</v>
      </c>
      <c r="G415" s="27">
        <v>43615</v>
      </c>
      <c r="H415" s="16">
        <f t="shared" si="12"/>
        <v>45</v>
      </c>
      <c r="I415" s="27">
        <v>43789</v>
      </c>
      <c r="J415" s="18"/>
      <c r="K415" s="27">
        <v>43497</v>
      </c>
      <c r="L415" s="27">
        <v>43522</v>
      </c>
      <c r="M415" s="18"/>
      <c r="N415" s="18"/>
      <c r="O415" s="18"/>
      <c r="P415" s="28" t="s">
        <v>958</v>
      </c>
      <c r="Q415" s="28">
        <v>3</v>
      </c>
      <c r="R415" s="28">
        <v>1</v>
      </c>
      <c r="S415" s="18"/>
      <c r="T415" s="18"/>
      <c r="U415" s="18"/>
      <c r="V415" s="28">
        <v>1</v>
      </c>
      <c r="W415" s="28" t="s">
        <v>959</v>
      </c>
      <c r="X415" s="28" t="s">
        <v>671</v>
      </c>
      <c r="Y415" s="28">
        <v>4</v>
      </c>
      <c r="Z415" s="18"/>
      <c r="AA415" s="28" t="s">
        <v>960</v>
      </c>
      <c r="AB415" s="28">
        <v>3</v>
      </c>
      <c r="AC415" s="18"/>
      <c r="AD415" s="18"/>
      <c r="AE415" s="18"/>
      <c r="AF415" s="18"/>
      <c r="AG415" s="28" t="s">
        <v>903</v>
      </c>
      <c r="AH415" s="28" t="s">
        <v>15</v>
      </c>
      <c r="AI415" s="27">
        <v>43600</v>
      </c>
      <c r="AJ415">
        <v>414</v>
      </c>
    </row>
    <row r="416" spans="1:36" ht="15" x14ac:dyDescent="0.2">
      <c r="A416" s="13" t="s">
        <v>264</v>
      </c>
      <c r="B416" s="14">
        <v>17754</v>
      </c>
      <c r="C416" s="13">
        <v>72</v>
      </c>
      <c r="D416" s="13" t="s">
        <v>20</v>
      </c>
      <c r="E416" s="27">
        <v>43696</v>
      </c>
      <c r="F416" s="27">
        <v>43696</v>
      </c>
      <c r="G416" s="27">
        <v>43696</v>
      </c>
      <c r="H416" s="16">
        <f t="shared" si="12"/>
        <v>0</v>
      </c>
      <c r="I416" s="27">
        <v>44131</v>
      </c>
      <c r="J416" s="18"/>
      <c r="K416" s="28" t="s">
        <v>874</v>
      </c>
      <c r="L416" s="28" t="s">
        <v>874</v>
      </c>
      <c r="M416" s="18"/>
      <c r="N416" s="18"/>
      <c r="O416" s="18"/>
      <c r="P416" s="28">
        <v>50</v>
      </c>
      <c r="Q416" s="28">
        <v>4</v>
      </c>
      <c r="R416" s="28">
        <v>1</v>
      </c>
      <c r="S416" s="18"/>
      <c r="T416" s="18"/>
      <c r="U416" s="18"/>
      <c r="V416" s="28">
        <v>1</v>
      </c>
      <c r="W416" s="28" t="s">
        <v>961</v>
      </c>
      <c r="X416" s="28" t="s">
        <v>669</v>
      </c>
      <c r="Y416" s="28">
        <v>4</v>
      </c>
      <c r="Z416" s="18"/>
      <c r="AA416" s="28" t="s">
        <v>962</v>
      </c>
      <c r="AB416" s="28">
        <v>30</v>
      </c>
      <c r="AC416" s="18"/>
      <c r="AD416" s="28" t="s">
        <v>903</v>
      </c>
      <c r="AE416" s="18"/>
      <c r="AF416" s="18"/>
      <c r="AG416" s="18"/>
      <c r="AH416" s="28" t="s">
        <v>15</v>
      </c>
      <c r="AI416" s="18"/>
      <c r="AJ416">
        <v>415</v>
      </c>
    </row>
    <row r="417" spans="1:36" ht="15" x14ac:dyDescent="0.2">
      <c r="A417" s="19" t="s">
        <v>278</v>
      </c>
      <c r="B417" s="20">
        <v>33869</v>
      </c>
      <c r="C417" s="19">
        <v>28</v>
      </c>
      <c r="D417" s="19" t="s">
        <v>20</v>
      </c>
      <c r="E417" s="27">
        <v>43775</v>
      </c>
      <c r="F417" s="27">
        <v>43776</v>
      </c>
      <c r="G417" s="27">
        <v>43839</v>
      </c>
      <c r="H417" s="16">
        <f t="shared" si="12"/>
        <v>63</v>
      </c>
      <c r="I417" s="27">
        <v>44029</v>
      </c>
      <c r="J417" s="18"/>
      <c r="K417" s="27">
        <v>42682</v>
      </c>
      <c r="L417" s="18"/>
      <c r="M417" s="18"/>
      <c r="N417" s="18"/>
      <c r="O417" s="18"/>
      <c r="P417" s="18"/>
      <c r="Q417" s="28">
        <v>3</v>
      </c>
      <c r="R417" s="28">
        <v>1</v>
      </c>
      <c r="S417" s="18"/>
      <c r="T417" s="18"/>
      <c r="U417" s="18"/>
      <c r="V417" s="28">
        <v>1</v>
      </c>
      <c r="W417" s="28" t="s">
        <v>963</v>
      </c>
      <c r="X417" s="28" t="s">
        <v>671</v>
      </c>
      <c r="Y417" s="28">
        <v>4</v>
      </c>
      <c r="Z417" s="18"/>
      <c r="AA417" s="28" t="s">
        <v>964</v>
      </c>
      <c r="AB417" s="18"/>
      <c r="AC417" s="18"/>
      <c r="AD417" s="28" t="s">
        <v>903</v>
      </c>
      <c r="AE417" s="18"/>
      <c r="AF417" s="18"/>
      <c r="AG417" s="18"/>
      <c r="AH417" s="28" t="s">
        <v>15</v>
      </c>
      <c r="AI417" s="27">
        <v>43775</v>
      </c>
      <c r="AJ417">
        <v>416</v>
      </c>
    </row>
    <row r="418" spans="1:36" ht="15" x14ac:dyDescent="0.2">
      <c r="A418" s="13" t="s">
        <v>283</v>
      </c>
      <c r="B418" s="14">
        <v>17747</v>
      </c>
      <c r="C418" s="13">
        <v>72</v>
      </c>
      <c r="D418" s="13" t="s">
        <v>20</v>
      </c>
      <c r="E418" s="27">
        <v>43257</v>
      </c>
      <c r="F418" s="27">
        <v>43257</v>
      </c>
      <c r="G418" s="27">
        <v>43257</v>
      </c>
      <c r="H418" s="16">
        <f t="shared" si="12"/>
        <v>0</v>
      </c>
      <c r="I418" s="27">
        <v>44025</v>
      </c>
      <c r="J418" s="18"/>
      <c r="K418" s="27">
        <v>41740</v>
      </c>
      <c r="L418" s="27">
        <v>41732</v>
      </c>
      <c r="M418" s="18"/>
      <c r="N418" s="18"/>
      <c r="O418" s="18"/>
      <c r="P418" s="18"/>
      <c r="Q418" s="28">
        <v>2</v>
      </c>
      <c r="R418" s="28">
        <v>1</v>
      </c>
      <c r="S418" s="18"/>
      <c r="T418" s="18"/>
      <c r="U418" s="18"/>
      <c r="V418" s="28">
        <v>1</v>
      </c>
      <c r="W418" s="28" t="s">
        <v>965</v>
      </c>
      <c r="X418" s="28" t="s">
        <v>669</v>
      </c>
      <c r="Y418" s="28">
        <v>4</v>
      </c>
      <c r="Z418" s="18"/>
      <c r="AA418" s="28" t="s">
        <v>966</v>
      </c>
      <c r="AB418" s="28">
        <v>21</v>
      </c>
      <c r="AC418" s="18"/>
      <c r="AD418" s="28" t="s">
        <v>903</v>
      </c>
      <c r="AE418" s="18"/>
      <c r="AF418" s="18"/>
      <c r="AG418" s="18"/>
      <c r="AH418" s="28" t="s">
        <v>15</v>
      </c>
      <c r="AI418" s="27">
        <v>43257</v>
      </c>
      <c r="AJ418">
        <v>417</v>
      </c>
    </row>
    <row r="419" spans="1:36" ht="15" x14ac:dyDescent="0.2">
      <c r="A419" s="19" t="s">
        <v>287</v>
      </c>
      <c r="B419" s="20">
        <v>22531</v>
      </c>
      <c r="C419" s="19">
        <v>59</v>
      </c>
      <c r="D419" s="19" t="s">
        <v>20</v>
      </c>
      <c r="E419" s="27">
        <v>43409</v>
      </c>
      <c r="F419" s="27">
        <v>43410</v>
      </c>
      <c r="G419" s="27">
        <v>43691</v>
      </c>
      <c r="H419" s="16">
        <f t="shared" si="12"/>
        <v>281</v>
      </c>
      <c r="I419" s="27">
        <v>44110</v>
      </c>
      <c r="J419" s="18"/>
      <c r="K419" s="27">
        <v>43349</v>
      </c>
      <c r="L419" s="27">
        <v>43369</v>
      </c>
      <c r="M419" s="18"/>
      <c r="N419" s="18"/>
      <c r="O419" s="18"/>
      <c r="P419" s="28">
        <v>50</v>
      </c>
      <c r="Q419" s="28">
        <v>1</v>
      </c>
      <c r="R419" s="28">
        <v>2</v>
      </c>
      <c r="S419" s="18"/>
      <c r="T419" s="18"/>
      <c r="U419" s="18"/>
      <c r="V419" s="28">
        <v>2</v>
      </c>
      <c r="W419" s="28" t="s">
        <v>967</v>
      </c>
      <c r="X419" s="28" t="s">
        <v>669</v>
      </c>
      <c r="Y419" s="28">
        <v>4</v>
      </c>
      <c r="Z419" s="18"/>
      <c r="AA419" s="28" t="s">
        <v>968</v>
      </c>
      <c r="AB419" s="28" t="s">
        <v>846</v>
      </c>
      <c r="AC419" s="18"/>
      <c r="AD419" s="18"/>
      <c r="AE419" s="18"/>
      <c r="AF419" s="18"/>
      <c r="AG419" s="18"/>
      <c r="AH419" s="28" t="s">
        <v>15</v>
      </c>
      <c r="AI419" s="27">
        <v>43607</v>
      </c>
      <c r="AJ419">
        <v>418</v>
      </c>
    </row>
    <row r="420" spans="1:36" ht="15" x14ac:dyDescent="0.2">
      <c r="A420" s="42" t="s">
        <v>292</v>
      </c>
      <c r="B420" s="14">
        <v>18690</v>
      </c>
      <c r="C420" s="13">
        <v>69</v>
      </c>
      <c r="D420" s="19" t="s">
        <v>20</v>
      </c>
      <c r="E420" s="27">
        <v>43276</v>
      </c>
      <c r="F420" s="27">
        <v>43277</v>
      </c>
      <c r="G420" s="27">
        <v>44133</v>
      </c>
      <c r="H420" s="16">
        <f t="shared" si="12"/>
        <v>856</v>
      </c>
      <c r="I420" s="27">
        <v>44139</v>
      </c>
      <c r="J420" s="18"/>
      <c r="K420" s="27">
        <v>41234</v>
      </c>
      <c r="L420" s="27">
        <v>40399</v>
      </c>
      <c r="M420" s="18"/>
      <c r="N420" s="18"/>
      <c r="O420" s="18"/>
      <c r="P420" s="18"/>
      <c r="Q420" s="28">
        <v>3</v>
      </c>
      <c r="R420" s="28">
        <v>1</v>
      </c>
      <c r="S420" s="18"/>
      <c r="T420" s="18"/>
      <c r="U420" s="18"/>
      <c r="V420" s="28">
        <v>1</v>
      </c>
      <c r="W420" s="28" t="s">
        <v>969</v>
      </c>
      <c r="X420" s="28" t="s">
        <v>669</v>
      </c>
      <c r="Y420" s="28">
        <v>4</v>
      </c>
      <c r="Z420" s="18"/>
      <c r="AA420" s="28" t="s">
        <v>915</v>
      </c>
      <c r="AB420" s="28">
        <v>1</v>
      </c>
      <c r="AC420" s="18"/>
      <c r="AD420" s="18"/>
      <c r="AE420" s="18"/>
      <c r="AF420" s="18"/>
      <c r="AG420" s="18"/>
      <c r="AH420" s="28" t="s">
        <v>15</v>
      </c>
      <c r="AI420" s="27">
        <v>44032</v>
      </c>
      <c r="AJ420">
        <v>419</v>
      </c>
    </row>
    <row r="421" spans="1:36" ht="15" x14ac:dyDescent="0.2">
      <c r="A421" s="13" t="s">
        <v>326</v>
      </c>
      <c r="B421" s="14">
        <v>17555</v>
      </c>
      <c r="C421" s="13">
        <v>72</v>
      </c>
      <c r="D421" s="13" t="s">
        <v>20</v>
      </c>
      <c r="E421" s="27">
        <v>43298</v>
      </c>
      <c r="F421" s="27">
        <v>43305</v>
      </c>
      <c r="G421" s="27">
        <v>43587</v>
      </c>
      <c r="H421" s="16">
        <f t="shared" si="12"/>
        <v>282</v>
      </c>
      <c r="I421" s="27">
        <v>44022</v>
      </c>
      <c r="J421" s="18"/>
      <c r="K421" s="27">
        <v>43132</v>
      </c>
      <c r="L421" s="18"/>
      <c r="M421" s="18"/>
      <c r="N421" s="18"/>
      <c r="O421" s="18"/>
      <c r="P421" s="18"/>
      <c r="Q421" s="28">
        <v>4</v>
      </c>
      <c r="R421" s="28">
        <v>2</v>
      </c>
      <c r="S421" s="28">
        <v>2</v>
      </c>
      <c r="T421" s="28">
        <v>2</v>
      </c>
      <c r="U421" s="18"/>
      <c r="V421" s="28">
        <v>6</v>
      </c>
      <c r="W421" s="28" t="s">
        <v>970</v>
      </c>
      <c r="X421" s="28" t="s">
        <v>671</v>
      </c>
      <c r="Y421" s="28">
        <v>4</v>
      </c>
      <c r="Z421" s="18"/>
      <c r="AA421" s="28" t="s">
        <v>971</v>
      </c>
      <c r="AB421" s="28" t="s">
        <v>846</v>
      </c>
      <c r="AC421" s="18"/>
      <c r="AD421" s="18"/>
      <c r="AE421" s="18"/>
      <c r="AF421" s="18"/>
      <c r="AG421" s="18"/>
      <c r="AH421" s="28" t="s">
        <v>15</v>
      </c>
      <c r="AI421" s="27">
        <v>43503</v>
      </c>
      <c r="AJ421">
        <v>420</v>
      </c>
    </row>
    <row r="422" spans="1:36" ht="15" x14ac:dyDescent="0.2">
      <c r="A422" s="19" t="s">
        <v>335</v>
      </c>
      <c r="B422" s="20">
        <v>18030</v>
      </c>
      <c r="C422" s="19">
        <v>71</v>
      </c>
      <c r="D422" s="19" t="s">
        <v>20</v>
      </c>
      <c r="E422" s="27">
        <v>43838</v>
      </c>
      <c r="F422" s="27">
        <v>43840</v>
      </c>
      <c r="G422" s="27">
        <v>43870</v>
      </c>
      <c r="H422" s="16">
        <f t="shared" si="12"/>
        <v>30</v>
      </c>
      <c r="I422" s="27">
        <v>44146</v>
      </c>
      <c r="J422" s="18"/>
      <c r="K422" s="28" t="s">
        <v>846</v>
      </c>
      <c r="L422" s="27">
        <v>43062</v>
      </c>
      <c r="M422" s="18"/>
      <c r="N422" s="18"/>
      <c r="O422" s="18"/>
      <c r="P422" s="18"/>
      <c r="Q422" s="28" t="s">
        <v>846</v>
      </c>
      <c r="R422" s="28">
        <v>2</v>
      </c>
      <c r="S422" s="18"/>
      <c r="T422" s="18"/>
      <c r="U422" s="18"/>
      <c r="V422" s="28">
        <v>2</v>
      </c>
      <c r="W422" s="28" t="s">
        <v>1239</v>
      </c>
      <c r="X422" s="28" t="s">
        <v>671</v>
      </c>
      <c r="Y422" s="28">
        <v>4</v>
      </c>
      <c r="Z422" s="18"/>
      <c r="AA422" s="18"/>
      <c r="AB422" s="28">
        <v>7</v>
      </c>
      <c r="AC422" s="18"/>
      <c r="AD422" s="18"/>
      <c r="AE422" s="18"/>
      <c r="AF422" s="18"/>
      <c r="AG422" s="18"/>
      <c r="AH422" s="28" t="s">
        <v>15</v>
      </c>
      <c r="AI422" s="27">
        <v>43852</v>
      </c>
      <c r="AJ422">
        <v>421</v>
      </c>
    </row>
    <row r="423" spans="1:36" ht="15" x14ac:dyDescent="0.2">
      <c r="A423" s="13" t="s">
        <v>348</v>
      </c>
      <c r="B423" s="14">
        <v>18029</v>
      </c>
      <c r="C423" s="13">
        <v>71</v>
      </c>
      <c r="D423" s="13" t="s">
        <v>20</v>
      </c>
      <c r="E423" s="27">
        <v>43194</v>
      </c>
      <c r="F423" s="27">
        <v>43195</v>
      </c>
      <c r="G423" s="27">
        <v>43790</v>
      </c>
      <c r="H423" s="16">
        <f t="shared" si="12"/>
        <v>595</v>
      </c>
      <c r="I423" s="27">
        <v>44154</v>
      </c>
      <c r="J423" s="18"/>
      <c r="K423" s="27">
        <v>41859</v>
      </c>
      <c r="L423" s="27">
        <v>41801</v>
      </c>
      <c r="M423" s="18"/>
      <c r="N423" s="18"/>
      <c r="O423" s="18"/>
      <c r="P423" s="18"/>
      <c r="Q423" s="28">
        <v>3</v>
      </c>
      <c r="R423" s="18"/>
      <c r="S423" s="28">
        <v>2</v>
      </c>
      <c r="T423" s="28">
        <v>4</v>
      </c>
      <c r="U423" s="18"/>
      <c r="V423" s="28">
        <v>6</v>
      </c>
      <c r="W423" s="28" t="s">
        <v>973</v>
      </c>
      <c r="X423" s="28" t="s">
        <v>669</v>
      </c>
      <c r="Y423" s="28">
        <v>4</v>
      </c>
      <c r="Z423" s="18"/>
      <c r="AA423" s="28" t="s">
        <v>974</v>
      </c>
      <c r="AB423" s="28">
        <v>13</v>
      </c>
      <c r="AC423" s="18"/>
      <c r="AD423" s="18"/>
      <c r="AE423" s="18"/>
      <c r="AF423" s="18"/>
      <c r="AG423" s="18"/>
      <c r="AH423" s="28" t="s">
        <v>15</v>
      </c>
      <c r="AI423" s="27">
        <v>43755</v>
      </c>
      <c r="AJ423">
        <v>422</v>
      </c>
    </row>
    <row r="424" spans="1:36" ht="15" x14ac:dyDescent="0.2">
      <c r="A424" s="19" t="s">
        <v>356</v>
      </c>
      <c r="B424" s="21">
        <v>18919</v>
      </c>
      <c r="C424" s="19">
        <v>69</v>
      </c>
      <c r="D424" s="19" t="s">
        <v>20</v>
      </c>
      <c r="E424" s="27">
        <v>43418</v>
      </c>
      <c r="F424" s="27">
        <v>43419</v>
      </c>
      <c r="G424" s="27">
        <v>43689</v>
      </c>
      <c r="H424" s="16">
        <f t="shared" si="12"/>
        <v>270</v>
      </c>
      <c r="I424" s="27">
        <v>43804</v>
      </c>
      <c r="J424" s="18"/>
      <c r="K424" s="27">
        <v>43340</v>
      </c>
      <c r="L424" s="27">
        <v>43360</v>
      </c>
      <c r="M424" s="18"/>
      <c r="N424" s="18"/>
      <c r="O424" s="18"/>
      <c r="P424" s="18"/>
      <c r="Q424" s="28">
        <v>1</v>
      </c>
      <c r="R424" s="28">
        <v>1</v>
      </c>
      <c r="S424" s="28">
        <v>1</v>
      </c>
      <c r="T424" s="18"/>
      <c r="U424" s="18"/>
      <c r="V424" s="28">
        <v>2</v>
      </c>
      <c r="W424" s="28" t="s">
        <v>975</v>
      </c>
      <c r="X424" s="28" t="s">
        <v>671</v>
      </c>
      <c r="Y424" s="28">
        <v>4</v>
      </c>
      <c r="Z424" s="18"/>
      <c r="AA424" s="28" t="s">
        <v>974</v>
      </c>
      <c r="AB424" s="28">
        <v>3</v>
      </c>
      <c r="AC424" s="18"/>
      <c r="AD424" s="18"/>
      <c r="AE424" s="18"/>
      <c r="AF424" s="18"/>
      <c r="AG424" s="28" t="s">
        <v>903</v>
      </c>
      <c r="AH424" s="28" t="s">
        <v>15</v>
      </c>
      <c r="AI424" s="27">
        <v>43608</v>
      </c>
      <c r="AJ424">
        <v>423</v>
      </c>
    </row>
    <row r="425" spans="1:36" ht="15" x14ac:dyDescent="0.2">
      <c r="A425" s="13" t="s">
        <v>364</v>
      </c>
      <c r="B425" s="14">
        <v>17008</v>
      </c>
      <c r="C425" s="13">
        <v>74</v>
      </c>
      <c r="D425" s="13" t="s">
        <v>20</v>
      </c>
      <c r="E425" s="27">
        <v>43213</v>
      </c>
      <c r="F425" s="27">
        <v>43214</v>
      </c>
      <c r="G425" s="27">
        <v>43292</v>
      </c>
      <c r="H425" s="16">
        <f t="shared" si="12"/>
        <v>78</v>
      </c>
      <c r="I425" s="27">
        <v>44099</v>
      </c>
      <c r="J425" s="18"/>
      <c r="K425" s="18"/>
      <c r="L425" s="18"/>
      <c r="M425" s="18"/>
      <c r="N425" s="18"/>
      <c r="O425" s="18"/>
      <c r="P425" s="18"/>
      <c r="Q425" s="28">
        <v>4</v>
      </c>
      <c r="R425" s="18"/>
      <c r="S425" s="28">
        <v>1</v>
      </c>
      <c r="T425" s="18"/>
      <c r="U425" s="18"/>
      <c r="V425" s="28">
        <v>1</v>
      </c>
      <c r="W425" s="28" t="s">
        <v>976</v>
      </c>
      <c r="X425" s="28" t="s">
        <v>671</v>
      </c>
      <c r="Y425" s="28">
        <v>4</v>
      </c>
      <c r="Z425" s="18"/>
      <c r="AA425" s="28" t="s">
        <v>915</v>
      </c>
      <c r="AB425" s="28">
        <v>13</v>
      </c>
      <c r="AC425" s="18"/>
      <c r="AD425" s="28" t="s">
        <v>903</v>
      </c>
      <c r="AE425" s="18"/>
      <c r="AF425" s="18"/>
      <c r="AG425" s="18"/>
      <c r="AH425" s="28" t="s">
        <v>15</v>
      </c>
      <c r="AI425" s="27">
        <v>43213</v>
      </c>
      <c r="AJ425">
        <v>424</v>
      </c>
    </row>
    <row r="426" spans="1:36" ht="15" x14ac:dyDescent="0.2">
      <c r="A426" s="19" t="s">
        <v>410</v>
      </c>
      <c r="B426" s="20">
        <v>17177</v>
      </c>
      <c r="C426" s="19">
        <v>73</v>
      </c>
      <c r="D426" s="19" t="s">
        <v>20</v>
      </c>
      <c r="E426" s="27">
        <v>43846</v>
      </c>
      <c r="F426" s="27">
        <v>43847</v>
      </c>
      <c r="G426" s="27">
        <v>43902</v>
      </c>
      <c r="H426" s="16">
        <f t="shared" si="12"/>
        <v>55</v>
      </c>
      <c r="I426" s="27">
        <v>43949</v>
      </c>
      <c r="J426" s="18"/>
      <c r="K426" s="27">
        <v>43704</v>
      </c>
      <c r="L426" s="18"/>
      <c r="M426" s="18"/>
      <c r="N426" s="18"/>
      <c r="O426" s="18"/>
      <c r="P426" s="18"/>
      <c r="Q426" s="28">
        <v>1</v>
      </c>
      <c r="R426" s="28">
        <v>1</v>
      </c>
      <c r="S426" s="18"/>
      <c r="T426" s="18"/>
      <c r="U426" s="18"/>
      <c r="V426" s="28">
        <v>1</v>
      </c>
      <c r="W426" s="28" t="s">
        <v>977</v>
      </c>
      <c r="X426" s="28" t="s">
        <v>671</v>
      </c>
      <c r="Y426" s="28">
        <v>4</v>
      </c>
      <c r="Z426" s="18"/>
      <c r="AA426" s="28" t="s">
        <v>978</v>
      </c>
      <c r="AB426" s="18"/>
      <c r="AC426" s="18"/>
      <c r="AD426" s="18"/>
      <c r="AE426" s="18"/>
      <c r="AF426" s="18"/>
      <c r="AG426" s="18"/>
      <c r="AH426" s="28" t="s">
        <v>15</v>
      </c>
      <c r="AI426" s="27">
        <v>43213</v>
      </c>
      <c r="AJ426">
        <v>425</v>
      </c>
    </row>
    <row r="427" spans="1:36" ht="15" x14ac:dyDescent="0.2">
      <c r="A427" s="13" t="s">
        <v>452</v>
      </c>
      <c r="B427" s="14">
        <v>25721</v>
      </c>
      <c r="C427" s="13">
        <v>50</v>
      </c>
      <c r="D427" s="13" t="s">
        <v>20</v>
      </c>
      <c r="E427" s="27">
        <v>43601</v>
      </c>
      <c r="F427" s="27">
        <v>43602</v>
      </c>
      <c r="G427" s="28" t="s">
        <v>670</v>
      </c>
      <c r="H427" s="40" t="s">
        <v>670</v>
      </c>
      <c r="I427" s="27">
        <v>43878</v>
      </c>
      <c r="J427" s="18"/>
      <c r="K427" s="27">
        <v>43643</v>
      </c>
      <c r="L427" s="27">
        <v>43656</v>
      </c>
      <c r="M427" s="18"/>
      <c r="N427" s="18"/>
      <c r="O427" s="18"/>
      <c r="P427" s="18"/>
      <c r="Q427" s="28">
        <v>4</v>
      </c>
      <c r="R427" s="28">
        <v>2</v>
      </c>
      <c r="S427" s="18"/>
      <c r="T427" s="18"/>
      <c r="U427" s="18"/>
      <c r="V427" s="28">
        <v>2</v>
      </c>
      <c r="W427" s="28" t="s">
        <v>979</v>
      </c>
      <c r="X427" s="28" t="s">
        <v>671</v>
      </c>
      <c r="Y427" s="28">
        <v>4</v>
      </c>
      <c r="Z427" s="18"/>
      <c r="AA427" s="28" t="s">
        <v>915</v>
      </c>
      <c r="AB427" s="28">
        <v>7</v>
      </c>
      <c r="AC427" s="18"/>
      <c r="AD427" s="18"/>
      <c r="AE427" s="18"/>
      <c r="AF427" s="18"/>
      <c r="AG427" s="28" t="s">
        <v>980</v>
      </c>
      <c r="AH427" s="28" t="s">
        <v>15</v>
      </c>
      <c r="AI427" s="27">
        <v>43447</v>
      </c>
      <c r="AJ427">
        <v>426</v>
      </c>
    </row>
    <row r="428" spans="1:36" ht="15" x14ac:dyDescent="0.2">
      <c r="A428" s="19" t="s">
        <v>455</v>
      </c>
      <c r="B428" s="21">
        <v>13813</v>
      </c>
      <c r="C428" s="19">
        <v>83</v>
      </c>
      <c r="D428" s="19" t="s">
        <v>20</v>
      </c>
      <c r="E428" s="27">
        <v>44152</v>
      </c>
      <c r="F428" s="27">
        <v>44153</v>
      </c>
      <c r="G428" s="27">
        <v>43696</v>
      </c>
      <c r="H428" s="16">
        <f>G428-F428</f>
        <v>-457</v>
      </c>
      <c r="I428" s="27">
        <v>44098</v>
      </c>
      <c r="J428" s="18"/>
      <c r="K428" s="27">
        <v>42809</v>
      </c>
      <c r="L428" s="18"/>
      <c r="M428" s="18"/>
      <c r="N428" s="18"/>
      <c r="O428" s="18"/>
      <c r="P428" s="28">
        <v>50</v>
      </c>
      <c r="Q428" s="28">
        <v>3</v>
      </c>
      <c r="R428" s="28">
        <v>1</v>
      </c>
      <c r="S428" s="28">
        <v>2</v>
      </c>
      <c r="T428" s="28">
        <v>3</v>
      </c>
      <c r="U428" s="18"/>
      <c r="V428" s="28">
        <v>6</v>
      </c>
      <c r="W428" s="28" t="s">
        <v>981</v>
      </c>
      <c r="X428" s="18"/>
      <c r="Y428" s="28">
        <v>4</v>
      </c>
      <c r="Z428" s="18"/>
      <c r="AA428" s="28" t="s">
        <v>982</v>
      </c>
      <c r="AB428" s="28">
        <v>17</v>
      </c>
      <c r="AC428" s="28"/>
      <c r="AD428" s="18"/>
      <c r="AE428" s="18"/>
      <c r="AF428" s="18"/>
      <c r="AG428" s="18"/>
      <c r="AH428" s="28" t="s">
        <v>15</v>
      </c>
      <c r="AI428" s="27">
        <v>43608</v>
      </c>
      <c r="AJ428">
        <v>427</v>
      </c>
    </row>
    <row r="429" spans="1:36" ht="15" x14ac:dyDescent="0.2">
      <c r="A429" s="13" t="s">
        <v>456</v>
      </c>
      <c r="B429" s="14">
        <v>10803</v>
      </c>
      <c r="C429" s="13">
        <v>91</v>
      </c>
      <c r="D429" s="13" t="s">
        <v>20</v>
      </c>
      <c r="E429" s="27">
        <v>43270</v>
      </c>
      <c r="F429" s="27">
        <v>43271</v>
      </c>
      <c r="G429" s="28" t="s">
        <v>670</v>
      </c>
      <c r="H429" s="40" t="s">
        <v>670</v>
      </c>
      <c r="I429" s="27">
        <v>44125</v>
      </c>
      <c r="J429" s="18"/>
      <c r="K429" s="27">
        <v>44125</v>
      </c>
      <c r="L429" s="27">
        <v>42907</v>
      </c>
      <c r="M429" s="18"/>
      <c r="N429" s="18"/>
      <c r="O429" s="18"/>
      <c r="P429" s="18"/>
      <c r="Q429" s="28">
        <v>3</v>
      </c>
      <c r="R429" s="28">
        <v>1</v>
      </c>
      <c r="S429" s="28">
        <v>2</v>
      </c>
      <c r="T429" s="28">
        <v>5</v>
      </c>
      <c r="U429" s="18"/>
      <c r="V429" s="28">
        <v>8</v>
      </c>
      <c r="W429" s="28" t="s">
        <v>983</v>
      </c>
      <c r="X429" s="28" t="s">
        <v>669</v>
      </c>
      <c r="Y429" s="28">
        <v>4</v>
      </c>
      <c r="Z429" s="18"/>
      <c r="AA429" s="28" t="s">
        <v>984</v>
      </c>
      <c r="AB429" s="18"/>
      <c r="AC429" s="18"/>
      <c r="AD429" s="18"/>
      <c r="AE429" s="18"/>
      <c r="AF429" s="18"/>
      <c r="AG429" s="18"/>
      <c r="AH429" s="28" t="s">
        <v>15</v>
      </c>
      <c r="AI429" s="27">
        <v>43265</v>
      </c>
      <c r="AJ429">
        <v>428</v>
      </c>
    </row>
    <row r="430" spans="1:36" ht="15" x14ac:dyDescent="0.2">
      <c r="A430" s="19" t="s">
        <v>462</v>
      </c>
      <c r="B430" s="20">
        <v>16447</v>
      </c>
      <c r="C430" s="19">
        <v>75</v>
      </c>
      <c r="D430" s="19" t="s">
        <v>20</v>
      </c>
      <c r="E430" s="27">
        <v>43564</v>
      </c>
      <c r="F430" s="27">
        <v>43572</v>
      </c>
      <c r="G430" s="28" t="s">
        <v>670</v>
      </c>
      <c r="H430" s="28" t="s">
        <v>670</v>
      </c>
      <c r="I430" s="27">
        <v>43684</v>
      </c>
      <c r="J430" s="18"/>
      <c r="K430" s="27">
        <v>41893</v>
      </c>
      <c r="L430" s="18"/>
      <c r="M430" s="18"/>
      <c r="N430" s="18"/>
      <c r="O430" s="18"/>
      <c r="P430" s="18"/>
      <c r="Q430" s="28">
        <v>1</v>
      </c>
      <c r="R430" s="28">
        <v>1</v>
      </c>
      <c r="S430" s="18"/>
      <c r="T430" s="18"/>
      <c r="U430" s="18"/>
      <c r="V430" s="28">
        <v>1</v>
      </c>
      <c r="W430" s="28" t="s">
        <v>985</v>
      </c>
      <c r="X430" s="28" t="s">
        <v>669</v>
      </c>
      <c r="Y430" s="28">
        <v>4</v>
      </c>
      <c r="Z430" s="18"/>
      <c r="AA430" s="28" t="s">
        <v>958</v>
      </c>
      <c r="AB430" s="28">
        <v>36</v>
      </c>
      <c r="AC430" s="18"/>
      <c r="AD430" s="18"/>
      <c r="AE430" s="18"/>
      <c r="AF430" s="18"/>
      <c r="AG430" s="28" t="s">
        <v>986</v>
      </c>
      <c r="AH430" s="28" t="s">
        <v>15</v>
      </c>
      <c r="AI430" s="27">
        <v>42418</v>
      </c>
      <c r="AJ430">
        <v>429</v>
      </c>
    </row>
    <row r="431" spans="1:36" ht="15" x14ac:dyDescent="0.2">
      <c r="A431" s="13" t="s">
        <v>470</v>
      </c>
      <c r="B431" s="14">
        <v>12568</v>
      </c>
      <c r="C431" s="13">
        <v>86</v>
      </c>
      <c r="D431" s="13" t="s">
        <v>20</v>
      </c>
      <c r="E431" s="27">
        <v>43426</v>
      </c>
      <c r="F431" s="27">
        <v>43427</v>
      </c>
      <c r="G431" s="27">
        <v>43755</v>
      </c>
      <c r="H431" s="16">
        <f t="shared" ref="H431:H437" si="13">G431-F431</f>
        <v>328</v>
      </c>
      <c r="I431" s="27">
        <v>44168</v>
      </c>
      <c r="J431" s="18"/>
      <c r="K431" s="27">
        <v>40155</v>
      </c>
      <c r="L431" s="18"/>
      <c r="M431" s="18"/>
      <c r="N431" s="18"/>
      <c r="O431" s="18"/>
      <c r="P431" s="18"/>
      <c r="Q431" s="28">
        <v>6</v>
      </c>
      <c r="R431" s="18"/>
      <c r="S431" s="18"/>
      <c r="T431" s="18"/>
      <c r="U431" s="18"/>
      <c r="V431" s="18"/>
      <c r="W431" s="28" t="s">
        <v>987</v>
      </c>
      <c r="X431" s="28" t="s">
        <v>671</v>
      </c>
      <c r="Y431" s="28">
        <v>4</v>
      </c>
      <c r="Z431" s="18"/>
      <c r="AA431" s="18"/>
      <c r="AB431" s="28">
        <v>3</v>
      </c>
      <c r="AC431" s="18"/>
      <c r="AD431" s="18"/>
      <c r="AE431" s="18"/>
      <c r="AF431" s="18"/>
      <c r="AG431" s="18"/>
      <c r="AH431" s="28" t="s">
        <v>15</v>
      </c>
      <c r="AI431" s="27">
        <v>43720</v>
      </c>
      <c r="AJ431">
        <v>430</v>
      </c>
    </row>
    <row r="432" spans="1:36" ht="15" x14ac:dyDescent="0.2">
      <c r="A432" s="19" t="s">
        <v>472</v>
      </c>
      <c r="B432" s="21">
        <v>18584</v>
      </c>
      <c r="C432" s="19">
        <v>69</v>
      </c>
      <c r="D432" s="19" t="s">
        <v>20</v>
      </c>
      <c r="E432" s="27">
        <v>43369</v>
      </c>
      <c r="F432" s="27">
        <v>43370</v>
      </c>
      <c r="G432" s="27">
        <v>43493</v>
      </c>
      <c r="H432" s="16">
        <f t="shared" si="13"/>
        <v>123</v>
      </c>
      <c r="I432" s="27">
        <v>43936</v>
      </c>
      <c r="J432" s="18"/>
      <c r="K432" s="27">
        <v>41351</v>
      </c>
      <c r="L432" s="28" t="s">
        <v>988</v>
      </c>
      <c r="M432" s="18"/>
      <c r="N432" s="18"/>
      <c r="O432" s="18"/>
      <c r="P432" s="18"/>
      <c r="Q432" s="28">
        <v>0</v>
      </c>
      <c r="R432" s="28">
        <v>1</v>
      </c>
      <c r="S432" s="18"/>
      <c r="T432" s="18"/>
      <c r="U432" s="18"/>
      <c r="V432" s="28">
        <v>1</v>
      </c>
      <c r="W432" s="28" t="s">
        <v>989</v>
      </c>
      <c r="X432" s="28" t="s">
        <v>669</v>
      </c>
      <c r="Y432" s="28">
        <v>4</v>
      </c>
      <c r="Z432" s="18"/>
      <c r="AA432" s="28" t="s">
        <v>990</v>
      </c>
      <c r="AB432" s="28">
        <v>7</v>
      </c>
      <c r="AC432" s="18"/>
      <c r="AD432" s="18"/>
      <c r="AE432" s="18"/>
      <c r="AF432" s="18"/>
      <c r="AG432" s="18"/>
      <c r="AH432" s="28" t="s">
        <v>15</v>
      </c>
      <c r="AI432" s="27">
        <v>43412</v>
      </c>
      <c r="AJ432">
        <v>431</v>
      </c>
    </row>
    <row r="433" spans="1:36" ht="15" x14ac:dyDescent="0.2">
      <c r="A433" s="13" t="s">
        <v>501</v>
      </c>
      <c r="B433" s="14">
        <v>19870</v>
      </c>
      <c r="C433" s="13">
        <v>66</v>
      </c>
      <c r="D433" s="13" t="s">
        <v>20</v>
      </c>
      <c r="E433" s="27">
        <v>43194</v>
      </c>
      <c r="F433" s="27">
        <v>43200</v>
      </c>
      <c r="G433" s="27">
        <v>43671</v>
      </c>
      <c r="H433" s="16">
        <f t="shared" si="13"/>
        <v>471</v>
      </c>
      <c r="I433" s="27">
        <v>44160</v>
      </c>
      <c r="J433" s="18"/>
      <c r="K433" s="18"/>
      <c r="L433" s="18"/>
      <c r="M433" s="18"/>
      <c r="N433" s="18"/>
      <c r="O433" s="18"/>
      <c r="P433" s="18"/>
      <c r="Q433" s="28">
        <v>4</v>
      </c>
      <c r="R433" s="28">
        <v>2</v>
      </c>
      <c r="S433" s="18"/>
      <c r="T433" s="18"/>
      <c r="U433" s="18"/>
      <c r="V433" s="28">
        <v>2</v>
      </c>
      <c r="W433" s="28" t="s">
        <v>989</v>
      </c>
      <c r="X433" s="28" t="s">
        <v>671</v>
      </c>
      <c r="Y433" s="28">
        <v>4</v>
      </c>
      <c r="Z433" s="18"/>
      <c r="AA433" s="28" t="s">
        <v>991</v>
      </c>
      <c r="AB433" s="28">
        <v>19</v>
      </c>
      <c r="AC433" s="18"/>
      <c r="AD433" s="18"/>
      <c r="AE433" s="18"/>
      <c r="AF433" s="18"/>
      <c r="AG433" s="18"/>
      <c r="AH433" s="28" t="s">
        <v>15</v>
      </c>
      <c r="AI433" s="27">
        <v>43625</v>
      </c>
      <c r="AJ433">
        <v>432</v>
      </c>
    </row>
    <row r="434" spans="1:36" ht="15" x14ac:dyDescent="0.2">
      <c r="A434" s="19" t="s">
        <v>531</v>
      </c>
      <c r="B434" s="21">
        <v>18976</v>
      </c>
      <c r="C434" s="19">
        <v>68</v>
      </c>
      <c r="D434" s="19" t="s">
        <v>20</v>
      </c>
      <c r="E434" s="27">
        <v>44118</v>
      </c>
      <c r="F434" s="27">
        <v>44119</v>
      </c>
      <c r="G434" s="27">
        <v>43864</v>
      </c>
      <c r="H434" s="16">
        <f t="shared" si="13"/>
        <v>-255</v>
      </c>
      <c r="I434" s="27">
        <v>44168</v>
      </c>
      <c r="J434" s="18"/>
      <c r="K434" s="18"/>
      <c r="L434" s="18"/>
      <c r="M434" s="18"/>
      <c r="N434" s="18"/>
      <c r="O434" s="18"/>
      <c r="P434" s="18"/>
      <c r="Q434" s="28">
        <v>2</v>
      </c>
      <c r="R434" s="18"/>
      <c r="S434" s="28">
        <v>4</v>
      </c>
      <c r="T434" s="28">
        <v>7</v>
      </c>
      <c r="U434" s="18"/>
      <c r="V434" s="28">
        <v>11</v>
      </c>
      <c r="W434" s="28" t="s">
        <v>989</v>
      </c>
      <c r="X434" s="28" t="s">
        <v>671</v>
      </c>
      <c r="Y434" s="28">
        <v>4</v>
      </c>
      <c r="Z434" s="18"/>
      <c r="AA434" s="28" t="s">
        <v>992</v>
      </c>
      <c r="AB434" s="28">
        <v>7</v>
      </c>
      <c r="AC434" s="18"/>
      <c r="AD434" s="18"/>
      <c r="AE434" s="18"/>
      <c r="AF434" s="18"/>
      <c r="AG434" s="18"/>
      <c r="AH434" s="28" t="s">
        <v>15</v>
      </c>
      <c r="AI434" s="27">
        <v>43829</v>
      </c>
      <c r="AJ434">
        <v>433</v>
      </c>
    </row>
    <row r="435" spans="1:36" ht="15" x14ac:dyDescent="0.2">
      <c r="A435" s="52" t="s">
        <v>581</v>
      </c>
      <c r="B435" s="53">
        <v>28785</v>
      </c>
      <c r="C435" s="52">
        <v>42</v>
      </c>
      <c r="D435" s="52" t="s">
        <v>23</v>
      </c>
      <c r="E435" s="54"/>
      <c r="F435" s="54"/>
      <c r="G435" s="54"/>
      <c r="H435" s="16">
        <f t="shared" si="13"/>
        <v>0</v>
      </c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28">
        <v>4</v>
      </c>
      <c r="Z435" s="54"/>
      <c r="AA435" s="54"/>
      <c r="AB435" s="54"/>
      <c r="AC435" s="55" t="s">
        <v>993</v>
      </c>
      <c r="AD435" s="54"/>
      <c r="AE435" s="54"/>
      <c r="AF435" s="54"/>
      <c r="AG435" s="54"/>
      <c r="AH435" s="54"/>
      <c r="AI435" s="54"/>
      <c r="AJ435">
        <v>434</v>
      </c>
    </row>
    <row r="436" spans="1:36" ht="15" x14ac:dyDescent="0.2">
      <c r="A436" s="19" t="s">
        <v>613</v>
      </c>
      <c r="B436" s="20">
        <v>15676</v>
      </c>
      <c r="C436" s="19">
        <v>77</v>
      </c>
      <c r="D436" s="19" t="s">
        <v>20</v>
      </c>
      <c r="E436" s="27">
        <v>43762</v>
      </c>
      <c r="F436" s="27">
        <v>43763</v>
      </c>
      <c r="G436" s="27">
        <v>43782</v>
      </c>
      <c r="H436" s="16">
        <f t="shared" si="13"/>
        <v>19</v>
      </c>
      <c r="I436" s="37">
        <v>43934</v>
      </c>
      <c r="J436" s="18"/>
      <c r="K436" s="18"/>
      <c r="L436" s="18"/>
      <c r="M436" s="18"/>
      <c r="N436" s="18"/>
      <c r="O436" s="18"/>
      <c r="P436" s="18"/>
      <c r="Q436" s="28">
        <v>6</v>
      </c>
      <c r="R436" s="28">
        <v>1</v>
      </c>
      <c r="S436" s="18"/>
      <c r="T436" s="18"/>
      <c r="U436" s="18"/>
      <c r="V436" s="28">
        <v>1</v>
      </c>
      <c r="W436" s="28" t="s">
        <v>994</v>
      </c>
      <c r="X436" s="28" t="s">
        <v>669</v>
      </c>
      <c r="Y436" s="28">
        <v>4</v>
      </c>
      <c r="Z436" s="18"/>
      <c r="AA436" s="28" t="s">
        <v>995</v>
      </c>
      <c r="AB436" s="28">
        <v>3</v>
      </c>
      <c r="AC436" s="18"/>
      <c r="AD436" s="28" t="s">
        <v>903</v>
      </c>
      <c r="AE436" s="18"/>
      <c r="AF436" s="18"/>
      <c r="AG436" s="18"/>
      <c r="AH436" s="28" t="s">
        <v>15</v>
      </c>
      <c r="AI436" s="27">
        <v>43698</v>
      </c>
      <c r="AJ436">
        <v>435</v>
      </c>
    </row>
    <row r="437" spans="1:36" ht="15" x14ac:dyDescent="0.2">
      <c r="A437" s="13" t="s">
        <v>619</v>
      </c>
      <c r="B437" s="14">
        <v>15985</v>
      </c>
      <c r="C437" s="13">
        <v>77</v>
      </c>
      <c r="D437" s="13" t="s">
        <v>20</v>
      </c>
      <c r="E437" s="27">
        <v>43923</v>
      </c>
      <c r="F437" s="27">
        <v>43938</v>
      </c>
      <c r="G437" s="27">
        <v>44153</v>
      </c>
      <c r="H437" s="16">
        <f t="shared" si="13"/>
        <v>215</v>
      </c>
      <c r="I437" s="27">
        <v>44153</v>
      </c>
      <c r="J437" s="18"/>
      <c r="K437" s="18"/>
      <c r="L437" s="18"/>
      <c r="M437" s="18"/>
      <c r="N437" s="18"/>
      <c r="O437" s="18"/>
      <c r="P437" s="18"/>
      <c r="Q437" s="28">
        <v>1</v>
      </c>
      <c r="R437" s="28">
        <v>1</v>
      </c>
      <c r="S437" s="18"/>
      <c r="T437" s="18"/>
      <c r="U437" s="18"/>
      <c r="V437" s="28">
        <v>1</v>
      </c>
      <c r="W437" s="28" t="s">
        <v>996</v>
      </c>
      <c r="X437" s="28" t="s">
        <v>671</v>
      </c>
      <c r="Y437" s="28">
        <v>4</v>
      </c>
      <c r="Z437" s="18"/>
      <c r="AA437" s="28" t="s">
        <v>915</v>
      </c>
      <c r="AB437" s="28">
        <v>4</v>
      </c>
      <c r="AC437" s="18"/>
      <c r="AD437" s="18"/>
      <c r="AE437" s="18"/>
      <c r="AF437" s="18"/>
      <c r="AG437" s="18"/>
      <c r="AH437" s="28" t="s">
        <v>15</v>
      </c>
      <c r="AI437" s="27">
        <v>43972</v>
      </c>
      <c r="AJ437">
        <v>436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M99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5" defaultRowHeight="15.75" customHeight="1" x14ac:dyDescent="0.15"/>
  <cols>
    <col min="1" max="1" width="15.5" customWidth="1"/>
    <col min="7" max="7" width="17.83203125" customWidth="1"/>
    <col min="8" max="8" width="23.5" customWidth="1"/>
    <col min="9" max="9" width="17.6640625" customWidth="1"/>
    <col min="10" max="14" width="15.33203125" customWidth="1"/>
    <col min="15" max="15" width="17.6640625" customWidth="1"/>
    <col min="16" max="16" width="35.5" customWidth="1"/>
    <col min="19" max="19" width="20.5" customWidth="1"/>
    <col min="20" max="20" width="24.6640625" customWidth="1"/>
    <col min="21" max="21" width="20.5" customWidth="1"/>
    <col min="22" max="22" width="37.1640625" customWidth="1"/>
    <col min="23" max="26" width="28" customWidth="1"/>
  </cols>
  <sheetData>
    <row r="1" spans="1:39" ht="15.75" customHeight="1" x14ac:dyDescent="0.15">
      <c r="A1" s="2" t="s">
        <v>0</v>
      </c>
      <c r="B1" s="2" t="s">
        <v>997</v>
      </c>
      <c r="C1" s="2" t="s">
        <v>1</v>
      </c>
      <c r="D1" s="2" t="s">
        <v>3</v>
      </c>
      <c r="E1" s="2" t="s">
        <v>2</v>
      </c>
      <c r="F1" s="2" t="s">
        <v>659</v>
      </c>
      <c r="G1" s="2" t="s">
        <v>4</v>
      </c>
      <c r="H1" s="2" t="s">
        <v>5</v>
      </c>
      <c r="I1" s="2" t="s">
        <v>7</v>
      </c>
      <c r="J1" s="2" t="s">
        <v>660</v>
      </c>
      <c r="K1" s="2" t="s">
        <v>661</v>
      </c>
      <c r="L1" s="2" t="s">
        <v>662</v>
      </c>
      <c r="M1" s="2" t="s">
        <v>696</v>
      </c>
      <c r="N1" s="2" t="s">
        <v>9</v>
      </c>
      <c r="O1" s="2" t="s">
        <v>6</v>
      </c>
      <c r="P1" s="2" t="s">
        <v>998</v>
      </c>
      <c r="Q1" s="2" t="s">
        <v>11</v>
      </c>
      <c r="R1" s="2" t="s">
        <v>12</v>
      </c>
      <c r="S1" s="2" t="s">
        <v>999</v>
      </c>
      <c r="T1" s="2" t="s">
        <v>700</v>
      </c>
      <c r="U1" s="2" t="s">
        <v>18</v>
      </c>
      <c r="V1" s="2" t="s">
        <v>663</v>
      </c>
      <c r="W1" s="2" t="s">
        <v>664</v>
      </c>
      <c r="X1" s="2" t="s">
        <v>665</v>
      </c>
      <c r="Y1" s="2" t="s">
        <v>666</v>
      </c>
      <c r="Z1" s="2" t="s">
        <v>667</v>
      </c>
      <c r="AA1" s="2" t="s">
        <v>668</v>
      </c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</row>
    <row r="2" spans="1:39" ht="15.75" customHeight="1" x14ac:dyDescent="0.15">
      <c r="A2" s="42" t="s">
        <v>25</v>
      </c>
      <c r="B2" s="17" t="s">
        <v>1000</v>
      </c>
      <c r="C2" s="15">
        <v>17497</v>
      </c>
      <c r="D2" s="17" t="s">
        <v>20</v>
      </c>
      <c r="E2" s="17">
        <v>72</v>
      </c>
      <c r="F2" s="56">
        <v>43572</v>
      </c>
      <c r="G2" s="56">
        <v>43598</v>
      </c>
      <c r="H2" s="15">
        <v>43977</v>
      </c>
      <c r="I2" s="15">
        <v>44022</v>
      </c>
      <c r="J2" s="18"/>
      <c r="K2" s="17" t="s">
        <v>670</v>
      </c>
      <c r="L2" s="17" t="s">
        <v>670</v>
      </c>
      <c r="M2" s="17" t="s">
        <v>670</v>
      </c>
      <c r="N2" s="17" t="s">
        <v>670</v>
      </c>
      <c r="O2" s="18">
        <f t="shared" ref="O2:O121" si="0">H2-G2</f>
        <v>379</v>
      </c>
      <c r="P2" s="17" t="s">
        <v>670</v>
      </c>
      <c r="Q2" s="17">
        <v>50</v>
      </c>
      <c r="R2" s="17">
        <v>4</v>
      </c>
      <c r="S2" s="17"/>
      <c r="T2" s="17"/>
      <c r="U2" s="17">
        <v>15</v>
      </c>
      <c r="V2" s="17">
        <v>3</v>
      </c>
      <c r="W2" s="17">
        <v>5</v>
      </c>
      <c r="X2" s="17">
        <v>7</v>
      </c>
      <c r="Y2" s="18"/>
      <c r="Z2" s="18"/>
      <c r="AA2" s="17" t="s">
        <v>671</v>
      </c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</row>
    <row r="3" spans="1:39" ht="15" x14ac:dyDescent="0.2">
      <c r="A3" s="19" t="s">
        <v>28</v>
      </c>
      <c r="B3" s="19" t="s">
        <v>1001</v>
      </c>
      <c r="C3" s="20">
        <v>17232</v>
      </c>
      <c r="D3" s="19" t="s">
        <v>20</v>
      </c>
      <c r="E3" s="19">
        <v>73</v>
      </c>
      <c r="F3" s="15">
        <v>43499</v>
      </c>
      <c r="G3" s="15">
        <v>43531</v>
      </c>
      <c r="H3" s="15">
        <v>43860</v>
      </c>
      <c r="I3" s="15">
        <v>43860</v>
      </c>
      <c r="J3" s="18"/>
      <c r="K3" s="15">
        <v>43609</v>
      </c>
      <c r="L3" s="15">
        <v>43609</v>
      </c>
      <c r="M3" s="15">
        <v>43609</v>
      </c>
      <c r="N3" s="17" t="s">
        <v>670</v>
      </c>
      <c r="O3" s="18">
        <f t="shared" si="0"/>
        <v>329</v>
      </c>
      <c r="P3" s="17" t="s">
        <v>670</v>
      </c>
      <c r="Q3" s="17">
        <v>50</v>
      </c>
      <c r="R3" s="17">
        <v>2</v>
      </c>
      <c r="S3" s="17"/>
      <c r="T3" s="17"/>
      <c r="U3" s="17">
        <v>14</v>
      </c>
      <c r="V3" s="17">
        <v>5</v>
      </c>
      <c r="W3" s="17">
        <v>4</v>
      </c>
      <c r="X3" s="17">
        <v>5</v>
      </c>
      <c r="Y3" s="18"/>
      <c r="Z3" s="18"/>
      <c r="AA3" s="17" t="s">
        <v>671</v>
      </c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</row>
    <row r="4" spans="1:39" ht="15" x14ac:dyDescent="0.2">
      <c r="A4" s="13" t="s">
        <v>29</v>
      </c>
      <c r="B4" s="13" t="s">
        <v>1002</v>
      </c>
      <c r="C4" s="22">
        <v>27360</v>
      </c>
      <c r="D4" s="13" t="s">
        <v>20</v>
      </c>
      <c r="E4" s="13">
        <v>45</v>
      </c>
      <c r="F4" s="56">
        <v>43777</v>
      </c>
      <c r="G4" s="15">
        <v>43782</v>
      </c>
      <c r="H4" s="15">
        <v>43923</v>
      </c>
      <c r="I4" s="15">
        <v>44195</v>
      </c>
      <c r="J4" s="18"/>
      <c r="K4" s="15">
        <v>43858</v>
      </c>
      <c r="L4" s="15">
        <v>43893</v>
      </c>
      <c r="M4" s="15">
        <v>43915</v>
      </c>
      <c r="N4" s="17" t="s">
        <v>670</v>
      </c>
      <c r="O4" s="18">
        <f t="shared" si="0"/>
        <v>141</v>
      </c>
      <c r="P4" s="17" t="s">
        <v>709</v>
      </c>
      <c r="Q4" s="17" t="s">
        <v>670</v>
      </c>
      <c r="R4" s="17">
        <v>2</v>
      </c>
      <c r="S4" s="17" t="s">
        <v>11</v>
      </c>
      <c r="T4" s="17" t="s">
        <v>711</v>
      </c>
      <c r="U4" s="17">
        <v>13</v>
      </c>
      <c r="V4" s="17">
        <v>1</v>
      </c>
      <c r="W4" s="17">
        <v>5</v>
      </c>
      <c r="X4" s="17">
        <v>7</v>
      </c>
      <c r="Y4" s="17"/>
      <c r="Z4" s="17" t="s">
        <v>710</v>
      </c>
      <c r="AA4" s="17" t="s">
        <v>671</v>
      </c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</row>
    <row r="5" spans="1:39" ht="15" x14ac:dyDescent="0.2">
      <c r="A5" s="19" t="s">
        <v>30</v>
      </c>
      <c r="B5" s="19" t="s">
        <v>1003</v>
      </c>
      <c r="C5" s="20">
        <v>19842</v>
      </c>
      <c r="D5" s="19" t="s">
        <v>20</v>
      </c>
      <c r="E5" s="19">
        <v>66</v>
      </c>
      <c r="F5" s="15">
        <v>43272</v>
      </c>
      <c r="G5" s="15">
        <v>43274</v>
      </c>
      <c r="H5" s="56">
        <v>43600</v>
      </c>
      <c r="I5" s="15">
        <v>43600</v>
      </c>
      <c r="J5" s="18"/>
      <c r="K5" s="15">
        <v>41922</v>
      </c>
      <c r="L5" s="15">
        <v>41907</v>
      </c>
      <c r="M5" s="15">
        <v>41907</v>
      </c>
      <c r="N5" s="17" t="s">
        <v>670</v>
      </c>
      <c r="O5" s="18">
        <f t="shared" si="0"/>
        <v>326</v>
      </c>
      <c r="P5" s="17" t="s">
        <v>712</v>
      </c>
      <c r="Q5" s="17" t="s">
        <v>670</v>
      </c>
      <c r="R5" s="17">
        <v>3</v>
      </c>
      <c r="S5" s="18"/>
      <c r="T5" s="17" t="s">
        <v>714</v>
      </c>
      <c r="U5" s="17">
        <v>10</v>
      </c>
      <c r="V5" s="17">
        <v>1</v>
      </c>
      <c r="W5" s="17">
        <v>3</v>
      </c>
      <c r="X5" s="17">
        <v>6</v>
      </c>
      <c r="Y5" s="18"/>
      <c r="Z5" s="17" t="s">
        <v>713</v>
      </c>
      <c r="AA5" s="17" t="s">
        <v>669</v>
      </c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</row>
    <row r="6" spans="1:39" ht="15" x14ac:dyDescent="0.2">
      <c r="A6" s="13" t="s">
        <v>31</v>
      </c>
      <c r="B6" s="13" t="s">
        <v>1004</v>
      </c>
      <c r="C6" s="22">
        <v>23312</v>
      </c>
      <c r="D6" s="13" t="s">
        <v>20</v>
      </c>
      <c r="E6" s="13">
        <v>57</v>
      </c>
      <c r="F6" s="15">
        <v>43655</v>
      </c>
      <c r="G6" s="15">
        <v>43655</v>
      </c>
      <c r="H6" s="15">
        <v>43699</v>
      </c>
      <c r="I6" s="15">
        <v>43955</v>
      </c>
      <c r="J6" s="18"/>
      <c r="K6" s="17" t="s">
        <v>670</v>
      </c>
      <c r="L6" s="15">
        <v>43587</v>
      </c>
      <c r="M6" s="15">
        <v>43587</v>
      </c>
      <c r="N6" s="17" t="s">
        <v>670</v>
      </c>
      <c r="O6" s="18">
        <f t="shared" si="0"/>
        <v>44</v>
      </c>
      <c r="P6" s="17" t="s">
        <v>715</v>
      </c>
      <c r="Q6" s="17" t="s">
        <v>670</v>
      </c>
      <c r="R6" s="17">
        <v>1</v>
      </c>
      <c r="S6" s="17" t="s">
        <v>716</v>
      </c>
      <c r="T6" s="17" t="s">
        <v>717</v>
      </c>
      <c r="U6" s="17">
        <v>8</v>
      </c>
      <c r="V6" s="17">
        <v>4</v>
      </c>
      <c r="W6" s="17">
        <v>1</v>
      </c>
      <c r="X6" s="17">
        <v>3</v>
      </c>
      <c r="Y6" s="18"/>
      <c r="Z6" s="18"/>
      <c r="AA6" s="17" t="s">
        <v>671</v>
      </c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</row>
    <row r="7" spans="1:39" ht="15" x14ac:dyDescent="0.2">
      <c r="A7" s="19" t="s">
        <v>32</v>
      </c>
      <c r="B7" s="19" t="s">
        <v>1003</v>
      </c>
      <c r="C7" s="20">
        <v>15311</v>
      </c>
      <c r="D7" s="19" t="s">
        <v>20</v>
      </c>
      <c r="E7" s="19">
        <v>78</v>
      </c>
      <c r="F7" s="15">
        <v>43243</v>
      </c>
      <c r="G7" s="15">
        <v>43247</v>
      </c>
      <c r="H7" s="15">
        <v>43300</v>
      </c>
      <c r="I7" s="15">
        <v>44179</v>
      </c>
      <c r="J7" s="18"/>
      <c r="K7" s="15">
        <v>43356</v>
      </c>
      <c r="L7" s="15">
        <v>43083</v>
      </c>
      <c r="M7" s="15">
        <v>43083</v>
      </c>
      <c r="N7" s="17" t="s">
        <v>670</v>
      </c>
      <c r="O7" s="18">
        <f t="shared" si="0"/>
        <v>53</v>
      </c>
      <c r="P7" s="17" t="s">
        <v>718</v>
      </c>
      <c r="Q7" s="17" t="s">
        <v>670</v>
      </c>
      <c r="R7" s="17">
        <v>4</v>
      </c>
      <c r="S7" s="18"/>
      <c r="T7" s="17" t="s">
        <v>720</v>
      </c>
      <c r="U7" s="17">
        <v>2</v>
      </c>
      <c r="V7" s="17">
        <v>1</v>
      </c>
      <c r="W7" s="17">
        <v>1</v>
      </c>
      <c r="X7" s="17">
        <v>2</v>
      </c>
      <c r="Y7" s="17"/>
      <c r="Z7" s="17" t="s">
        <v>719</v>
      </c>
      <c r="AA7" s="17" t="s">
        <v>671</v>
      </c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</row>
    <row r="8" spans="1:39" ht="15" x14ac:dyDescent="0.2">
      <c r="A8" s="13" t="s">
        <v>38</v>
      </c>
      <c r="B8" s="13" t="s">
        <v>1005</v>
      </c>
      <c r="C8" s="14">
        <v>23507</v>
      </c>
      <c r="D8" s="13" t="s">
        <v>20</v>
      </c>
      <c r="E8" s="13">
        <v>56</v>
      </c>
      <c r="F8" s="15">
        <v>43405</v>
      </c>
      <c r="G8" s="15">
        <v>43405</v>
      </c>
      <c r="H8" s="15">
        <v>43448</v>
      </c>
      <c r="I8" s="15">
        <v>44110</v>
      </c>
      <c r="J8" s="18"/>
      <c r="K8" s="15">
        <v>43301</v>
      </c>
      <c r="L8" s="17" t="s">
        <v>670</v>
      </c>
      <c r="M8" s="17" t="s">
        <v>670</v>
      </c>
      <c r="N8" s="17" t="s">
        <v>670</v>
      </c>
      <c r="O8" s="18">
        <f t="shared" si="0"/>
        <v>43</v>
      </c>
      <c r="P8" s="17" t="s">
        <v>721</v>
      </c>
      <c r="Q8" s="17" t="s">
        <v>670</v>
      </c>
      <c r="R8" s="17">
        <v>3</v>
      </c>
      <c r="S8" s="18"/>
      <c r="T8" s="17" t="s">
        <v>723</v>
      </c>
      <c r="U8" s="17">
        <v>9</v>
      </c>
      <c r="V8" s="17">
        <v>1</v>
      </c>
      <c r="W8" s="17">
        <v>0</v>
      </c>
      <c r="X8" s="17">
        <v>8</v>
      </c>
      <c r="Y8" s="17"/>
      <c r="Z8" s="17" t="s">
        <v>722</v>
      </c>
      <c r="AA8" s="17" t="s">
        <v>669</v>
      </c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</row>
    <row r="9" spans="1:39" ht="15" x14ac:dyDescent="0.2">
      <c r="A9" s="19" t="s">
        <v>39</v>
      </c>
      <c r="B9" s="19" t="s">
        <v>1006</v>
      </c>
      <c r="C9" s="20">
        <v>15055</v>
      </c>
      <c r="D9" s="19" t="s">
        <v>20</v>
      </c>
      <c r="E9" s="19">
        <v>79</v>
      </c>
      <c r="F9" s="15">
        <v>43787</v>
      </c>
      <c r="G9" s="15">
        <v>43789</v>
      </c>
      <c r="H9" s="15">
        <v>44125</v>
      </c>
      <c r="I9" s="15">
        <v>44168</v>
      </c>
      <c r="J9" s="18"/>
      <c r="K9" s="15">
        <v>43350</v>
      </c>
      <c r="L9" s="15">
        <v>43366</v>
      </c>
      <c r="M9" s="15">
        <v>43366</v>
      </c>
      <c r="N9" s="17" t="s">
        <v>670</v>
      </c>
      <c r="O9" s="18">
        <f t="shared" si="0"/>
        <v>336</v>
      </c>
      <c r="P9" s="17" t="s">
        <v>724</v>
      </c>
      <c r="Q9" s="17" t="s">
        <v>670</v>
      </c>
      <c r="R9" s="17">
        <v>4</v>
      </c>
      <c r="S9" s="18"/>
      <c r="T9" s="17" t="s">
        <v>726</v>
      </c>
      <c r="U9" s="17">
        <v>16</v>
      </c>
      <c r="V9" s="17">
        <v>4</v>
      </c>
      <c r="W9" s="17">
        <v>2</v>
      </c>
      <c r="X9" s="17">
        <v>10</v>
      </c>
      <c r="Y9" s="17"/>
      <c r="Z9" s="17" t="s">
        <v>725</v>
      </c>
      <c r="AA9" s="17" t="s">
        <v>669</v>
      </c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</row>
    <row r="10" spans="1:39" ht="15" x14ac:dyDescent="0.2">
      <c r="A10" s="13" t="s">
        <v>44</v>
      </c>
      <c r="B10" s="13" t="s">
        <v>1007</v>
      </c>
      <c r="C10" s="22">
        <v>22933</v>
      </c>
      <c r="D10" s="13" t="s">
        <v>20</v>
      </c>
      <c r="E10" s="13">
        <v>58</v>
      </c>
      <c r="F10" s="15">
        <v>43705</v>
      </c>
      <c r="G10" s="15">
        <v>43748</v>
      </c>
      <c r="H10" s="15">
        <v>43916</v>
      </c>
      <c r="I10" s="15">
        <v>44182</v>
      </c>
      <c r="J10" s="18"/>
      <c r="K10" s="15">
        <v>43538</v>
      </c>
      <c r="L10" s="17" t="s">
        <v>670</v>
      </c>
      <c r="M10" s="17" t="s">
        <v>670</v>
      </c>
      <c r="N10" s="17" t="s">
        <v>670</v>
      </c>
      <c r="O10" s="18">
        <f t="shared" si="0"/>
        <v>168</v>
      </c>
      <c r="P10" s="17" t="s">
        <v>712</v>
      </c>
      <c r="Q10" s="17" t="s">
        <v>670</v>
      </c>
      <c r="R10" s="17">
        <v>4</v>
      </c>
      <c r="S10" s="18"/>
      <c r="T10" s="18"/>
      <c r="U10" s="17">
        <v>13</v>
      </c>
      <c r="V10" s="17">
        <v>6</v>
      </c>
      <c r="W10" s="17">
        <v>3</v>
      </c>
      <c r="X10" s="17">
        <v>4</v>
      </c>
      <c r="Y10" s="17"/>
      <c r="Z10" s="17" t="s">
        <v>727</v>
      </c>
      <c r="AA10" s="17" t="s">
        <v>669</v>
      </c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</row>
    <row r="11" spans="1:39" ht="15" x14ac:dyDescent="0.2">
      <c r="A11" s="19" t="s">
        <v>51</v>
      </c>
      <c r="B11" s="19" t="s">
        <v>1008</v>
      </c>
      <c r="C11" s="20">
        <v>17643</v>
      </c>
      <c r="D11" s="19" t="s">
        <v>23</v>
      </c>
      <c r="E11" s="19">
        <v>72</v>
      </c>
      <c r="F11" s="15">
        <v>43342</v>
      </c>
      <c r="G11" s="15">
        <v>43342</v>
      </c>
      <c r="H11" s="15">
        <v>43514</v>
      </c>
      <c r="I11" s="15">
        <v>43938</v>
      </c>
      <c r="J11" s="18"/>
      <c r="K11" s="15">
        <v>43146</v>
      </c>
      <c r="L11" s="15">
        <v>39723</v>
      </c>
      <c r="M11" s="15">
        <v>39723</v>
      </c>
      <c r="N11" s="17" t="s">
        <v>670</v>
      </c>
      <c r="O11" s="18">
        <f t="shared" si="0"/>
        <v>172</v>
      </c>
      <c r="P11" s="17" t="s">
        <v>721</v>
      </c>
      <c r="Q11" s="17" t="s">
        <v>670</v>
      </c>
      <c r="R11" s="17">
        <v>3</v>
      </c>
      <c r="S11" s="18"/>
      <c r="T11" s="18"/>
      <c r="U11" s="17">
        <v>12</v>
      </c>
      <c r="V11" s="17">
        <v>2</v>
      </c>
      <c r="W11" s="17">
        <v>4</v>
      </c>
      <c r="X11" s="17">
        <v>6</v>
      </c>
      <c r="Y11" s="17"/>
      <c r="Z11" s="17"/>
      <c r="AA11" s="17" t="s">
        <v>671</v>
      </c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</row>
    <row r="12" spans="1:39" ht="15" x14ac:dyDescent="0.2">
      <c r="A12" s="13" t="s">
        <v>60</v>
      </c>
      <c r="B12" s="13" t="s">
        <v>1009</v>
      </c>
      <c r="C12" s="22">
        <v>29139</v>
      </c>
      <c r="D12" s="13" t="s">
        <v>20</v>
      </c>
      <c r="E12" s="13">
        <v>41</v>
      </c>
      <c r="F12" s="15">
        <v>43516</v>
      </c>
      <c r="G12" s="15">
        <v>43516</v>
      </c>
      <c r="H12" s="15">
        <v>43677</v>
      </c>
      <c r="I12" s="15">
        <v>44118</v>
      </c>
      <c r="J12" s="18"/>
      <c r="K12" s="15">
        <v>43558</v>
      </c>
      <c r="L12" s="17" t="s">
        <v>670</v>
      </c>
      <c r="M12" s="17" t="s">
        <v>670</v>
      </c>
      <c r="N12" s="17" t="s">
        <v>670</v>
      </c>
      <c r="O12" s="18">
        <f t="shared" si="0"/>
        <v>161</v>
      </c>
      <c r="P12" s="17" t="s">
        <v>670</v>
      </c>
      <c r="Q12" s="17" t="s">
        <v>728</v>
      </c>
      <c r="R12" s="17">
        <v>3</v>
      </c>
      <c r="S12" s="18"/>
      <c r="T12" s="17" t="s">
        <v>729</v>
      </c>
      <c r="U12" s="17">
        <v>3</v>
      </c>
      <c r="V12" s="17">
        <v>0</v>
      </c>
      <c r="W12" s="17">
        <v>0</v>
      </c>
      <c r="X12" s="17">
        <v>3</v>
      </c>
      <c r="Y12" s="17"/>
      <c r="Z12" s="17"/>
      <c r="AA12" s="17" t="s">
        <v>669</v>
      </c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</row>
    <row r="13" spans="1:39" ht="15" x14ac:dyDescent="0.2">
      <c r="A13" s="19" t="s">
        <v>69</v>
      </c>
      <c r="B13" s="19" t="s">
        <v>1010</v>
      </c>
      <c r="C13" s="20">
        <v>24135</v>
      </c>
      <c r="D13" s="19" t="s">
        <v>20</v>
      </c>
      <c r="E13" s="19">
        <v>54</v>
      </c>
      <c r="F13" s="15">
        <v>43213</v>
      </c>
      <c r="G13" s="15">
        <v>43215</v>
      </c>
      <c r="H13" s="15">
        <v>43965</v>
      </c>
      <c r="I13" s="57">
        <v>44140</v>
      </c>
      <c r="J13" s="18"/>
      <c r="K13" s="15">
        <v>40615</v>
      </c>
      <c r="L13" s="15">
        <v>43179</v>
      </c>
      <c r="M13" s="15">
        <v>43179</v>
      </c>
      <c r="N13" s="15">
        <v>43249</v>
      </c>
      <c r="O13" s="18">
        <f t="shared" si="0"/>
        <v>750</v>
      </c>
      <c r="P13" s="17" t="s">
        <v>730</v>
      </c>
      <c r="Q13" s="17" t="s">
        <v>670</v>
      </c>
      <c r="R13" s="17">
        <v>1</v>
      </c>
      <c r="S13" s="18"/>
      <c r="T13" s="17"/>
      <c r="U13" s="17">
        <v>2</v>
      </c>
      <c r="V13" s="17">
        <v>0</v>
      </c>
      <c r="W13" s="17">
        <v>1</v>
      </c>
      <c r="X13" s="17">
        <v>0</v>
      </c>
      <c r="Y13" s="17"/>
      <c r="Z13" s="17" t="s">
        <v>731</v>
      </c>
      <c r="AA13" s="17" t="s">
        <v>671</v>
      </c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</row>
    <row r="14" spans="1:39" ht="15" x14ac:dyDescent="0.2">
      <c r="A14" s="13" t="s">
        <v>74</v>
      </c>
      <c r="B14" s="13" t="s">
        <v>1011</v>
      </c>
      <c r="C14" s="14">
        <v>19619</v>
      </c>
      <c r="D14" s="13" t="s">
        <v>23</v>
      </c>
      <c r="E14" s="13">
        <v>67</v>
      </c>
      <c r="F14" s="15">
        <v>43389</v>
      </c>
      <c r="G14" s="15">
        <v>43397</v>
      </c>
      <c r="H14" s="15">
        <v>43783</v>
      </c>
      <c r="I14" s="15">
        <v>44160</v>
      </c>
      <c r="J14" s="18"/>
      <c r="K14" s="17" t="s">
        <v>670</v>
      </c>
      <c r="L14" s="17" t="s">
        <v>670</v>
      </c>
      <c r="M14" s="17" t="s">
        <v>670</v>
      </c>
      <c r="N14" s="17" t="s">
        <v>670</v>
      </c>
      <c r="O14" s="18">
        <f t="shared" si="0"/>
        <v>386</v>
      </c>
      <c r="P14" s="17" t="s">
        <v>721</v>
      </c>
      <c r="Q14" s="17" t="s">
        <v>670</v>
      </c>
      <c r="R14" s="17">
        <v>3</v>
      </c>
      <c r="S14" s="18"/>
      <c r="T14" s="17" t="s">
        <v>732</v>
      </c>
      <c r="U14" s="17">
        <v>10</v>
      </c>
      <c r="V14" s="17">
        <v>1</v>
      </c>
      <c r="W14" s="17">
        <v>2</v>
      </c>
      <c r="X14" s="17">
        <v>7</v>
      </c>
      <c r="Y14" s="18"/>
      <c r="Z14" s="18"/>
      <c r="AA14" s="17" t="s">
        <v>671</v>
      </c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</row>
    <row r="15" spans="1:39" ht="15" x14ac:dyDescent="0.2">
      <c r="A15" s="19" t="s">
        <v>77</v>
      </c>
      <c r="B15" s="19" t="s">
        <v>1012</v>
      </c>
      <c r="C15" s="21">
        <v>21168</v>
      </c>
      <c r="D15" s="19" t="s">
        <v>20</v>
      </c>
      <c r="E15" s="19">
        <v>62</v>
      </c>
      <c r="F15" s="56">
        <v>43815</v>
      </c>
      <c r="G15" s="56">
        <v>43818</v>
      </c>
      <c r="H15" s="15">
        <v>44012</v>
      </c>
      <c r="I15" s="15">
        <v>44160</v>
      </c>
      <c r="J15" s="18"/>
      <c r="K15" s="17" t="s">
        <v>670</v>
      </c>
      <c r="L15" s="17" t="s">
        <v>670</v>
      </c>
      <c r="M15" s="17" t="s">
        <v>670</v>
      </c>
      <c r="N15" s="17" t="s">
        <v>670</v>
      </c>
      <c r="O15" s="18">
        <f t="shared" si="0"/>
        <v>194</v>
      </c>
      <c r="P15" s="17" t="s">
        <v>733</v>
      </c>
      <c r="Q15" s="17" t="s">
        <v>670</v>
      </c>
      <c r="R15" s="17">
        <v>3</v>
      </c>
      <c r="S15" s="18"/>
      <c r="T15" s="17" t="s">
        <v>735</v>
      </c>
      <c r="U15" s="17">
        <v>6</v>
      </c>
      <c r="V15" s="17">
        <v>2</v>
      </c>
      <c r="W15" s="17">
        <v>1</v>
      </c>
      <c r="X15" s="17">
        <v>3</v>
      </c>
      <c r="Y15" s="18"/>
      <c r="Z15" s="17" t="s">
        <v>734</v>
      </c>
      <c r="AA15" s="17" t="s">
        <v>671</v>
      </c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</row>
    <row r="16" spans="1:39" ht="15" x14ac:dyDescent="0.2">
      <c r="A16" s="13" t="s">
        <v>86</v>
      </c>
      <c r="B16" s="13" t="s">
        <v>1013</v>
      </c>
      <c r="C16" s="14">
        <v>16287</v>
      </c>
      <c r="D16" s="13" t="s">
        <v>23</v>
      </c>
      <c r="E16" s="13">
        <v>76</v>
      </c>
      <c r="F16" s="15">
        <v>43626</v>
      </c>
      <c r="G16" s="15">
        <v>43635</v>
      </c>
      <c r="H16" s="15">
        <v>43822</v>
      </c>
      <c r="I16" s="56">
        <v>43822</v>
      </c>
      <c r="J16" s="18"/>
      <c r="K16" s="17" t="s">
        <v>670</v>
      </c>
      <c r="L16" s="17" t="s">
        <v>670</v>
      </c>
      <c r="M16" s="17" t="s">
        <v>670</v>
      </c>
      <c r="N16" s="17" t="s">
        <v>670</v>
      </c>
      <c r="O16" s="18">
        <f t="shared" si="0"/>
        <v>187</v>
      </c>
      <c r="P16" s="17" t="s">
        <v>721</v>
      </c>
      <c r="Q16" s="17" t="s">
        <v>670</v>
      </c>
      <c r="R16" s="17">
        <v>2</v>
      </c>
      <c r="S16" s="18"/>
      <c r="T16" s="18"/>
      <c r="U16" s="17">
        <v>9</v>
      </c>
      <c r="V16" s="17">
        <v>2</v>
      </c>
      <c r="W16" s="17">
        <v>1</v>
      </c>
      <c r="X16" s="17">
        <v>6</v>
      </c>
      <c r="Y16" s="18"/>
      <c r="Z16" s="17" t="s">
        <v>736</v>
      </c>
      <c r="AA16" s="17" t="s">
        <v>671</v>
      </c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</row>
    <row r="17" spans="1:39" ht="15" x14ac:dyDescent="0.2">
      <c r="A17" s="19" t="s">
        <v>88</v>
      </c>
      <c r="B17" s="19" t="s">
        <v>1010</v>
      </c>
      <c r="C17" s="20">
        <v>19840</v>
      </c>
      <c r="D17" s="19" t="s">
        <v>20</v>
      </c>
      <c r="E17" s="19">
        <v>66</v>
      </c>
      <c r="F17" s="15">
        <v>43446</v>
      </c>
      <c r="G17" s="56">
        <v>43447</v>
      </c>
      <c r="H17" s="15">
        <v>43496</v>
      </c>
      <c r="I17" s="15">
        <v>43783</v>
      </c>
      <c r="J17" s="18"/>
      <c r="K17" s="15">
        <v>43496</v>
      </c>
      <c r="L17" s="17" t="s">
        <v>670</v>
      </c>
      <c r="M17" s="17" t="s">
        <v>670</v>
      </c>
      <c r="N17" s="17" t="s">
        <v>670</v>
      </c>
      <c r="O17" s="18">
        <f t="shared" si="0"/>
        <v>49</v>
      </c>
      <c r="P17" s="17" t="s">
        <v>721</v>
      </c>
      <c r="Q17" s="17" t="s">
        <v>670</v>
      </c>
      <c r="R17" s="17">
        <v>2</v>
      </c>
      <c r="S17" s="18"/>
      <c r="T17" s="17" t="s">
        <v>737</v>
      </c>
      <c r="U17" s="17">
        <v>1</v>
      </c>
      <c r="V17" s="17">
        <v>0</v>
      </c>
      <c r="W17" s="17">
        <v>1</v>
      </c>
      <c r="X17" s="17">
        <v>0</v>
      </c>
      <c r="Y17" s="18"/>
      <c r="Z17" s="18"/>
      <c r="AA17" s="17" t="s">
        <v>671</v>
      </c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</row>
    <row r="18" spans="1:39" ht="15" x14ac:dyDescent="0.2">
      <c r="A18" s="13" t="s">
        <v>89</v>
      </c>
      <c r="B18" s="13" t="s">
        <v>1005</v>
      </c>
      <c r="C18" s="14">
        <v>23183</v>
      </c>
      <c r="D18" s="13" t="s">
        <v>20</v>
      </c>
      <c r="E18" s="13">
        <v>57</v>
      </c>
      <c r="F18" s="15">
        <v>43209</v>
      </c>
      <c r="G18" s="15">
        <v>43209</v>
      </c>
      <c r="H18" s="15">
        <v>43321</v>
      </c>
      <c r="I18" s="15">
        <v>43321</v>
      </c>
      <c r="J18" s="18"/>
      <c r="K18" s="15">
        <v>43265</v>
      </c>
      <c r="L18" s="56">
        <v>43224</v>
      </c>
      <c r="M18" s="56">
        <v>43224</v>
      </c>
      <c r="N18" s="17" t="s">
        <v>670</v>
      </c>
      <c r="O18" s="18">
        <f t="shared" si="0"/>
        <v>112</v>
      </c>
      <c r="P18" s="17" t="s">
        <v>738</v>
      </c>
      <c r="Q18" s="17" t="s">
        <v>670</v>
      </c>
      <c r="R18" s="17">
        <v>3</v>
      </c>
      <c r="S18" s="18"/>
      <c r="T18" s="17" t="s">
        <v>739</v>
      </c>
      <c r="U18" s="17">
        <v>12</v>
      </c>
      <c r="V18" s="17">
        <v>1</v>
      </c>
      <c r="W18" s="17">
        <v>4</v>
      </c>
      <c r="X18" s="17">
        <v>7</v>
      </c>
      <c r="Y18" s="18"/>
      <c r="Z18" s="18"/>
      <c r="AA18" s="17" t="s">
        <v>669</v>
      </c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</row>
    <row r="19" spans="1:39" ht="15" x14ac:dyDescent="0.2">
      <c r="A19" s="19" t="s">
        <v>104</v>
      </c>
      <c r="B19" s="19" t="s">
        <v>1014</v>
      </c>
      <c r="C19" s="20">
        <v>19701</v>
      </c>
      <c r="D19" s="19" t="s">
        <v>20</v>
      </c>
      <c r="E19" s="19">
        <v>66</v>
      </c>
      <c r="F19" s="56">
        <v>43511</v>
      </c>
      <c r="G19" s="15">
        <v>43511</v>
      </c>
      <c r="H19" s="15">
        <v>43571</v>
      </c>
      <c r="I19" s="15">
        <v>43784</v>
      </c>
      <c r="J19" s="18"/>
      <c r="K19" s="17" t="s">
        <v>670</v>
      </c>
      <c r="L19" s="17" t="s">
        <v>670</v>
      </c>
      <c r="M19" s="17" t="s">
        <v>670</v>
      </c>
      <c r="N19" s="17" t="s">
        <v>670</v>
      </c>
      <c r="O19" s="18">
        <f t="shared" si="0"/>
        <v>60</v>
      </c>
      <c r="P19" s="17" t="s">
        <v>740</v>
      </c>
      <c r="Q19" s="17" t="s">
        <v>670</v>
      </c>
      <c r="R19" s="17">
        <v>2</v>
      </c>
      <c r="S19" s="18"/>
      <c r="T19" s="17" t="s">
        <v>741</v>
      </c>
      <c r="U19" s="17">
        <v>5</v>
      </c>
      <c r="V19" s="17">
        <v>3</v>
      </c>
      <c r="W19" s="17">
        <v>0</v>
      </c>
      <c r="X19" s="17">
        <v>2</v>
      </c>
      <c r="Y19" s="18"/>
      <c r="Z19" s="18"/>
      <c r="AA19" s="17" t="s">
        <v>671</v>
      </c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</row>
    <row r="20" spans="1:39" ht="15" x14ac:dyDescent="0.2">
      <c r="A20" s="13" t="s">
        <v>107</v>
      </c>
      <c r="B20" s="13" t="s">
        <v>1015</v>
      </c>
      <c r="C20" s="22">
        <v>19295</v>
      </c>
      <c r="D20" s="13" t="s">
        <v>20</v>
      </c>
      <c r="E20" s="13">
        <v>68</v>
      </c>
      <c r="F20" s="56">
        <v>43530</v>
      </c>
      <c r="G20" s="15">
        <v>43531</v>
      </c>
      <c r="H20" s="15">
        <v>43761</v>
      </c>
      <c r="I20" s="15">
        <v>43829</v>
      </c>
      <c r="J20" s="18"/>
      <c r="K20" s="17" t="s">
        <v>670</v>
      </c>
      <c r="L20" s="17" t="s">
        <v>670</v>
      </c>
      <c r="M20" s="17" t="s">
        <v>670</v>
      </c>
      <c r="N20" s="17" t="s">
        <v>670</v>
      </c>
      <c r="O20" s="18">
        <f t="shared" si="0"/>
        <v>230</v>
      </c>
      <c r="P20" s="17" t="s">
        <v>670</v>
      </c>
      <c r="Q20" s="17" t="s">
        <v>728</v>
      </c>
      <c r="R20" s="17">
        <v>1</v>
      </c>
      <c r="S20" s="18"/>
      <c r="T20" s="18"/>
      <c r="U20" s="17">
        <v>12</v>
      </c>
      <c r="V20" s="17">
        <v>6</v>
      </c>
      <c r="W20" s="17">
        <v>1</v>
      </c>
      <c r="X20" s="17">
        <v>5</v>
      </c>
      <c r="Y20" s="18"/>
      <c r="Z20" s="18"/>
      <c r="AA20" s="17" t="s">
        <v>671</v>
      </c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</row>
    <row r="21" spans="1:39" ht="15" x14ac:dyDescent="0.2">
      <c r="A21" s="19" t="s">
        <v>120</v>
      </c>
      <c r="B21" s="19" t="s">
        <v>1016</v>
      </c>
      <c r="C21" s="20">
        <v>16838</v>
      </c>
      <c r="D21" s="19" t="s">
        <v>20</v>
      </c>
      <c r="E21" s="19">
        <v>74</v>
      </c>
      <c r="F21" s="15">
        <v>43297</v>
      </c>
      <c r="G21" s="15">
        <v>43298</v>
      </c>
      <c r="H21" s="15">
        <v>43524</v>
      </c>
      <c r="I21" s="15">
        <v>44199</v>
      </c>
      <c r="J21" s="18"/>
      <c r="K21" s="17" t="s">
        <v>670</v>
      </c>
      <c r="L21" s="17" t="s">
        <v>670</v>
      </c>
      <c r="M21" s="17" t="s">
        <v>670</v>
      </c>
      <c r="N21" s="17" t="s">
        <v>670</v>
      </c>
      <c r="O21" s="18">
        <f t="shared" si="0"/>
        <v>226</v>
      </c>
      <c r="P21" s="17" t="s">
        <v>742</v>
      </c>
      <c r="Q21" s="17" t="s">
        <v>728</v>
      </c>
      <c r="R21" s="17">
        <v>3</v>
      </c>
      <c r="S21" s="18"/>
      <c r="T21" s="17" t="s">
        <v>743</v>
      </c>
      <c r="U21" s="17">
        <f t="shared" ref="U21:U121" si="1">SUM(V21+W21+X21)</f>
        <v>21</v>
      </c>
      <c r="V21" s="17">
        <v>6</v>
      </c>
      <c r="W21" s="17">
        <v>7</v>
      </c>
      <c r="X21" s="17">
        <v>8</v>
      </c>
      <c r="Y21" s="18"/>
      <c r="Z21" s="18"/>
      <c r="AA21" s="17" t="s">
        <v>671</v>
      </c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</row>
    <row r="22" spans="1:39" ht="15" x14ac:dyDescent="0.2">
      <c r="A22" s="13" t="s">
        <v>123</v>
      </c>
      <c r="B22" s="13" t="s">
        <v>1017</v>
      </c>
      <c r="C22" s="14">
        <v>20701</v>
      </c>
      <c r="D22" s="13" t="s">
        <v>20</v>
      </c>
      <c r="E22" s="13">
        <v>64</v>
      </c>
      <c r="F22" s="15">
        <v>43395</v>
      </c>
      <c r="G22" s="15">
        <v>43395</v>
      </c>
      <c r="H22" s="15">
        <v>43448</v>
      </c>
      <c r="I22" s="15">
        <v>43620</v>
      </c>
      <c r="J22" s="18"/>
      <c r="K22" s="17" t="s">
        <v>670</v>
      </c>
      <c r="L22" s="17" t="s">
        <v>670</v>
      </c>
      <c r="M22" s="17" t="s">
        <v>670</v>
      </c>
      <c r="N22" s="17" t="s">
        <v>670</v>
      </c>
      <c r="O22" s="18">
        <f t="shared" si="0"/>
        <v>53</v>
      </c>
      <c r="P22" s="17" t="s">
        <v>744</v>
      </c>
      <c r="Q22" s="17" t="s">
        <v>670</v>
      </c>
      <c r="R22" s="17">
        <v>2</v>
      </c>
      <c r="S22" s="18"/>
      <c r="T22" s="17" t="s">
        <v>745</v>
      </c>
      <c r="U22" s="17">
        <f t="shared" si="1"/>
        <v>5</v>
      </c>
      <c r="V22" s="17">
        <v>0</v>
      </c>
      <c r="W22" s="17">
        <v>0</v>
      </c>
      <c r="X22" s="17">
        <v>5</v>
      </c>
      <c r="Y22" s="18"/>
      <c r="Z22" s="18"/>
      <c r="AA22" s="17" t="s">
        <v>671</v>
      </c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</row>
    <row r="23" spans="1:39" ht="15" x14ac:dyDescent="0.2">
      <c r="A23" s="19" t="s">
        <v>140</v>
      </c>
      <c r="B23" s="19" t="s">
        <v>1018</v>
      </c>
      <c r="C23" s="20">
        <v>15166</v>
      </c>
      <c r="D23" s="19" t="s">
        <v>20</v>
      </c>
      <c r="E23" s="19">
        <v>79</v>
      </c>
      <c r="F23" s="15">
        <v>43231</v>
      </c>
      <c r="G23" s="15">
        <v>43232</v>
      </c>
      <c r="H23" s="15">
        <v>43868</v>
      </c>
      <c r="I23" s="15">
        <v>43994</v>
      </c>
      <c r="J23" s="18"/>
      <c r="K23" s="15">
        <v>43994</v>
      </c>
      <c r="L23" s="15">
        <v>41338</v>
      </c>
      <c r="M23" s="15">
        <v>41338</v>
      </c>
      <c r="N23" s="17" t="s">
        <v>670</v>
      </c>
      <c r="O23" s="18">
        <f t="shared" si="0"/>
        <v>636</v>
      </c>
      <c r="P23" s="17" t="s">
        <v>670</v>
      </c>
      <c r="Q23" s="17" t="s">
        <v>728</v>
      </c>
      <c r="R23" s="17">
        <v>2</v>
      </c>
      <c r="S23" s="18"/>
      <c r="T23" s="18"/>
      <c r="U23" s="17">
        <f t="shared" si="1"/>
        <v>8</v>
      </c>
      <c r="V23" s="17">
        <v>3</v>
      </c>
      <c r="W23" s="17">
        <v>0</v>
      </c>
      <c r="X23" s="17">
        <v>5</v>
      </c>
      <c r="Y23" s="17"/>
      <c r="Z23" s="18"/>
      <c r="AA23" s="17" t="s">
        <v>671</v>
      </c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</row>
    <row r="24" spans="1:39" ht="15" x14ac:dyDescent="0.2">
      <c r="A24" s="13" t="s">
        <v>142</v>
      </c>
      <c r="B24" s="13" t="s">
        <v>1019</v>
      </c>
      <c r="C24" s="14">
        <v>22771</v>
      </c>
      <c r="D24" s="13" t="s">
        <v>20</v>
      </c>
      <c r="E24" s="13">
        <v>58</v>
      </c>
      <c r="F24" s="15">
        <v>43598</v>
      </c>
      <c r="G24" s="15">
        <v>43599</v>
      </c>
      <c r="H24" s="15">
        <v>43678</v>
      </c>
      <c r="I24" s="15">
        <v>43678</v>
      </c>
      <c r="J24" s="18"/>
      <c r="K24" s="15">
        <v>43630</v>
      </c>
      <c r="L24" s="15">
        <v>43630</v>
      </c>
      <c r="M24" s="15">
        <v>43630</v>
      </c>
      <c r="N24" s="17" t="s">
        <v>670</v>
      </c>
      <c r="O24" s="18">
        <f t="shared" si="0"/>
        <v>79</v>
      </c>
      <c r="P24" s="17" t="s">
        <v>746</v>
      </c>
      <c r="Q24" s="17" t="s">
        <v>670</v>
      </c>
      <c r="R24" s="17">
        <v>1</v>
      </c>
      <c r="S24" s="18"/>
      <c r="T24" s="18"/>
      <c r="U24" s="17">
        <f t="shared" si="1"/>
        <v>5</v>
      </c>
      <c r="V24" s="17">
        <v>0</v>
      </c>
      <c r="W24" s="17">
        <v>3</v>
      </c>
      <c r="X24" s="17">
        <v>2</v>
      </c>
      <c r="Y24" s="18"/>
      <c r="Z24" s="17" t="s">
        <v>747</v>
      </c>
      <c r="AA24" s="17" t="s">
        <v>669</v>
      </c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</row>
    <row r="25" spans="1:39" ht="15" x14ac:dyDescent="0.2">
      <c r="A25" s="19" t="s">
        <v>149</v>
      </c>
      <c r="B25" s="19" t="s">
        <v>1020</v>
      </c>
      <c r="C25" s="20">
        <v>15205</v>
      </c>
      <c r="D25" s="19" t="s">
        <v>20</v>
      </c>
      <c r="E25" s="19">
        <v>79</v>
      </c>
      <c r="F25" s="15">
        <v>43504</v>
      </c>
      <c r="G25" s="15">
        <v>43507</v>
      </c>
      <c r="H25" s="15">
        <v>43822</v>
      </c>
      <c r="I25" s="15">
        <v>44199</v>
      </c>
      <c r="J25" s="18"/>
      <c r="K25" s="15">
        <v>42348</v>
      </c>
      <c r="L25" s="15">
        <v>42117</v>
      </c>
      <c r="M25" s="15">
        <v>42117</v>
      </c>
      <c r="N25" s="17" t="s">
        <v>670</v>
      </c>
      <c r="O25" s="18">
        <f t="shared" si="0"/>
        <v>315</v>
      </c>
      <c r="P25" s="17" t="s">
        <v>748</v>
      </c>
      <c r="Q25" s="17" t="s">
        <v>749</v>
      </c>
      <c r="R25" s="17">
        <v>2</v>
      </c>
      <c r="S25" s="18"/>
      <c r="T25" s="17" t="s">
        <v>750</v>
      </c>
      <c r="U25" s="17">
        <f t="shared" si="1"/>
        <v>12</v>
      </c>
      <c r="V25" s="17">
        <v>2</v>
      </c>
      <c r="W25" s="17">
        <v>4</v>
      </c>
      <c r="X25" s="17">
        <v>6</v>
      </c>
      <c r="Y25" s="18"/>
      <c r="Z25" s="18"/>
      <c r="AA25" s="17" t="s">
        <v>671</v>
      </c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</row>
    <row r="26" spans="1:39" ht="15" x14ac:dyDescent="0.2">
      <c r="A26" s="13" t="s">
        <v>152</v>
      </c>
      <c r="B26" s="13" t="s">
        <v>1021</v>
      </c>
      <c r="C26" s="14">
        <v>20258</v>
      </c>
      <c r="D26" s="13" t="s">
        <v>20</v>
      </c>
      <c r="E26" s="13">
        <v>65</v>
      </c>
      <c r="F26" s="15">
        <v>43825</v>
      </c>
      <c r="G26" s="15">
        <v>43843</v>
      </c>
      <c r="H26" s="15">
        <v>44090</v>
      </c>
      <c r="I26" s="15">
        <v>44152</v>
      </c>
      <c r="J26" s="18"/>
      <c r="K26" s="15">
        <v>44088</v>
      </c>
      <c r="L26" s="17" t="s">
        <v>670</v>
      </c>
      <c r="M26" s="17" t="s">
        <v>670</v>
      </c>
      <c r="N26" s="17" t="s">
        <v>670</v>
      </c>
      <c r="O26" s="18">
        <f t="shared" si="0"/>
        <v>247</v>
      </c>
      <c r="P26" s="17" t="s">
        <v>670</v>
      </c>
      <c r="Q26" s="17" t="s">
        <v>749</v>
      </c>
      <c r="R26" s="17">
        <v>3</v>
      </c>
      <c r="S26" s="18"/>
      <c r="T26" s="17" t="s">
        <v>751</v>
      </c>
      <c r="U26" s="17">
        <f t="shared" si="1"/>
        <v>4</v>
      </c>
      <c r="V26" s="17">
        <v>2</v>
      </c>
      <c r="W26" s="17">
        <v>0</v>
      </c>
      <c r="X26" s="17">
        <v>2</v>
      </c>
      <c r="Y26" s="18"/>
      <c r="Z26" s="18"/>
      <c r="AA26" s="17" t="s">
        <v>671</v>
      </c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</row>
    <row r="27" spans="1:39" ht="15" x14ac:dyDescent="0.2">
      <c r="A27" s="19" t="s">
        <v>154</v>
      </c>
      <c r="B27" s="19" t="s">
        <v>1022</v>
      </c>
      <c r="C27" s="21">
        <v>15702</v>
      </c>
      <c r="D27" s="19" t="s">
        <v>20</v>
      </c>
      <c r="E27" s="19">
        <v>77</v>
      </c>
      <c r="F27" s="15">
        <v>43208</v>
      </c>
      <c r="G27" s="56">
        <v>43208</v>
      </c>
      <c r="H27" s="15">
        <v>43280</v>
      </c>
      <c r="I27" s="15">
        <v>43280</v>
      </c>
      <c r="J27" s="18"/>
      <c r="K27" s="15">
        <v>42957</v>
      </c>
      <c r="L27" s="17" t="s">
        <v>670</v>
      </c>
      <c r="M27" s="17" t="s">
        <v>670</v>
      </c>
      <c r="N27" s="17" t="s">
        <v>670</v>
      </c>
      <c r="O27" s="18">
        <f t="shared" si="0"/>
        <v>72</v>
      </c>
      <c r="P27" s="17" t="s">
        <v>752</v>
      </c>
      <c r="Q27" s="17" t="s">
        <v>670</v>
      </c>
      <c r="R27" s="17">
        <v>1</v>
      </c>
      <c r="S27" s="18"/>
      <c r="T27" s="18"/>
      <c r="U27" s="17">
        <f t="shared" si="1"/>
        <v>7</v>
      </c>
      <c r="V27" s="17">
        <v>7</v>
      </c>
      <c r="W27" s="17">
        <v>0</v>
      </c>
      <c r="X27" s="17">
        <v>0</v>
      </c>
      <c r="Y27" s="18"/>
      <c r="Z27" s="18"/>
      <c r="AA27" s="17" t="s">
        <v>671</v>
      </c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</row>
    <row r="28" spans="1:39" ht="15" x14ac:dyDescent="0.2">
      <c r="A28" s="13" t="s">
        <v>155</v>
      </c>
      <c r="B28" s="13" t="s">
        <v>1023</v>
      </c>
      <c r="C28" s="14">
        <v>24314</v>
      </c>
      <c r="D28" s="13" t="s">
        <v>20</v>
      </c>
      <c r="E28" s="13">
        <v>54</v>
      </c>
      <c r="F28" s="56">
        <v>43438</v>
      </c>
      <c r="G28" s="56">
        <v>43438</v>
      </c>
      <c r="H28" s="15">
        <v>43462</v>
      </c>
      <c r="I28" s="15">
        <v>44193</v>
      </c>
      <c r="J28" s="18"/>
      <c r="K28" s="17" t="s">
        <v>670</v>
      </c>
      <c r="L28" s="17" t="s">
        <v>670</v>
      </c>
      <c r="M28" s="17" t="s">
        <v>670</v>
      </c>
      <c r="N28" s="17" t="s">
        <v>670</v>
      </c>
      <c r="O28" s="18">
        <f t="shared" si="0"/>
        <v>24</v>
      </c>
      <c r="P28" s="17" t="s">
        <v>670</v>
      </c>
      <c r="Q28" s="17" t="s">
        <v>728</v>
      </c>
      <c r="R28" s="17">
        <v>2</v>
      </c>
      <c r="S28" s="18"/>
      <c r="T28" s="17" t="s">
        <v>753</v>
      </c>
      <c r="U28" s="17">
        <f t="shared" si="1"/>
        <v>12</v>
      </c>
      <c r="V28" s="17">
        <v>4</v>
      </c>
      <c r="W28" s="17">
        <v>2</v>
      </c>
      <c r="X28" s="17">
        <v>6</v>
      </c>
      <c r="Y28" s="18"/>
      <c r="Z28" s="18"/>
      <c r="AA28" s="17" t="s">
        <v>671</v>
      </c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</row>
    <row r="29" spans="1:39" ht="15" x14ac:dyDescent="0.2">
      <c r="A29" s="19" t="s">
        <v>156</v>
      </c>
      <c r="B29" s="19" t="s">
        <v>1024</v>
      </c>
      <c r="C29" s="20">
        <v>14584</v>
      </c>
      <c r="D29" s="19" t="s">
        <v>20</v>
      </c>
      <c r="E29" s="19">
        <v>80</v>
      </c>
      <c r="F29" s="15">
        <v>43531</v>
      </c>
      <c r="G29" s="15">
        <v>43537</v>
      </c>
      <c r="H29" s="15">
        <v>43564</v>
      </c>
      <c r="I29" s="56">
        <v>43866</v>
      </c>
      <c r="J29" s="18"/>
      <c r="K29" s="15">
        <v>43789</v>
      </c>
      <c r="L29" s="17" t="s">
        <v>670</v>
      </c>
      <c r="M29" s="17" t="s">
        <v>670</v>
      </c>
      <c r="N29" s="17" t="s">
        <v>670</v>
      </c>
      <c r="O29" s="18">
        <f t="shared" si="0"/>
        <v>27</v>
      </c>
      <c r="P29" s="17" t="s">
        <v>670</v>
      </c>
      <c r="Q29" s="17" t="s">
        <v>728</v>
      </c>
      <c r="R29" s="17">
        <v>2</v>
      </c>
      <c r="S29" s="18"/>
      <c r="T29" s="18"/>
      <c r="U29" s="17">
        <f t="shared" si="1"/>
        <v>6</v>
      </c>
      <c r="V29" s="17">
        <v>2</v>
      </c>
      <c r="W29" s="17">
        <v>1</v>
      </c>
      <c r="X29" s="17">
        <v>3</v>
      </c>
      <c r="Y29" s="18"/>
      <c r="Z29" s="18"/>
      <c r="AA29" s="17" t="s">
        <v>669</v>
      </c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</row>
    <row r="30" spans="1:39" ht="15" x14ac:dyDescent="0.2">
      <c r="A30" s="13" t="s">
        <v>162</v>
      </c>
      <c r="B30" s="13" t="s">
        <v>1022</v>
      </c>
      <c r="C30" s="14">
        <v>28214</v>
      </c>
      <c r="D30" s="13" t="s">
        <v>20</v>
      </c>
      <c r="E30" s="13">
        <v>43</v>
      </c>
      <c r="F30" s="15">
        <v>43411</v>
      </c>
      <c r="G30" s="15">
        <v>43413</v>
      </c>
      <c r="H30" s="15">
        <v>43469</v>
      </c>
      <c r="I30" s="15">
        <v>43481</v>
      </c>
      <c r="J30" s="18"/>
      <c r="K30" s="15">
        <v>42999</v>
      </c>
      <c r="L30" s="17" t="s">
        <v>670</v>
      </c>
      <c r="M30" s="17" t="s">
        <v>670</v>
      </c>
      <c r="N30" s="17" t="s">
        <v>670</v>
      </c>
      <c r="O30" s="18">
        <f t="shared" si="0"/>
        <v>56</v>
      </c>
      <c r="P30" s="17" t="s">
        <v>670</v>
      </c>
      <c r="Q30" s="17" t="s">
        <v>728</v>
      </c>
      <c r="R30" s="17">
        <v>1</v>
      </c>
      <c r="S30" s="18"/>
      <c r="T30" s="18"/>
      <c r="U30" s="17">
        <f t="shared" si="1"/>
        <v>15</v>
      </c>
      <c r="V30" s="17">
        <v>2</v>
      </c>
      <c r="W30" s="17">
        <v>8</v>
      </c>
      <c r="X30" s="17">
        <v>5</v>
      </c>
      <c r="Y30" s="18"/>
      <c r="Z30" s="18"/>
      <c r="AA30" s="17" t="s">
        <v>671</v>
      </c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</row>
    <row r="31" spans="1:39" ht="15" x14ac:dyDescent="0.2">
      <c r="A31" s="19" t="s">
        <v>170</v>
      </c>
      <c r="B31" s="19" t="s">
        <v>1025</v>
      </c>
      <c r="C31" s="20">
        <v>19232</v>
      </c>
      <c r="D31" s="19" t="s">
        <v>20</v>
      </c>
      <c r="E31" s="19">
        <v>68</v>
      </c>
      <c r="F31" s="15">
        <v>43584</v>
      </c>
      <c r="G31" s="15">
        <v>43592</v>
      </c>
      <c r="H31" s="15">
        <v>43698</v>
      </c>
      <c r="I31" s="15">
        <v>43698</v>
      </c>
      <c r="J31" s="18"/>
      <c r="K31" s="15">
        <v>42908</v>
      </c>
      <c r="L31" s="15">
        <v>42928</v>
      </c>
      <c r="M31" s="15">
        <v>42928</v>
      </c>
      <c r="N31" s="17" t="s">
        <v>670</v>
      </c>
      <c r="O31" s="18">
        <f t="shared" si="0"/>
        <v>106</v>
      </c>
      <c r="P31" s="17" t="s">
        <v>754</v>
      </c>
      <c r="Q31" s="17" t="s">
        <v>670</v>
      </c>
      <c r="R31" s="17">
        <v>3</v>
      </c>
      <c r="S31" s="18"/>
      <c r="T31" s="18"/>
      <c r="U31" s="17">
        <f t="shared" si="1"/>
        <v>8</v>
      </c>
      <c r="V31" s="17">
        <v>1</v>
      </c>
      <c r="W31" s="17">
        <v>5</v>
      </c>
      <c r="X31" s="17">
        <v>2</v>
      </c>
      <c r="Y31" s="18"/>
      <c r="Z31" s="18"/>
      <c r="AA31" s="17" t="s">
        <v>671</v>
      </c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</row>
    <row r="32" spans="1:39" ht="15" x14ac:dyDescent="0.2">
      <c r="A32" s="13" t="s">
        <v>755</v>
      </c>
      <c r="B32" s="13" t="s">
        <v>1026</v>
      </c>
      <c r="C32" s="22">
        <v>22640</v>
      </c>
      <c r="D32" s="13" t="s">
        <v>20</v>
      </c>
      <c r="E32" s="13">
        <v>58</v>
      </c>
      <c r="F32" s="15">
        <v>43621</v>
      </c>
      <c r="G32" s="15">
        <v>43621</v>
      </c>
      <c r="H32" s="15">
        <v>43712</v>
      </c>
      <c r="I32" s="56">
        <v>43712</v>
      </c>
      <c r="J32" s="18"/>
      <c r="K32" s="17" t="s">
        <v>670</v>
      </c>
      <c r="L32" s="17" t="s">
        <v>670</v>
      </c>
      <c r="M32" s="17" t="s">
        <v>670</v>
      </c>
      <c r="N32" s="17" t="s">
        <v>670</v>
      </c>
      <c r="O32" s="18">
        <f t="shared" si="0"/>
        <v>91</v>
      </c>
      <c r="P32" s="17" t="s">
        <v>670</v>
      </c>
      <c r="Q32" s="17" t="s">
        <v>728</v>
      </c>
      <c r="R32" s="17">
        <v>2</v>
      </c>
      <c r="S32" s="18"/>
      <c r="T32" s="18"/>
      <c r="U32" s="17">
        <f t="shared" si="1"/>
        <v>3</v>
      </c>
      <c r="V32" s="17">
        <v>3</v>
      </c>
      <c r="W32" s="17">
        <v>0</v>
      </c>
      <c r="X32" s="17">
        <v>0</v>
      </c>
      <c r="Y32" s="18"/>
      <c r="Z32" s="18"/>
      <c r="AA32" s="17" t="s">
        <v>671</v>
      </c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</row>
    <row r="33" spans="1:39" ht="15" x14ac:dyDescent="0.2">
      <c r="A33" s="19" t="s">
        <v>186</v>
      </c>
      <c r="B33" s="19" t="s">
        <v>1027</v>
      </c>
      <c r="C33" s="21">
        <v>26633</v>
      </c>
      <c r="D33" s="19" t="s">
        <v>20</v>
      </c>
      <c r="E33" s="19">
        <v>47</v>
      </c>
      <c r="F33" s="15">
        <v>43563</v>
      </c>
      <c r="G33" s="15">
        <v>43565</v>
      </c>
      <c r="H33" s="15">
        <v>43850</v>
      </c>
      <c r="I33" s="56">
        <v>44188</v>
      </c>
      <c r="J33" s="18"/>
      <c r="K33" s="17" t="s">
        <v>670</v>
      </c>
      <c r="L33" s="17" t="s">
        <v>670</v>
      </c>
      <c r="M33" s="17" t="s">
        <v>670</v>
      </c>
      <c r="N33" s="17" t="s">
        <v>670</v>
      </c>
      <c r="O33" s="18">
        <f t="shared" si="0"/>
        <v>285</v>
      </c>
      <c r="P33" s="17" t="s">
        <v>712</v>
      </c>
      <c r="Q33" s="17" t="s">
        <v>670</v>
      </c>
      <c r="R33" s="17">
        <v>1</v>
      </c>
      <c r="S33" s="18"/>
      <c r="T33" s="18"/>
      <c r="U33" s="17">
        <f t="shared" si="1"/>
        <v>5</v>
      </c>
      <c r="V33" s="17">
        <v>3</v>
      </c>
      <c r="W33" s="17">
        <v>2</v>
      </c>
      <c r="X33" s="17">
        <v>0</v>
      </c>
      <c r="Y33" s="18"/>
      <c r="Z33" s="18"/>
      <c r="AA33" s="17" t="s">
        <v>669</v>
      </c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</row>
    <row r="34" spans="1:39" ht="15" x14ac:dyDescent="0.2">
      <c r="A34" s="13" t="s">
        <v>188</v>
      </c>
      <c r="B34" s="13" t="s">
        <v>1028</v>
      </c>
      <c r="C34" s="14">
        <v>21819</v>
      </c>
      <c r="D34" s="13" t="s">
        <v>20</v>
      </c>
      <c r="E34" s="13">
        <v>61</v>
      </c>
      <c r="F34" s="15">
        <v>43439</v>
      </c>
      <c r="G34" s="15">
        <v>43456</v>
      </c>
      <c r="H34" s="15">
        <v>43689</v>
      </c>
      <c r="I34" s="15">
        <v>44009</v>
      </c>
      <c r="J34" s="18"/>
      <c r="K34" s="15">
        <v>43838</v>
      </c>
      <c r="L34" s="17" t="s">
        <v>670</v>
      </c>
      <c r="M34" s="17" t="s">
        <v>670</v>
      </c>
      <c r="N34" s="17" t="s">
        <v>670</v>
      </c>
      <c r="O34" s="18">
        <f t="shared" si="0"/>
        <v>233</v>
      </c>
      <c r="P34" s="17" t="s">
        <v>670</v>
      </c>
      <c r="Q34" s="17" t="s">
        <v>756</v>
      </c>
      <c r="R34" s="17">
        <v>4</v>
      </c>
      <c r="S34" s="18"/>
      <c r="T34" s="17" t="s">
        <v>757</v>
      </c>
      <c r="U34" s="17">
        <f t="shared" si="1"/>
        <v>13</v>
      </c>
      <c r="V34" s="17">
        <v>6</v>
      </c>
      <c r="W34" s="17">
        <v>2</v>
      </c>
      <c r="X34" s="17">
        <v>5</v>
      </c>
      <c r="Y34" s="18"/>
      <c r="Z34" s="18"/>
      <c r="AA34" s="17" t="s">
        <v>671</v>
      </c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</row>
    <row r="35" spans="1:39" ht="15" x14ac:dyDescent="0.2">
      <c r="A35" s="19" t="s">
        <v>189</v>
      </c>
      <c r="B35" s="19" t="s">
        <v>1029</v>
      </c>
      <c r="C35" s="20">
        <v>16806</v>
      </c>
      <c r="D35" s="19" t="s">
        <v>20</v>
      </c>
      <c r="E35" s="19">
        <v>74</v>
      </c>
      <c r="F35" s="15">
        <v>43504</v>
      </c>
      <c r="G35" s="15">
        <v>43511</v>
      </c>
      <c r="H35" s="15">
        <v>43532</v>
      </c>
      <c r="I35" s="15">
        <v>44119</v>
      </c>
      <c r="J35" s="18"/>
      <c r="K35" s="17" t="s">
        <v>670</v>
      </c>
      <c r="L35" s="17" t="s">
        <v>670</v>
      </c>
      <c r="M35" s="17" t="s">
        <v>670</v>
      </c>
      <c r="N35" s="17" t="s">
        <v>670</v>
      </c>
      <c r="O35" s="18">
        <f t="shared" si="0"/>
        <v>21</v>
      </c>
      <c r="P35" s="17" t="s">
        <v>670</v>
      </c>
      <c r="Q35" s="17" t="s">
        <v>728</v>
      </c>
      <c r="R35" s="17">
        <v>2</v>
      </c>
      <c r="S35" s="18"/>
      <c r="T35" s="18"/>
      <c r="U35" s="17">
        <f t="shared" si="1"/>
        <v>8</v>
      </c>
      <c r="V35" s="17">
        <v>2</v>
      </c>
      <c r="W35" s="17">
        <v>1</v>
      </c>
      <c r="X35" s="17">
        <v>5</v>
      </c>
      <c r="Y35" s="18"/>
      <c r="Z35" s="18"/>
      <c r="AA35" s="17" t="s">
        <v>671</v>
      </c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</row>
    <row r="36" spans="1:39" ht="15" x14ac:dyDescent="0.2">
      <c r="A36" s="13" t="s">
        <v>195</v>
      </c>
      <c r="B36" s="13" t="s">
        <v>1030</v>
      </c>
      <c r="C36" s="22">
        <v>16388</v>
      </c>
      <c r="D36" s="13" t="s">
        <v>23</v>
      </c>
      <c r="E36" s="13">
        <v>75</v>
      </c>
      <c r="F36" s="15">
        <v>43703</v>
      </c>
      <c r="G36" s="15">
        <v>43717</v>
      </c>
      <c r="H36" s="15">
        <v>43843</v>
      </c>
      <c r="I36" s="15">
        <v>44173</v>
      </c>
      <c r="J36" s="18"/>
      <c r="K36" s="15">
        <v>42705</v>
      </c>
      <c r="L36" s="17" t="s">
        <v>670</v>
      </c>
      <c r="M36" s="17" t="s">
        <v>670</v>
      </c>
      <c r="N36" s="17" t="s">
        <v>670</v>
      </c>
      <c r="O36" s="18">
        <f t="shared" si="0"/>
        <v>126</v>
      </c>
      <c r="P36" s="17" t="s">
        <v>758</v>
      </c>
      <c r="Q36" s="17" t="s">
        <v>670</v>
      </c>
      <c r="R36" s="17">
        <v>1</v>
      </c>
      <c r="S36" s="18"/>
      <c r="T36" s="18"/>
      <c r="U36" s="17">
        <f t="shared" si="1"/>
        <v>3</v>
      </c>
      <c r="V36" s="17">
        <v>1</v>
      </c>
      <c r="W36" s="17">
        <v>0</v>
      </c>
      <c r="X36" s="17">
        <v>2</v>
      </c>
      <c r="Y36" s="18"/>
      <c r="Z36" s="17" t="s">
        <v>759</v>
      </c>
      <c r="AA36" s="17" t="s">
        <v>671</v>
      </c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</row>
    <row r="37" spans="1:39" ht="15" x14ac:dyDescent="0.2">
      <c r="A37" s="19" t="s">
        <v>201</v>
      </c>
      <c r="B37" s="19" t="s">
        <v>1031</v>
      </c>
      <c r="C37" s="20">
        <v>15433</v>
      </c>
      <c r="D37" s="19" t="s">
        <v>20</v>
      </c>
      <c r="E37" s="19">
        <v>78</v>
      </c>
      <c r="F37" s="15">
        <v>43171</v>
      </c>
      <c r="G37" s="15">
        <v>43191</v>
      </c>
      <c r="H37" s="15">
        <v>43215</v>
      </c>
      <c r="I37" s="56">
        <v>44137</v>
      </c>
      <c r="J37" s="18"/>
      <c r="K37" s="17" t="s">
        <v>670</v>
      </c>
      <c r="L37" s="17" t="s">
        <v>670</v>
      </c>
      <c r="M37" s="17" t="s">
        <v>670</v>
      </c>
      <c r="N37" s="17" t="s">
        <v>670</v>
      </c>
      <c r="O37" s="18">
        <f t="shared" si="0"/>
        <v>24</v>
      </c>
      <c r="P37" s="17" t="s">
        <v>670</v>
      </c>
      <c r="Q37" s="17" t="s">
        <v>728</v>
      </c>
      <c r="R37" s="17">
        <v>1</v>
      </c>
      <c r="S37" s="18"/>
      <c r="T37" s="17" t="s">
        <v>760</v>
      </c>
      <c r="U37" s="17">
        <f t="shared" si="1"/>
        <v>12</v>
      </c>
      <c r="V37" s="17">
        <v>2</v>
      </c>
      <c r="W37" s="17">
        <v>2</v>
      </c>
      <c r="X37" s="17">
        <v>8</v>
      </c>
      <c r="Y37" s="18"/>
      <c r="Z37" s="18"/>
      <c r="AA37" s="17" t="s">
        <v>671</v>
      </c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</row>
    <row r="38" spans="1:39" ht="15" x14ac:dyDescent="0.2">
      <c r="A38" s="13" t="s">
        <v>211</v>
      </c>
      <c r="B38" s="13" t="s">
        <v>1032</v>
      </c>
      <c r="C38" s="14">
        <v>13763</v>
      </c>
      <c r="D38" s="13" t="s">
        <v>20</v>
      </c>
      <c r="E38" s="13">
        <v>83</v>
      </c>
      <c r="F38" s="56">
        <v>43804</v>
      </c>
      <c r="G38" s="15">
        <v>43811</v>
      </c>
      <c r="H38" s="15">
        <v>43843</v>
      </c>
      <c r="I38" s="15">
        <v>44182</v>
      </c>
      <c r="J38" s="18"/>
      <c r="K38" s="15">
        <v>43196</v>
      </c>
      <c r="L38" s="15">
        <v>43209</v>
      </c>
      <c r="M38" s="15">
        <v>43209</v>
      </c>
      <c r="N38" s="17" t="s">
        <v>670</v>
      </c>
      <c r="O38" s="18">
        <f t="shared" si="0"/>
        <v>32</v>
      </c>
      <c r="P38" s="17" t="s">
        <v>670</v>
      </c>
      <c r="Q38" s="17" t="s">
        <v>728</v>
      </c>
      <c r="R38" s="17">
        <v>1</v>
      </c>
      <c r="S38" s="18"/>
      <c r="T38" s="17" t="s">
        <v>761</v>
      </c>
      <c r="U38" s="17">
        <f t="shared" si="1"/>
        <v>16</v>
      </c>
      <c r="V38" s="17">
        <v>5</v>
      </c>
      <c r="W38" s="17">
        <v>9</v>
      </c>
      <c r="X38" s="17">
        <v>2</v>
      </c>
      <c r="Y38" s="18"/>
      <c r="Z38" s="18"/>
      <c r="AA38" s="17" t="s">
        <v>671</v>
      </c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</row>
    <row r="39" spans="1:39" ht="15" x14ac:dyDescent="0.2">
      <c r="A39" s="19" t="s">
        <v>218</v>
      </c>
      <c r="B39" s="19" t="s">
        <v>1031</v>
      </c>
      <c r="C39" s="21">
        <v>14605</v>
      </c>
      <c r="D39" s="19" t="s">
        <v>20</v>
      </c>
      <c r="E39" s="19">
        <v>80</v>
      </c>
      <c r="F39" s="15">
        <v>43236</v>
      </c>
      <c r="G39" s="15">
        <v>43241</v>
      </c>
      <c r="H39" s="15">
        <v>43300</v>
      </c>
      <c r="I39" s="15">
        <v>43882</v>
      </c>
      <c r="J39" s="18"/>
      <c r="K39" s="17" t="s">
        <v>670</v>
      </c>
      <c r="L39" s="15">
        <v>40541</v>
      </c>
      <c r="M39" s="15">
        <v>40541</v>
      </c>
      <c r="N39" s="17" t="s">
        <v>670</v>
      </c>
      <c r="O39" s="18">
        <f t="shared" si="0"/>
        <v>59</v>
      </c>
      <c r="P39" s="17" t="s">
        <v>748</v>
      </c>
      <c r="Q39" s="17" t="s">
        <v>670</v>
      </c>
      <c r="R39" s="17">
        <v>1</v>
      </c>
      <c r="S39" s="18"/>
      <c r="T39" s="17"/>
      <c r="U39" s="17">
        <f t="shared" si="1"/>
        <v>5</v>
      </c>
      <c r="V39" s="17">
        <v>1</v>
      </c>
      <c r="W39" s="17">
        <v>1</v>
      </c>
      <c r="X39" s="17">
        <v>3</v>
      </c>
      <c r="Y39" s="18"/>
      <c r="Z39" s="18"/>
      <c r="AA39" s="17" t="s">
        <v>671</v>
      </c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</row>
    <row r="40" spans="1:39" ht="15" x14ac:dyDescent="0.2">
      <c r="A40" s="13" t="s">
        <v>224</v>
      </c>
      <c r="B40" s="13" t="s">
        <v>1033</v>
      </c>
      <c r="C40" s="22">
        <v>20423</v>
      </c>
      <c r="D40" s="13" t="s">
        <v>20</v>
      </c>
      <c r="E40" s="13">
        <v>64</v>
      </c>
      <c r="F40" s="15">
        <v>43342</v>
      </c>
      <c r="G40" s="15">
        <v>43349</v>
      </c>
      <c r="H40" s="15">
        <v>43465</v>
      </c>
      <c r="I40" s="15">
        <v>43579</v>
      </c>
      <c r="J40" s="18"/>
      <c r="K40" s="17" t="s">
        <v>670</v>
      </c>
      <c r="L40" s="17" t="s">
        <v>670</v>
      </c>
      <c r="M40" s="17" t="s">
        <v>670</v>
      </c>
      <c r="N40" s="17" t="s">
        <v>670</v>
      </c>
      <c r="O40" s="18">
        <f t="shared" si="0"/>
        <v>116</v>
      </c>
      <c r="P40" s="17" t="s">
        <v>762</v>
      </c>
      <c r="Q40" s="17" t="s">
        <v>670</v>
      </c>
      <c r="R40" s="17">
        <v>4</v>
      </c>
      <c r="S40" s="18"/>
      <c r="T40" s="17" t="s">
        <v>763</v>
      </c>
      <c r="U40" s="17">
        <f t="shared" si="1"/>
        <v>23</v>
      </c>
      <c r="V40" s="17">
        <v>6</v>
      </c>
      <c r="W40" s="17">
        <v>1</v>
      </c>
      <c r="X40" s="17">
        <v>16</v>
      </c>
      <c r="Y40" s="18"/>
      <c r="Z40" s="18"/>
      <c r="AA40" s="17" t="s">
        <v>671</v>
      </c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</row>
    <row r="41" spans="1:39" ht="15" x14ac:dyDescent="0.2">
      <c r="A41" s="19" t="s">
        <v>227</v>
      </c>
      <c r="B41" s="19" t="s">
        <v>1034</v>
      </c>
      <c r="C41" s="20">
        <v>11232</v>
      </c>
      <c r="D41" s="19" t="s">
        <v>20</v>
      </c>
      <c r="E41" s="19">
        <v>90</v>
      </c>
      <c r="F41" s="15">
        <v>43195</v>
      </c>
      <c r="G41" s="15">
        <v>43233</v>
      </c>
      <c r="H41" s="15">
        <v>43293</v>
      </c>
      <c r="I41" s="15">
        <v>43300</v>
      </c>
      <c r="J41" s="18"/>
      <c r="K41" s="15">
        <v>43195</v>
      </c>
      <c r="L41" s="17" t="s">
        <v>670</v>
      </c>
      <c r="M41" s="17" t="s">
        <v>670</v>
      </c>
      <c r="N41" s="17" t="s">
        <v>670</v>
      </c>
      <c r="O41" s="18">
        <f t="shared" si="0"/>
        <v>60</v>
      </c>
      <c r="P41" s="17" t="s">
        <v>670</v>
      </c>
      <c r="Q41" s="17" t="s">
        <v>756</v>
      </c>
      <c r="R41" s="17">
        <v>2</v>
      </c>
      <c r="S41" s="18"/>
      <c r="T41" s="17" t="s">
        <v>761</v>
      </c>
      <c r="U41" s="17">
        <f t="shared" si="1"/>
        <v>12</v>
      </c>
      <c r="V41" s="17">
        <v>5</v>
      </c>
      <c r="W41" s="17">
        <v>1</v>
      </c>
      <c r="X41" s="17">
        <v>6</v>
      </c>
      <c r="Y41" s="18"/>
      <c r="Z41" s="18"/>
      <c r="AA41" s="17" t="s">
        <v>671</v>
      </c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</row>
    <row r="42" spans="1:39" ht="15" x14ac:dyDescent="0.2">
      <c r="A42" s="13" t="s">
        <v>229</v>
      </c>
      <c r="B42" s="13" t="s">
        <v>1035</v>
      </c>
      <c r="C42" s="14">
        <v>23904</v>
      </c>
      <c r="D42" s="13" t="s">
        <v>20</v>
      </c>
      <c r="E42" s="13">
        <v>55</v>
      </c>
      <c r="F42" s="15">
        <v>43411</v>
      </c>
      <c r="G42" s="15">
        <v>43412</v>
      </c>
      <c r="H42" s="15">
        <v>43451</v>
      </c>
      <c r="I42" s="15">
        <v>44160</v>
      </c>
      <c r="J42" s="18"/>
      <c r="K42" s="15">
        <v>43861</v>
      </c>
      <c r="L42" s="17" t="s">
        <v>670</v>
      </c>
      <c r="M42" s="17" t="s">
        <v>670</v>
      </c>
      <c r="N42" s="17" t="s">
        <v>670</v>
      </c>
      <c r="O42" s="18">
        <f t="shared" si="0"/>
        <v>39</v>
      </c>
      <c r="P42" s="17" t="s">
        <v>764</v>
      </c>
      <c r="Q42" s="17" t="s">
        <v>670</v>
      </c>
      <c r="R42" s="17">
        <v>2</v>
      </c>
      <c r="S42" s="18"/>
      <c r="T42" s="17" t="s">
        <v>765</v>
      </c>
      <c r="U42" s="17">
        <f t="shared" si="1"/>
        <v>11</v>
      </c>
      <c r="V42" s="17">
        <v>2</v>
      </c>
      <c r="W42" s="17">
        <v>5</v>
      </c>
      <c r="X42" s="17">
        <v>4</v>
      </c>
      <c r="Y42" s="18"/>
      <c r="Z42" s="18"/>
      <c r="AA42" s="17" t="s">
        <v>671</v>
      </c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</row>
    <row r="43" spans="1:39" ht="15" x14ac:dyDescent="0.2">
      <c r="A43" s="19" t="s">
        <v>236</v>
      </c>
      <c r="B43" s="19" t="s">
        <v>1036</v>
      </c>
      <c r="C43" s="20">
        <v>20717</v>
      </c>
      <c r="D43" s="19" t="s">
        <v>20</v>
      </c>
      <c r="E43" s="19">
        <v>64</v>
      </c>
      <c r="F43" s="15">
        <v>43937</v>
      </c>
      <c r="G43" s="15">
        <v>43938</v>
      </c>
      <c r="H43" s="15">
        <v>44055</v>
      </c>
      <c r="I43" s="15">
        <v>44173</v>
      </c>
      <c r="J43" s="18"/>
      <c r="K43" s="15">
        <v>43994</v>
      </c>
      <c r="L43" s="15">
        <v>43986</v>
      </c>
      <c r="M43" s="15">
        <v>43986</v>
      </c>
      <c r="N43" s="17" t="s">
        <v>670</v>
      </c>
      <c r="O43" s="18">
        <f t="shared" si="0"/>
        <v>117</v>
      </c>
      <c r="P43" s="17" t="s">
        <v>670</v>
      </c>
      <c r="Q43" s="36" t="s">
        <v>728</v>
      </c>
      <c r="R43" s="17">
        <v>1</v>
      </c>
      <c r="S43" s="18"/>
      <c r="T43" s="18"/>
      <c r="U43" s="17">
        <f t="shared" si="1"/>
        <v>4</v>
      </c>
      <c r="V43" s="17">
        <v>0</v>
      </c>
      <c r="W43" s="17">
        <v>2</v>
      </c>
      <c r="X43" s="17">
        <v>2</v>
      </c>
      <c r="Y43" s="18"/>
      <c r="Z43" s="17" t="s">
        <v>766</v>
      </c>
      <c r="AA43" s="17" t="s">
        <v>671</v>
      </c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</row>
    <row r="44" spans="1:39" ht="15" x14ac:dyDescent="0.2">
      <c r="A44" s="13" t="s">
        <v>244</v>
      </c>
      <c r="B44" s="13" t="s">
        <v>1037</v>
      </c>
      <c r="C44" s="14">
        <v>17242</v>
      </c>
      <c r="D44" s="13" t="s">
        <v>23</v>
      </c>
      <c r="E44" s="13">
        <v>73</v>
      </c>
      <c r="F44" s="15">
        <v>43563</v>
      </c>
      <c r="G44" s="15">
        <v>43563</v>
      </c>
      <c r="H44" s="15">
        <v>43565</v>
      </c>
      <c r="I44" s="15">
        <v>44145</v>
      </c>
      <c r="J44" s="18"/>
      <c r="K44" s="17" t="s">
        <v>670</v>
      </c>
      <c r="L44" s="15">
        <v>44066</v>
      </c>
      <c r="M44" s="15">
        <v>44066</v>
      </c>
      <c r="N44" s="17" t="s">
        <v>670</v>
      </c>
      <c r="O44" s="18">
        <f t="shared" si="0"/>
        <v>2</v>
      </c>
      <c r="P44" s="17" t="s">
        <v>767</v>
      </c>
      <c r="Q44" s="17" t="s">
        <v>670</v>
      </c>
      <c r="R44" s="17">
        <v>2</v>
      </c>
      <c r="S44" s="18"/>
      <c r="T44" s="17" t="s">
        <v>768</v>
      </c>
      <c r="U44" s="17">
        <f t="shared" si="1"/>
        <v>7</v>
      </c>
      <c r="V44" s="17">
        <v>2</v>
      </c>
      <c r="W44" s="17">
        <v>0</v>
      </c>
      <c r="X44" s="17">
        <v>5</v>
      </c>
      <c r="Y44" s="18"/>
      <c r="Z44" s="18"/>
      <c r="AA44" s="17" t="s">
        <v>671</v>
      </c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</row>
    <row r="45" spans="1:39" ht="15" x14ac:dyDescent="0.2">
      <c r="A45" s="19" t="s">
        <v>247</v>
      </c>
      <c r="B45" s="19" t="s">
        <v>1038</v>
      </c>
      <c r="C45" s="20">
        <v>19079</v>
      </c>
      <c r="D45" s="19" t="s">
        <v>23</v>
      </c>
      <c r="E45" s="19">
        <v>68</v>
      </c>
      <c r="F45" s="15">
        <v>43413</v>
      </c>
      <c r="G45" s="15">
        <v>43416</v>
      </c>
      <c r="H45" s="56">
        <v>43451</v>
      </c>
      <c r="I45" s="56">
        <v>43474</v>
      </c>
      <c r="J45" s="18"/>
      <c r="K45" s="17" t="s">
        <v>670</v>
      </c>
      <c r="L45" s="17" t="s">
        <v>670</v>
      </c>
      <c r="M45" s="17" t="s">
        <v>670</v>
      </c>
      <c r="N45" s="17" t="s">
        <v>670</v>
      </c>
      <c r="O45" s="18">
        <f t="shared" si="0"/>
        <v>35</v>
      </c>
      <c r="P45" s="17" t="s">
        <v>769</v>
      </c>
      <c r="Q45" s="17" t="s">
        <v>670</v>
      </c>
      <c r="R45" s="17">
        <v>3</v>
      </c>
      <c r="S45" s="18"/>
      <c r="T45" s="17" t="s">
        <v>770</v>
      </c>
      <c r="U45" s="17">
        <f t="shared" si="1"/>
        <v>6</v>
      </c>
      <c r="V45" s="17">
        <v>0</v>
      </c>
      <c r="W45" s="17">
        <v>1</v>
      </c>
      <c r="X45" s="17">
        <v>5</v>
      </c>
      <c r="Y45" s="18"/>
      <c r="Z45" s="18"/>
      <c r="AA45" s="17" t="s">
        <v>671</v>
      </c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</row>
    <row r="46" spans="1:39" ht="15" x14ac:dyDescent="0.2">
      <c r="A46" s="13" t="s">
        <v>255</v>
      </c>
      <c r="B46" s="13" t="s">
        <v>1039</v>
      </c>
      <c r="C46" s="14">
        <v>14652</v>
      </c>
      <c r="D46" s="13" t="s">
        <v>20</v>
      </c>
      <c r="E46" s="13">
        <v>80</v>
      </c>
      <c r="F46" s="15">
        <v>43378</v>
      </c>
      <c r="G46" s="15">
        <v>43388</v>
      </c>
      <c r="H46" s="15">
        <v>43514</v>
      </c>
      <c r="I46" s="15">
        <v>43549</v>
      </c>
      <c r="J46" s="18"/>
      <c r="K46" s="15">
        <v>43273</v>
      </c>
      <c r="L46" s="15">
        <v>41030</v>
      </c>
      <c r="M46" s="15">
        <v>41030</v>
      </c>
      <c r="N46" s="17" t="s">
        <v>670</v>
      </c>
      <c r="O46" s="18">
        <f t="shared" si="0"/>
        <v>126</v>
      </c>
      <c r="P46" s="17" t="s">
        <v>771</v>
      </c>
      <c r="Q46" s="17" t="s">
        <v>670</v>
      </c>
      <c r="R46" s="17">
        <v>2</v>
      </c>
      <c r="S46" s="18"/>
      <c r="T46" s="17" t="s">
        <v>772</v>
      </c>
      <c r="U46" s="17">
        <f t="shared" si="1"/>
        <v>8</v>
      </c>
      <c r="V46" s="17">
        <v>4</v>
      </c>
      <c r="W46" s="17">
        <v>0</v>
      </c>
      <c r="X46" s="17">
        <v>4</v>
      </c>
      <c r="Y46" s="18"/>
      <c r="Z46" s="18"/>
      <c r="AA46" s="17" t="s">
        <v>671</v>
      </c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</row>
    <row r="47" spans="1:39" ht="15" x14ac:dyDescent="0.2">
      <c r="A47" s="19" t="s">
        <v>259</v>
      </c>
      <c r="B47" s="19" t="s">
        <v>1040</v>
      </c>
      <c r="C47" s="20">
        <v>19109</v>
      </c>
      <c r="D47" s="19" t="s">
        <v>20</v>
      </c>
      <c r="E47" s="19">
        <v>68</v>
      </c>
      <c r="F47" s="15">
        <v>43418</v>
      </c>
      <c r="G47" s="15">
        <v>43432</v>
      </c>
      <c r="H47" s="15">
        <v>43469</v>
      </c>
      <c r="I47" s="15">
        <v>43927</v>
      </c>
      <c r="J47" s="18"/>
      <c r="K47" s="17" t="s">
        <v>670</v>
      </c>
      <c r="L47" s="17" t="s">
        <v>670</v>
      </c>
      <c r="M47" s="17" t="s">
        <v>670</v>
      </c>
      <c r="N47" s="17" t="s">
        <v>670</v>
      </c>
      <c r="O47" s="18">
        <f t="shared" si="0"/>
        <v>37</v>
      </c>
      <c r="P47" s="17" t="s">
        <v>773</v>
      </c>
      <c r="Q47" s="17" t="s">
        <v>670</v>
      </c>
      <c r="R47" s="17">
        <v>1</v>
      </c>
      <c r="S47" s="18"/>
      <c r="T47" s="18"/>
      <c r="U47" s="17">
        <f t="shared" si="1"/>
        <v>5</v>
      </c>
      <c r="V47" s="17">
        <v>2</v>
      </c>
      <c r="W47" s="17">
        <v>3</v>
      </c>
      <c r="X47" s="17">
        <v>0</v>
      </c>
      <c r="Y47" s="18"/>
      <c r="Z47" s="18"/>
      <c r="AA47" s="17" t="s">
        <v>671</v>
      </c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</row>
    <row r="48" spans="1:39" ht="15" x14ac:dyDescent="0.2">
      <c r="A48" s="13" t="s">
        <v>265</v>
      </c>
      <c r="B48" s="13" t="s">
        <v>1040</v>
      </c>
      <c r="C48" s="14">
        <v>18357</v>
      </c>
      <c r="D48" s="13" t="s">
        <v>20</v>
      </c>
      <c r="E48" s="13">
        <v>70</v>
      </c>
      <c r="F48" s="15">
        <v>43574</v>
      </c>
      <c r="G48" s="15">
        <v>43574</v>
      </c>
      <c r="H48" s="15">
        <v>43609</v>
      </c>
      <c r="I48" s="15">
        <v>44154</v>
      </c>
      <c r="J48" s="18"/>
      <c r="K48" s="15">
        <v>43630</v>
      </c>
      <c r="L48" s="17" t="s">
        <v>670</v>
      </c>
      <c r="M48" s="17" t="s">
        <v>670</v>
      </c>
      <c r="N48" s="17" t="s">
        <v>670</v>
      </c>
      <c r="O48" s="18">
        <f t="shared" si="0"/>
        <v>35</v>
      </c>
      <c r="P48" s="17" t="s">
        <v>754</v>
      </c>
      <c r="Q48" s="17" t="s">
        <v>670</v>
      </c>
      <c r="R48" s="17">
        <v>3</v>
      </c>
      <c r="S48" s="18"/>
      <c r="T48" s="18"/>
      <c r="U48" s="17">
        <f t="shared" si="1"/>
        <v>2</v>
      </c>
      <c r="V48" s="17">
        <v>0</v>
      </c>
      <c r="W48" s="17">
        <v>0</v>
      </c>
      <c r="X48" s="17">
        <v>2</v>
      </c>
      <c r="Y48" s="18"/>
      <c r="Z48" s="18"/>
      <c r="AA48" s="17" t="s">
        <v>671</v>
      </c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</row>
    <row r="49" spans="1:39" ht="15" x14ac:dyDescent="0.2">
      <c r="A49" s="19" t="s">
        <v>267</v>
      </c>
      <c r="B49" s="19" t="s">
        <v>1036</v>
      </c>
      <c r="C49" s="20">
        <v>31206</v>
      </c>
      <c r="D49" s="19" t="s">
        <v>20</v>
      </c>
      <c r="E49" s="19">
        <v>35</v>
      </c>
      <c r="F49" s="15">
        <v>43735</v>
      </c>
      <c r="G49" s="15">
        <v>43736</v>
      </c>
      <c r="H49" s="15">
        <v>43948</v>
      </c>
      <c r="I49" s="15">
        <v>44155</v>
      </c>
      <c r="J49" s="18"/>
      <c r="K49" s="17" t="s">
        <v>670</v>
      </c>
      <c r="L49" s="17" t="s">
        <v>670</v>
      </c>
      <c r="M49" s="17" t="s">
        <v>670</v>
      </c>
      <c r="N49" s="17" t="s">
        <v>670</v>
      </c>
      <c r="O49" s="18">
        <f t="shared" si="0"/>
        <v>212</v>
      </c>
      <c r="P49" s="17" t="s">
        <v>774</v>
      </c>
      <c r="Q49" s="17" t="s">
        <v>670</v>
      </c>
      <c r="R49" s="17">
        <v>1</v>
      </c>
      <c r="S49" s="18"/>
      <c r="T49" s="17" t="s">
        <v>775</v>
      </c>
      <c r="U49" s="17">
        <f t="shared" si="1"/>
        <v>7</v>
      </c>
      <c r="V49" s="17">
        <v>0</v>
      </c>
      <c r="W49" s="17">
        <v>6</v>
      </c>
      <c r="X49" s="17">
        <v>1</v>
      </c>
      <c r="Y49" s="18"/>
      <c r="Z49" s="18"/>
      <c r="AA49" s="17" t="s">
        <v>671</v>
      </c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</row>
    <row r="50" spans="1:39" ht="15" x14ac:dyDescent="0.2">
      <c r="A50" s="13" t="s">
        <v>281</v>
      </c>
      <c r="B50" s="13" t="s">
        <v>1041</v>
      </c>
      <c r="C50" s="14">
        <v>19937</v>
      </c>
      <c r="D50" s="13" t="s">
        <v>20</v>
      </c>
      <c r="E50" s="13">
        <v>66</v>
      </c>
      <c r="F50" s="15">
        <v>43563</v>
      </c>
      <c r="G50" s="15">
        <v>43568</v>
      </c>
      <c r="H50" s="15">
        <v>43570</v>
      </c>
      <c r="I50" s="15">
        <v>43570</v>
      </c>
      <c r="J50" s="18"/>
      <c r="K50" s="17" t="s">
        <v>670</v>
      </c>
      <c r="L50" s="17" t="s">
        <v>670</v>
      </c>
      <c r="M50" s="17" t="s">
        <v>670</v>
      </c>
      <c r="N50" s="17" t="s">
        <v>670</v>
      </c>
      <c r="O50" s="18">
        <f t="shared" si="0"/>
        <v>2</v>
      </c>
      <c r="P50" s="17" t="s">
        <v>774</v>
      </c>
      <c r="Q50" s="17" t="s">
        <v>670</v>
      </c>
      <c r="R50" s="17">
        <v>1</v>
      </c>
      <c r="S50" s="18"/>
      <c r="T50" s="18"/>
      <c r="U50" s="17">
        <f t="shared" si="1"/>
        <v>0</v>
      </c>
      <c r="V50" s="17">
        <v>0</v>
      </c>
      <c r="W50" s="17">
        <v>0</v>
      </c>
      <c r="X50" s="17">
        <v>0</v>
      </c>
      <c r="Y50" s="18"/>
      <c r="Z50" s="18"/>
      <c r="AA50" s="17" t="s">
        <v>669</v>
      </c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</row>
    <row r="51" spans="1:39" ht="15" x14ac:dyDescent="0.2">
      <c r="A51" s="19" t="s">
        <v>282</v>
      </c>
      <c r="B51" s="19" t="s">
        <v>1038</v>
      </c>
      <c r="C51" s="20">
        <v>16838</v>
      </c>
      <c r="D51" s="19" t="s">
        <v>20</v>
      </c>
      <c r="E51" s="19">
        <v>74</v>
      </c>
      <c r="F51" s="15">
        <v>43437</v>
      </c>
      <c r="G51" s="15">
        <v>43437</v>
      </c>
      <c r="H51" s="15">
        <v>43763</v>
      </c>
      <c r="I51" s="15">
        <v>43997</v>
      </c>
      <c r="J51" s="18"/>
      <c r="K51" s="17" t="s">
        <v>670</v>
      </c>
      <c r="L51" s="17" t="s">
        <v>670</v>
      </c>
      <c r="M51" s="17" t="s">
        <v>670</v>
      </c>
      <c r="N51" s="17" t="s">
        <v>670</v>
      </c>
      <c r="O51" s="18">
        <f t="shared" si="0"/>
        <v>326</v>
      </c>
      <c r="P51" s="17" t="s">
        <v>771</v>
      </c>
      <c r="Q51" s="17" t="s">
        <v>756</v>
      </c>
      <c r="R51" s="17">
        <v>4</v>
      </c>
      <c r="S51" s="17" t="s">
        <v>776</v>
      </c>
      <c r="T51" s="17" t="s">
        <v>777</v>
      </c>
      <c r="U51" s="17">
        <f t="shared" si="1"/>
        <v>18</v>
      </c>
      <c r="V51" s="17">
        <v>9</v>
      </c>
      <c r="W51" s="17">
        <v>0</v>
      </c>
      <c r="X51" s="17">
        <v>9</v>
      </c>
      <c r="Y51" s="18"/>
      <c r="Z51" s="18"/>
      <c r="AA51" s="17" t="s">
        <v>671</v>
      </c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</row>
    <row r="52" spans="1:39" ht="15" x14ac:dyDescent="0.2">
      <c r="A52" s="13" t="s">
        <v>310</v>
      </c>
      <c r="B52" s="13" t="s">
        <v>1042</v>
      </c>
      <c r="C52" s="14">
        <v>19994</v>
      </c>
      <c r="D52" s="13" t="s">
        <v>20</v>
      </c>
      <c r="E52" s="13">
        <v>66</v>
      </c>
      <c r="F52" s="15">
        <v>43545</v>
      </c>
      <c r="G52" s="15">
        <v>43545</v>
      </c>
      <c r="H52" s="15">
        <v>43549</v>
      </c>
      <c r="I52" s="15">
        <v>43600</v>
      </c>
      <c r="J52" s="18"/>
      <c r="K52" s="17" t="s">
        <v>670</v>
      </c>
      <c r="L52" s="15">
        <v>43544</v>
      </c>
      <c r="M52" s="15">
        <v>43544</v>
      </c>
      <c r="N52" s="17" t="s">
        <v>670</v>
      </c>
      <c r="O52" s="18">
        <f t="shared" si="0"/>
        <v>4</v>
      </c>
      <c r="P52" s="17" t="s">
        <v>778</v>
      </c>
      <c r="Q52" s="17" t="s">
        <v>728</v>
      </c>
      <c r="R52" s="17">
        <v>2</v>
      </c>
      <c r="S52" s="18"/>
      <c r="T52" s="17" t="s">
        <v>779</v>
      </c>
      <c r="U52" s="17">
        <f t="shared" si="1"/>
        <v>2</v>
      </c>
      <c r="V52" s="17">
        <v>0</v>
      </c>
      <c r="W52" s="17">
        <v>0</v>
      </c>
      <c r="X52" s="17">
        <v>2</v>
      </c>
      <c r="Y52" s="18"/>
      <c r="Z52" s="18"/>
      <c r="AA52" s="17" t="s">
        <v>669</v>
      </c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</row>
    <row r="53" spans="1:39" ht="15" x14ac:dyDescent="0.2">
      <c r="A53" s="19" t="s">
        <v>317</v>
      </c>
      <c r="B53" s="19" t="s">
        <v>1043</v>
      </c>
      <c r="C53" s="20">
        <v>22143</v>
      </c>
      <c r="D53" s="19" t="s">
        <v>20</v>
      </c>
      <c r="E53" s="19">
        <v>60</v>
      </c>
      <c r="F53" s="15">
        <v>43734</v>
      </c>
      <c r="G53" s="15">
        <v>43738</v>
      </c>
      <c r="H53" s="15">
        <v>43787</v>
      </c>
      <c r="I53" s="15">
        <v>44169</v>
      </c>
      <c r="J53" s="18"/>
      <c r="K53" s="17" t="s">
        <v>670</v>
      </c>
      <c r="L53" s="17" t="s">
        <v>670</v>
      </c>
      <c r="M53" s="17" t="s">
        <v>670</v>
      </c>
      <c r="N53" s="17" t="s">
        <v>670</v>
      </c>
      <c r="O53" s="18">
        <f t="shared" si="0"/>
        <v>49</v>
      </c>
      <c r="P53" s="17" t="s">
        <v>780</v>
      </c>
      <c r="Q53" s="17" t="s">
        <v>756</v>
      </c>
      <c r="R53" s="17">
        <v>2</v>
      </c>
      <c r="S53" s="18"/>
      <c r="T53" s="18"/>
      <c r="U53" s="17">
        <f t="shared" si="1"/>
        <v>3</v>
      </c>
      <c r="V53" s="17">
        <v>1</v>
      </c>
      <c r="W53" s="17">
        <v>0</v>
      </c>
      <c r="X53" s="17">
        <v>2</v>
      </c>
      <c r="Y53" s="18"/>
      <c r="Z53" s="18"/>
      <c r="AA53" s="17" t="s">
        <v>671</v>
      </c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</row>
    <row r="54" spans="1:39" ht="15" x14ac:dyDescent="0.2">
      <c r="A54" s="13" t="s">
        <v>320</v>
      </c>
      <c r="B54" s="13" t="s">
        <v>1044</v>
      </c>
      <c r="C54" s="22">
        <v>13467</v>
      </c>
      <c r="D54" s="13" t="s">
        <v>23</v>
      </c>
      <c r="E54" s="13">
        <v>83</v>
      </c>
      <c r="F54" s="15">
        <v>43580</v>
      </c>
      <c r="G54" s="15">
        <v>43607</v>
      </c>
      <c r="H54" s="15">
        <v>43616</v>
      </c>
      <c r="I54" s="15">
        <v>44194</v>
      </c>
      <c r="J54" s="18"/>
      <c r="K54" s="15">
        <v>44067</v>
      </c>
      <c r="L54" s="17" t="s">
        <v>670</v>
      </c>
      <c r="M54" s="15">
        <v>39722</v>
      </c>
      <c r="N54" s="17" t="s">
        <v>670</v>
      </c>
      <c r="O54" s="18">
        <f t="shared" si="0"/>
        <v>9</v>
      </c>
      <c r="P54" s="17" t="s">
        <v>670</v>
      </c>
      <c r="Q54" s="17" t="s">
        <v>728</v>
      </c>
      <c r="R54" s="17">
        <v>2</v>
      </c>
      <c r="S54" s="18"/>
      <c r="T54" s="18"/>
      <c r="U54" s="17">
        <f t="shared" si="1"/>
        <v>6</v>
      </c>
      <c r="V54" s="17">
        <v>5</v>
      </c>
      <c r="W54" s="17">
        <v>0</v>
      </c>
      <c r="X54" s="17">
        <v>1</v>
      </c>
      <c r="Y54" s="18"/>
      <c r="Z54" s="18"/>
      <c r="AA54" s="17" t="s">
        <v>671</v>
      </c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</row>
    <row r="55" spans="1:39" ht="15" x14ac:dyDescent="0.2">
      <c r="A55" s="19" t="s">
        <v>322</v>
      </c>
      <c r="B55" s="19" t="s">
        <v>1045</v>
      </c>
      <c r="C55" s="20">
        <v>15483</v>
      </c>
      <c r="D55" s="19" t="s">
        <v>20</v>
      </c>
      <c r="E55" s="19">
        <v>78</v>
      </c>
      <c r="F55" s="15">
        <v>43276</v>
      </c>
      <c r="G55" s="15">
        <v>43307</v>
      </c>
      <c r="H55" s="15">
        <v>43426</v>
      </c>
      <c r="I55" s="56">
        <v>44140</v>
      </c>
      <c r="J55" s="18"/>
      <c r="K55" s="15">
        <v>43322</v>
      </c>
      <c r="L55" s="17" t="s">
        <v>670</v>
      </c>
      <c r="M55" s="17" t="s">
        <v>670</v>
      </c>
      <c r="N55" s="17" t="s">
        <v>670</v>
      </c>
      <c r="O55" s="18">
        <f t="shared" si="0"/>
        <v>119</v>
      </c>
      <c r="P55" s="17" t="s">
        <v>781</v>
      </c>
      <c r="Q55" s="17" t="s">
        <v>670</v>
      </c>
      <c r="R55" s="17">
        <v>2</v>
      </c>
      <c r="S55" s="18"/>
      <c r="T55" s="17" t="s">
        <v>782</v>
      </c>
      <c r="U55" s="17">
        <f t="shared" si="1"/>
        <v>13</v>
      </c>
      <c r="V55" s="17">
        <v>7</v>
      </c>
      <c r="W55" s="17">
        <v>4</v>
      </c>
      <c r="X55" s="17">
        <v>2</v>
      </c>
      <c r="Y55" s="18"/>
      <c r="Z55" s="18"/>
      <c r="AA55" s="17" t="s">
        <v>671</v>
      </c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</row>
    <row r="56" spans="1:39" ht="15" x14ac:dyDescent="0.2">
      <c r="A56" s="13" t="s">
        <v>324</v>
      </c>
      <c r="B56" s="13" t="s">
        <v>1046</v>
      </c>
      <c r="C56" s="14">
        <v>23950</v>
      </c>
      <c r="D56" s="13" t="s">
        <v>20</v>
      </c>
      <c r="E56" s="13">
        <v>55</v>
      </c>
      <c r="F56" s="15">
        <v>43455</v>
      </c>
      <c r="G56" s="15">
        <v>43482</v>
      </c>
      <c r="H56" s="15">
        <v>43846</v>
      </c>
      <c r="I56" s="15">
        <v>43873</v>
      </c>
      <c r="J56" s="18"/>
      <c r="K56" s="15">
        <v>41943</v>
      </c>
      <c r="L56" s="17" t="s">
        <v>670</v>
      </c>
      <c r="M56" s="17" t="s">
        <v>670</v>
      </c>
      <c r="N56" s="17" t="s">
        <v>670</v>
      </c>
      <c r="O56" s="18">
        <f t="shared" si="0"/>
        <v>364</v>
      </c>
      <c r="P56" s="17" t="s">
        <v>783</v>
      </c>
      <c r="Q56" s="17" t="s">
        <v>670</v>
      </c>
      <c r="R56" s="17">
        <v>2</v>
      </c>
      <c r="S56" s="18"/>
      <c r="T56" s="17" t="s">
        <v>784</v>
      </c>
      <c r="U56" s="17">
        <f t="shared" si="1"/>
        <v>11</v>
      </c>
      <c r="V56" s="17">
        <v>3</v>
      </c>
      <c r="W56" s="17">
        <v>0</v>
      </c>
      <c r="X56" s="17">
        <v>8</v>
      </c>
      <c r="Y56" s="18"/>
      <c r="Z56" s="18"/>
      <c r="AA56" s="17" t="s">
        <v>671</v>
      </c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</row>
    <row r="57" spans="1:39" ht="15" x14ac:dyDescent="0.2">
      <c r="A57" s="19" t="s">
        <v>330</v>
      </c>
      <c r="B57" s="19" t="s">
        <v>1047</v>
      </c>
      <c r="C57" s="20">
        <v>17748</v>
      </c>
      <c r="D57" s="19" t="s">
        <v>23</v>
      </c>
      <c r="E57" s="19">
        <v>72</v>
      </c>
      <c r="F57" s="15">
        <v>43299</v>
      </c>
      <c r="G57" s="15">
        <v>43299</v>
      </c>
      <c r="H57" s="15">
        <v>43433</v>
      </c>
      <c r="I57" s="56">
        <v>44141</v>
      </c>
      <c r="J57" s="18"/>
      <c r="K57" s="15">
        <v>42649</v>
      </c>
      <c r="L57" s="17" t="s">
        <v>670</v>
      </c>
      <c r="M57" s="15">
        <v>42720</v>
      </c>
      <c r="N57" s="17" t="s">
        <v>670</v>
      </c>
      <c r="O57" s="18">
        <f t="shared" si="0"/>
        <v>134</v>
      </c>
      <c r="P57" s="17" t="s">
        <v>773</v>
      </c>
      <c r="Q57" s="17" t="s">
        <v>670</v>
      </c>
      <c r="R57" s="17">
        <v>2</v>
      </c>
      <c r="S57" s="18"/>
      <c r="T57" s="18"/>
      <c r="U57" s="17">
        <f t="shared" si="1"/>
        <v>11</v>
      </c>
      <c r="V57" s="17">
        <v>6</v>
      </c>
      <c r="W57" s="17">
        <v>2</v>
      </c>
      <c r="X57" s="17">
        <v>3</v>
      </c>
      <c r="Y57" s="18"/>
      <c r="Z57" s="18"/>
      <c r="AA57" s="17" t="s">
        <v>671</v>
      </c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</row>
    <row r="58" spans="1:39" ht="15" x14ac:dyDescent="0.2">
      <c r="A58" s="13" t="s">
        <v>332</v>
      </c>
      <c r="B58" s="13" t="s">
        <v>1048</v>
      </c>
      <c r="C58" s="22">
        <v>15992</v>
      </c>
      <c r="D58" s="13" t="s">
        <v>23</v>
      </c>
      <c r="E58" s="13">
        <v>77</v>
      </c>
      <c r="F58" s="15">
        <v>43418</v>
      </c>
      <c r="G58" s="15">
        <v>43425</v>
      </c>
      <c r="H58" s="15">
        <v>43455</v>
      </c>
      <c r="I58" s="15">
        <v>44025</v>
      </c>
      <c r="J58" s="18"/>
      <c r="K58" s="15">
        <v>42901</v>
      </c>
      <c r="L58" s="17" t="s">
        <v>670</v>
      </c>
      <c r="M58" s="17" t="s">
        <v>670</v>
      </c>
      <c r="N58" s="17" t="s">
        <v>670</v>
      </c>
      <c r="O58" s="18">
        <f t="shared" si="0"/>
        <v>30</v>
      </c>
      <c r="P58" s="17" t="s">
        <v>785</v>
      </c>
      <c r="Q58" s="17" t="s">
        <v>670</v>
      </c>
      <c r="R58" s="17">
        <v>1</v>
      </c>
      <c r="S58" s="18"/>
      <c r="T58" s="17" t="s">
        <v>786</v>
      </c>
      <c r="U58" s="17">
        <f t="shared" si="1"/>
        <v>17</v>
      </c>
      <c r="V58" s="17">
        <v>3</v>
      </c>
      <c r="W58" s="17">
        <v>12</v>
      </c>
      <c r="X58" s="17">
        <v>2</v>
      </c>
      <c r="Y58" s="18"/>
      <c r="Z58" s="18"/>
      <c r="AA58" s="17" t="s">
        <v>671</v>
      </c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</row>
    <row r="59" spans="1:39" ht="15" x14ac:dyDescent="0.2">
      <c r="A59" s="19" t="s">
        <v>337</v>
      </c>
      <c r="B59" s="19" t="s">
        <v>1049</v>
      </c>
      <c r="C59" s="20">
        <v>24843</v>
      </c>
      <c r="D59" s="19" t="s">
        <v>20</v>
      </c>
      <c r="E59" s="19">
        <v>52</v>
      </c>
      <c r="F59" s="15">
        <v>44084</v>
      </c>
      <c r="G59" s="15">
        <v>44102</v>
      </c>
      <c r="H59" s="15">
        <v>44110</v>
      </c>
      <c r="I59" s="15">
        <v>44187</v>
      </c>
      <c r="J59" s="18"/>
      <c r="K59" s="58">
        <v>44176</v>
      </c>
      <c r="L59" s="17" t="s">
        <v>670</v>
      </c>
      <c r="M59" s="17" t="s">
        <v>670</v>
      </c>
      <c r="N59" s="17" t="s">
        <v>670</v>
      </c>
      <c r="O59" s="18">
        <f t="shared" si="0"/>
        <v>8</v>
      </c>
      <c r="P59" s="17" t="s">
        <v>787</v>
      </c>
      <c r="Q59" s="17" t="s">
        <v>670</v>
      </c>
      <c r="R59" s="17">
        <v>1</v>
      </c>
      <c r="S59" s="18"/>
      <c r="T59" s="18"/>
      <c r="U59" s="17">
        <f t="shared" si="1"/>
        <v>8</v>
      </c>
      <c r="V59" s="17">
        <v>5</v>
      </c>
      <c r="W59" s="17">
        <v>2</v>
      </c>
      <c r="X59" s="17">
        <v>1</v>
      </c>
      <c r="Y59" s="18"/>
      <c r="Z59" s="18"/>
      <c r="AA59" s="17" t="s">
        <v>669</v>
      </c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</row>
    <row r="60" spans="1:39" ht="15" x14ac:dyDescent="0.2">
      <c r="A60" s="13" t="s">
        <v>339</v>
      </c>
      <c r="B60" s="13" t="s">
        <v>1045</v>
      </c>
      <c r="C60" s="14">
        <v>19600</v>
      </c>
      <c r="D60" s="13" t="s">
        <v>20</v>
      </c>
      <c r="E60" s="13">
        <v>67</v>
      </c>
      <c r="F60" s="15">
        <v>43591</v>
      </c>
      <c r="G60" s="15">
        <v>43627</v>
      </c>
      <c r="H60" s="15">
        <v>43689</v>
      </c>
      <c r="I60" s="15">
        <v>44137</v>
      </c>
      <c r="J60" s="18"/>
      <c r="K60" s="15">
        <v>44167</v>
      </c>
      <c r="L60" s="15">
        <v>43591</v>
      </c>
      <c r="M60" s="15">
        <v>43591</v>
      </c>
      <c r="N60" s="17" t="s">
        <v>670</v>
      </c>
      <c r="O60" s="18">
        <f t="shared" si="0"/>
        <v>62</v>
      </c>
      <c r="P60" s="17" t="s">
        <v>788</v>
      </c>
      <c r="Q60" s="17" t="s">
        <v>670</v>
      </c>
      <c r="R60" s="17">
        <v>5</v>
      </c>
      <c r="S60" s="18"/>
      <c r="T60" s="17" t="s">
        <v>789</v>
      </c>
      <c r="U60" s="17">
        <f t="shared" si="1"/>
        <v>8</v>
      </c>
      <c r="V60" s="17">
        <v>5</v>
      </c>
      <c r="W60" s="17">
        <v>0</v>
      </c>
      <c r="X60" s="17">
        <v>3</v>
      </c>
      <c r="Y60" s="18"/>
      <c r="Z60" s="18"/>
      <c r="AA60" s="17" t="s">
        <v>671</v>
      </c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</row>
    <row r="61" spans="1:39" ht="15" x14ac:dyDescent="0.2">
      <c r="A61" s="19" t="s">
        <v>349</v>
      </c>
      <c r="B61" s="19" t="s">
        <v>1050</v>
      </c>
      <c r="C61" s="20">
        <v>23870</v>
      </c>
      <c r="D61" s="19" t="s">
        <v>20</v>
      </c>
      <c r="E61" s="19">
        <v>55</v>
      </c>
      <c r="F61" s="15">
        <v>44001</v>
      </c>
      <c r="G61" s="15">
        <v>44003</v>
      </c>
      <c r="H61" s="15">
        <v>44032</v>
      </c>
      <c r="I61" s="15">
        <v>44182</v>
      </c>
      <c r="J61" s="18"/>
      <c r="K61" s="15">
        <v>43007</v>
      </c>
      <c r="L61" s="15">
        <v>43032</v>
      </c>
      <c r="M61" s="15">
        <v>43032</v>
      </c>
      <c r="N61" s="17" t="s">
        <v>670</v>
      </c>
      <c r="O61" s="18">
        <f t="shared" si="0"/>
        <v>29</v>
      </c>
      <c r="P61" s="17" t="s">
        <v>670</v>
      </c>
      <c r="Q61" s="17" t="s">
        <v>728</v>
      </c>
      <c r="R61" s="17">
        <v>1</v>
      </c>
      <c r="S61" s="17"/>
      <c r="T61" s="18"/>
      <c r="U61" s="17">
        <f t="shared" si="1"/>
        <v>7</v>
      </c>
      <c r="V61" s="17">
        <v>1</v>
      </c>
      <c r="W61" s="17">
        <v>4</v>
      </c>
      <c r="X61" s="17">
        <v>2</v>
      </c>
      <c r="Y61" s="18"/>
      <c r="Z61" s="18"/>
      <c r="AA61" s="17" t="s">
        <v>671</v>
      </c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</row>
    <row r="62" spans="1:39" ht="15" x14ac:dyDescent="0.2">
      <c r="A62" s="13" t="s">
        <v>352</v>
      </c>
      <c r="B62" s="13" t="s">
        <v>1051</v>
      </c>
      <c r="C62" s="14">
        <v>21887</v>
      </c>
      <c r="D62" s="13" t="s">
        <v>20</v>
      </c>
      <c r="E62" s="13">
        <v>60</v>
      </c>
      <c r="F62" s="15">
        <v>43440</v>
      </c>
      <c r="G62" s="56">
        <v>43467</v>
      </c>
      <c r="H62" s="15">
        <v>43628</v>
      </c>
      <c r="I62" s="15">
        <v>43962</v>
      </c>
      <c r="J62" s="18"/>
      <c r="K62" s="17" t="s">
        <v>670</v>
      </c>
      <c r="L62" s="17" t="s">
        <v>670</v>
      </c>
      <c r="M62" s="17" t="s">
        <v>670</v>
      </c>
      <c r="N62" s="17" t="s">
        <v>670</v>
      </c>
      <c r="O62" s="18">
        <f t="shared" si="0"/>
        <v>161</v>
      </c>
      <c r="P62" s="17" t="s">
        <v>790</v>
      </c>
      <c r="Q62" s="17" t="s">
        <v>670</v>
      </c>
      <c r="R62" s="17">
        <v>2</v>
      </c>
      <c r="S62" s="18"/>
      <c r="T62" s="17"/>
      <c r="U62" s="17">
        <f t="shared" si="1"/>
        <v>18</v>
      </c>
      <c r="V62" s="17">
        <v>8</v>
      </c>
      <c r="W62" s="17">
        <v>6</v>
      </c>
      <c r="X62" s="17">
        <v>4</v>
      </c>
      <c r="Y62" s="18"/>
      <c r="Z62" s="18"/>
      <c r="AA62" s="17" t="s">
        <v>671</v>
      </c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</row>
    <row r="63" spans="1:39" ht="15" x14ac:dyDescent="0.2">
      <c r="A63" s="19" t="s">
        <v>354</v>
      </c>
      <c r="B63" s="19" t="s">
        <v>1052</v>
      </c>
      <c r="C63" s="21">
        <v>17134</v>
      </c>
      <c r="D63" s="19" t="s">
        <v>20</v>
      </c>
      <c r="E63" s="19">
        <v>73</v>
      </c>
      <c r="F63" s="15">
        <v>43395</v>
      </c>
      <c r="G63" s="15">
        <v>43395</v>
      </c>
      <c r="H63" s="15">
        <v>43580</v>
      </c>
      <c r="I63" s="15">
        <v>43580</v>
      </c>
      <c r="J63" s="18"/>
      <c r="K63" s="17" t="s">
        <v>670</v>
      </c>
      <c r="L63" s="17" t="s">
        <v>670</v>
      </c>
      <c r="M63" s="17" t="s">
        <v>670</v>
      </c>
      <c r="N63" s="17" t="s">
        <v>670</v>
      </c>
      <c r="O63" s="18">
        <f t="shared" si="0"/>
        <v>185</v>
      </c>
      <c r="P63" s="17" t="s">
        <v>791</v>
      </c>
      <c r="Q63" s="17" t="s">
        <v>670</v>
      </c>
      <c r="R63" s="17">
        <v>1</v>
      </c>
      <c r="S63" s="18"/>
      <c r="T63" s="18"/>
      <c r="U63" s="17">
        <f t="shared" si="1"/>
        <v>7</v>
      </c>
      <c r="V63" s="17">
        <v>4</v>
      </c>
      <c r="W63" s="17">
        <v>3</v>
      </c>
      <c r="X63" s="17">
        <v>0</v>
      </c>
      <c r="Y63" s="17"/>
      <c r="Z63" s="18"/>
      <c r="AA63" s="17" t="s">
        <v>669</v>
      </c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</row>
    <row r="64" spans="1:39" ht="15" x14ac:dyDescent="0.2">
      <c r="A64" s="13" t="s">
        <v>360</v>
      </c>
      <c r="B64" s="13" t="s">
        <v>1053</v>
      </c>
      <c r="C64" s="14">
        <v>13661</v>
      </c>
      <c r="D64" s="13" t="s">
        <v>20</v>
      </c>
      <c r="E64" s="13">
        <v>83</v>
      </c>
      <c r="F64" s="15">
        <v>43630</v>
      </c>
      <c r="G64" s="15">
        <v>43635</v>
      </c>
      <c r="H64" s="15">
        <v>43878</v>
      </c>
      <c r="I64" s="15">
        <v>44147</v>
      </c>
      <c r="J64" s="18"/>
      <c r="K64" s="15">
        <v>44127</v>
      </c>
      <c r="L64" s="15">
        <v>41610</v>
      </c>
      <c r="M64" s="15">
        <v>41610</v>
      </c>
      <c r="N64" s="17" t="s">
        <v>670</v>
      </c>
      <c r="O64" s="18">
        <f t="shared" si="0"/>
        <v>243</v>
      </c>
      <c r="P64" s="17" t="s">
        <v>670</v>
      </c>
      <c r="Q64" s="17" t="s">
        <v>728</v>
      </c>
      <c r="R64" s="17">
        <v>2</v>
      </c>
      <c r="S64" s="17"/>
      <c r="T64" s="18"/>
      <c r="U64" s="17">
        <f t="shared" si="1"/>
        <v>5</v>
      </c>
      <c r="V64" s="17">
        <v>4</v>
      </c>
      <c r="W64" s="17">
        <v>0</v>
      </c>
      <c r="X64" s="17">
        <v>1</v>
      </c>
      <c r="Y64" s="18"/>
      <c r="Z64" s="18"/>
      <c r="AA64" s="17" t="s">
        <v>671</v>
      </c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</row>
    <row r="65" spans="1:39" ht="15" x14ac:dyDescent="0.2">
      <c r="A65" s="13" t="s">
        <v>375</v>
      </c>
      <c r="B65" s="13" t="s">
        <v>1054</v>
      </c>
      <c r="C65" s="22">
        <v>19686</v>
      </c>
      <c r="D65" s="13" t="s">
        <v>20</v>
      </c>
      <c r="E65" s="13">
        <v>66</v>
      </c>
      <c r="F65" s="15">
        <v>43691</v>
      </c>
      <c r="G65" s="15">
        <v>43711</v>
      </c>
      <c r="H65" s="15">
        <v>43712</v>
      </c>
      <c r="I65" s="56">
        <v>44048</v>
      </c>
      <c r="J65" s="18"/>
      <c r="K65" s="17" t="s">
        <v>670</v>
      </c>
      <c r="L65" s="17" t="s">
        <v>670</v>
      </c>
      <c r="M65" s="17" t="s">
        <v>670</v>
      </c>
      <c r="N65" s="17" t="s">
        <v>670</v>
      </c>
      <c r="O65" s="18">
        <f t="shared" si="0"/>
        <v>1</v>
      </c>
      <c r="P65" s="17" t="s">
        <v>670</v>
      </c>
      <c r="Q65" s="17" t="s">
        <v>728</v>
      </c>
      <c r="R65" s="17">
        <v>1</v>
      </c>
      <c r="S65" s="18"/>
      <c r="T65" s="18"/>
      <c r="U65" s="17">
        <f t="shared" si="1"/>
        <v>4</v>
      </c>
      <c r="V65" s="17">
        <v>3</v>
      </c>
      <c r="W65" s="17">
        <v>0</v>
      </c>
      <c r="X65" s="17">
        <v>1</v>
      </c>
      <c r="Y65" s="18"/>
      <c r="Z65" s="18"/>
      <c r="AA65" s="17" t="s">
        <v>671</v>
      </c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</row>
    <row r="66" spans="1:39" ht="15" x14ac:dyDescent="0.2">
      <c r="A66" s="19" t="s">
        <v>379</v>
      </c>
      <c r="B66" s="19" t="s">
        <v>1054</v>
      </c>
      <c r="C66" s="20">
        <v>10690</v>
      </c>
      <c r="D66" s="19" t="s">
        <v>20</v>
      </c>
      <c r="E66" s="19">
        <v>91</v>
      </c>
      <c r="F66" s="15">
        <v>43270</v>
      </c>
      <c r="G66" s="15">
        <v>43271</v>
      </c>
      <c r="H66" s="15">
        <v>43532</v>
      </c>
      <c r="I66" s="15">
        <v>43593</v>
      </c>
      <c r="J66" s="18"/>
      <c r="K66" s="15">
        <v>43321</v>
      </c>
      <c r="L66" s="17" t="s">
        <v>670</v>
      </c>
      <c r="M66" s="17" t="s">
        <v>670</v>
      </c>
      <c r="N66" s="17" t="s">
        <v>670</v>
      </c>
      <c r="O66" s="18">
        <f t="shared" si="0"/>
        <v>261</v>
      </c>
      <c r="P66" s="17" t="s">
        <v>670</v>
      </c>
      <c r="Q66" s="17" t="s">
        <v>728</v>
      </c>
      <c r="R66" s="17">
        <v>6</v>
      </c>
      <c r="S66" s="18"/>
      <c r="T66" s="18"/>
      <c r="U66" s="17">
        <f t="shared" si="1"/>
        <v>9</v>
      </c>
      <c r="V66" s="17">
        <v>5</v>
      </c>
      <c r="W66" s="17">
        <v>3</v>
      </c>
      <c r="X66" s="17">
        <v>1</v>
      </c>
      <c r="Y66" s="18"/>
      <c r="Z66" s="18"/>
      <c r="AA66" s="17" t="s">
        <v>671</v>
      </c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</row>
    <row r="67" spans="1:39" ht="15" x14ac:dyDescent="0.2">
      <c r="A67" s="13" t="s">
        <v>389</v>
      </c>
      <c r="B67" s="13" t="s">
        <v>1055</v>
      </c>
      <c r="C67" s="14">
        <v>18486</v>
      </c>
      <c r="D67" s="13" t="s">
        <v>20</v>
      </c>
      <c r="E67" s="13">
        <v>70</v>
      </c>
      <c r="F67" s="15">
        <v>43525</v>
      </c>
      <c r="G67" s="15">
        <v>43537</v>
      </c>
      <c r="H67" s="15">
        <v>43689</v>
      </c>
      <c r="I67" s="15">
        <v>43706</v>
      </c>
      <c r="J67" s="18"/>
      <c r="K67" s="15">
        <v>41206</v>
      </c>
      <c r="L67" s="15">
        <v>43565</v>
      </c>
      <c r="M67" s="15">
        <v>43565</v>
      </c>
      <c r="N67" s="17" t="s">
        <v>670</v>
      </c>
      <c r="O67" s="18">
        <f t="shared" si="0"/>
        <v>152</v>
      </c>
      <c r="P67" s="17" t="s">
        <v>792</v>
      </c>
      <c r="Q67" s="17" t="s">
        <v>728</v>
      </c>
      <c r="R67" s="17">
        <v>3</v>
      </c>
      <c r="S67" s="18"/>
      <c r="T67" s="17" t="s">
        <v>793</v>
      </c>
      <c r="U67" s="17">
        <f t="shared" si="1"/>
        <v>6</v>
      </c>
      <c r="V67" s="17">
        <v>3</v>
      </c>
      <c r="W67" s="17">
        <v>0</v>
      </c>
      <c r="X67" s="17">
        <v>3</v>
      </c>
      <c r="Y67" s="18"/>
      <c r="Z67" s="18"/>
      <c r="AA67" s="17" t="s">
        <v>671</v>
      </c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</row>
    <row r="68" spans="1:39" ht="15" x14ac:dyDescent="0.2">
      <c r="A68" s="19" t="s">
        <v>395</v>
      </c>
      <c r="B68" s="19" t="s">
        <v>1056</v>
      </c>
      <c r="C68" s="20">
        <v>17293</v>
      </c>
      <c r="D68" s="19" t="s">
        <v>20</v>
      </c>
      <c r="E68" s="19">
        <v>73</v>
      </c>
      <c r="F68" s="15">
        <v>43441</v>
      </c>
      <c r="G68" s="15">
        <v>43452</v>
      </c>
      <c r="H68" s="15">
        <v>43713</v>
      </c>
      <c r="I68" s="15">
        <v>43713</v>
      </c>
      <c r="J68" s="18"/>
      <c r="K68" s="15">
        <v>40235</v>
      </c>
      <c r="L68" s="17" t="s">
        <v>670</v>
      </c>
      <c r="M68" s="17" t="s">
        <v>670</v>
      </c>
      <c r="N68" s="17" t="s">
        <v>670</v>
      </c>
      <c r="O68" s="18">
        <f t="shared" si="0"/>
        <v>261</v>
      </c>
      <c r="P68" s="36" t="s">
        <v>794</v>
      </c>
      <c r="Q68" s="17" t="s">
        <v>670</v>
      </c>
      <c r="R68" s="17">
        <v>2</v>
      </c>
      <c r="S68" s="18"/>
      <c r="T68" s="17" t="s">
        <v>795</v>
      </c>
      <c r="U68" s="17">
        <f t="shared" si="1"/>
        <v>19</v>
      </c>
      <c r="V68" s="17">
        <v>3</v>
      </c>
      <c r="W68" s="17">
        <v>5</v>
      </c>
      <c r="X68" s="17">
        <v>11</v>
      </c>
      <c r="Y68" s="18"/>
      <c r="Z68" s="18"/>
      <c r="AA68" s="17" t="s">
        <v>671</v>
      </c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</row>
    <row r="69" spans="1:39" ht="15" x14ac:dyDescent="0.2">
      <c r="A69" s="13" t="s">
        <v>399</v>
      </c>
      <c r="B69" s="13" t="s">
        <v>1057</v>
      </c>
      <c r="C69" s="14">
        <v>20532</v>
      </c>
      <c r="D69" s="13" t="s">
        <v>20</v>
      </c>
      <c r="E69" s="13">
        <v>64</v>
      </c>
      <c r="F69" s="15">
        <v>43245</v>
      </c>
      <c r="G69" s="15">
        <v>43265</v>
      </c>
      <c r="H69" s="23">
        <v>43332</v>
      </c>
      <c r="I69" s="15">
        <v>44147</v>
      </c>
      <c r="J69" s="18"/>
      <c r="K69" s="15">
        <v>43245</v>
      </c>
      <c r="L69" s="56">
        <v>43252</v>
      </c>
      <c r="M69" s="56">
        <v>43252</v>
      </c>
      <c r="N69" s="17" t="s">
        <v>670</v>
      </c>
      <c r="O69" s="18">
        <f t="shared" si="0"/>
        <v>67</v>
      </c>
      <c r="P69" s="17" t="s">
        <v>796</v>
      </c>
      <c r="Q69" s="17" t="s">
        <v>670</v>
      </c>
      <c r="R69" s="17">
        <v>2</v>
      </c>
      <c r="S69" s="18"/>
      <c r="T69" s="18"/>
      <c r="U69" s="17">
        <f t="shared" si="1"/>
        <v>10</v>
      </c>
      <c r="V69" s="17">
        <v>3</v>
      </c>
      <c r="W69" s="17">
        <v>0</v>
      </c>
      <c r="X69" s="17">
        <v>7</v>
      </c>
      <c r="Y69" s="18"/>
      <c r="Z69" s="18"/>
      <c r="AA69" s="17" t="s">
        <v>671</v>
      </c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</row>
    <row r="70" spans="1:39" ht="15" x14ac:dyDescent="0.2">
      <c r="A70" s="19" t="s">
        <v>408</v>
      </c>
      <c r="B70" s="19" t="s">
        <v>1054</v>
      </c>
      <c r="C70" s="20">
        <v>22783</v>
      </c>
      <c r="D70" s="19" t="s">
        <v>20</v>
      </c>
      <c r="E70" s="19">
        <v>58</v>
      </c>
      <c r="F70" s="56">
        <v>43271</v>
      </c>
      <c r="G70" s="15">
        <v>43272</v>
      </c>
      <c r="H70" s="15">
        <v>43286</v>
      </c>
      <c r="I70" s="15">
        <v>44183</v>
      </c>
      <c r="J70" s="18"/>
      <c r="K70" s="15">
        <v>41508</v>
      </c>
      <c r="L70" s="15">
        <v>41478</v>
      </c>
      <c r="M70" s="15">
        <v>41478</v>
      </c>
      <c r="N70" s="15">
        <v>44043</v>
      </c>
      <c r="O70" s="18">
        <f t="shared" si="0"/>
        <v>14</v>
      </c>
      <c r="P70" s="17" t="s">
        <v>797</v>
      </c>
      <c r="Q70" s="17" t="s">
        <v>670</v>
      </c>
      <c r="R70" s="17">
        <v>1</v>
      </c>
      <c r="S70" s="18"/>
      <c r="T70" s="17" t="s">
        <v>798</v>
      </c>
      <c r="U70" s="17">
        <f t="shared" si="1"/>
        <v>8</v>
      </c>
      <c r="V70" s="17">
        <v>2</v>
      </c>
      <c r="W70" s="17">
        <v>6</v>
      </c>
      <c r="X70" s="17">
        <v>0</v>
      </c>
      <c r="Y70" s="18"/>
      <c r="Z70" s="18"/>
      <c r="AA70" s="17" t="s">
        <v>671</v>
      </c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</row>
    <row r="71" spans="1:39" ht="15" x14ac:dyDescent="0.2">
      <c r="A71" s="13" t="s">
        <v>415</v>
      </c>
      <c r="B71" s="13" t="s">
        <v>1058</v>
      </c>
      <c r="C71" s="14">
        <v>17586</v>
      </c>
      <c r="D71" s="13" t="s">
        <v>20</v>
      </c>
      <c r="E71" s="13">
        <v>72</v>
      </c>
      <c r="F71" s="15">
        <v>43479</v>
      </c>
      <c r="G71" s="15">
        <v>43480</v>
      </c>
      <c r="H71" s="15">
        <v>43504</v>
      </c>
      <c r="I71" s="15">
        <v>44133</v>
      </c>
      <c r="J71" s="18"/>
      <c r="K71" s="15">
        <v>43761</v>
      </c>
      <c r="L71" s="17" t="s">
        <v>670</v>
      </c>
      <c r="M71" s="17" t="s">
        <v>670</v>
      </c>
      <c r="N71" s="17" t="s">
        <v>670</v>
      </c>
      <c r="O71" s="18">
        <f t="shared" si="0"/>
        <v>24</v>
      </c>
      <c r="P71" s="17" t="s">
        <v>787</v>
      </c>
      <c r="Q71" s="17" t="s">
        <v>670</v>
      </c>
      <c r="R71" s="17">
        <v>1</v>
      </c>
      <c r="S71" s="18"/>
      <c r="T71" s="17" t="s">
        <v>799</v>
      </c>
      <c r="U71" s="17">
        <f t="shared" si="1"/>
        <v>5</v>
      </c>
      <c r="V71" s="17">
        <v>0</v>
      </c>
      <c r="W71" s="17">
        <v>2</v>
      </c>
      <c r="X71" s="17">
        <v>3</v>
      </c>
      <c r="Y71" s="18"/>
      <c r="Z71" s="18"/>
      <c r="AA71" s="17" t="s">
        <v>671</v>
      </c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</row>
    <row r="72" spans="1:39" ht="15" x14ac:dyDescent="0.2">
      <c r="A72" s="19" t="s">
        <v>416</v>
      </c>
      <c r="B72" s="19" t="s">
        <v>1058</v>
      </c>
      <c r="C72" s="20">
        <v>14091</v>
      </c>
      <c r="D72" s="19" t="s">
        <v>20</v>
      </c>
      <c r="E72" s="19">
        <v>82</v>
      </c>
      <c r="F72" s="15">
        <v>43320</v>
      </c>
      <c r="G72" s="15">
        <v>43320</v>
      </c>
      <c r="H72" s="15">
        <v>43545</v>
      </c>
      <c r="I72" s="15">
        <v>43545</v>
      </c>
      <c r="J72" s="18"/>
      <c r="K72" s="15">
        <v>43217</v>
      </c>
      <c r="L72" s="15">
        <v>43168</v>
      </c>
      <c r="M72" s="15">
        <v>43168</v>
      </c>
      <c r="N72" s="17" t="s">
        <v>670</v>
      </c>
      <c r="O72" s="18">
        <f t="shared" si="0"/>
        <v>225</v>
      </c>
      <c r="P72" s="17" t="s">
        <v>800</v>
      </c>
      <c r="Q72" s="17" t="s">
        <v>670</v>
      </c>
      <c r="R72" s="17">
        <v>1</v>
      </c>
      <c r="S72" s="18"/>
      <c r="T72" s="17" t="s">
        <v>801</v>
      </c>
      <c r="U72" s="17">
        <f t="shared" si="1"/>
        <v>14</v>
      </c>
      <c r="V72" s="17">
        <v>6</v>
      </c>
      <c r="W72" s="17">
        <v>1</v>
      </c>
      <c r="X72" s="17">
        <v>7</v>
      </c>
      <c r="Y72" s="18"/>
      <c r="Z72" s="18"/>
      <c r="AA72" s="17" t="s">
        <v>671</v>
      </c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</row>
    <row r="73" spans="1:39" ht="15" x14ac:dyDescent="0.2">
      <c r="A73" s="13" t="s">
        <v>419</v>
      </c>
      <c r="B73" s="13" t="s">
        <v>1056</v>
      </c>
      <c r="C73" s="14">
        <v>15764</v>
      </c>
      <c r="D73" s="13" t="s">
        <v>20</v>
      </c>
      <c r="E73" s="13">
        <v>77</v>
      </c>
      <c r="F73" s="15">
        <v>43201</v>
      </c>
      <c r="G73" s="15">
        <v>43300</v>
      </c>
      <c r="H73" s="15">
        <v>43360</v>
      </c>
      <c r="I73" s="15">
        <v>44015</v>
      </c>
      <c r="J73" s="18"/>
      <c r="K73" s="17" t="s">
        <v>670</v>
      </c>
      <c r="L73" s="15">
        <v>43195</v>
      </c>
      <c r="M73" s="15">
        <v>43195</v>
      </c>
      <c r="N73" s="17" t="s">
        <v>670</v>
      </c>
      <c r="O73" s="18">
        <f t="shared" si="0"/>
        <v>60</v>
      </c>
      <c r="P73" s="17" t="s">
        <v>791</v>
      </c>
      <c r="Q73" s="17" t="s">
        <v>670</v>
      </c>
      <c r="R73" s="17">
        <v>1</v>
      </c>
      <c r="S73" s="18"/>
      <c r="T73" s="18"/>
      <c r="U73" s="17">
        <f t="shared" si="1"/>
        <v>15</v>
      </c>
      <c r="V73" s="17">
        <v>14</v>
      </c>
      <c r="W73" s="17">
        <v>0</v>
      </c>
      <c r="X73" s="17">
        <v>1</v>
      </c>
      <c r="Y73" s="18"/>
      <c r="Z73" s="18"/>
      <c r="AA73" s="17" t="s">
        <v>671</v>
      </c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</row>
    <row r="74" spans="1:39" ht="15" x14ac:dyDescent="0.2">
      <c r="A74" s="19" t="s">
        <v>420</v>
      </c>
      <c r="B74" s="19" t="s">
        <v>1057</v>
      </c>
      <c r="C74" s="20">
        <v>19939</v>
      </c>
      <c r="D74" s="19" t="s">
        <v>20</v>
      </c>
      <c r="E74" s="19">
        <v>66</v>
      </c>
      <c r="F74" s="15">
        <v>43378</v>
      </c>
      <c r="G74" s="15">
        <v>43378</v>
      </c>
      <c r="H74" s="15">
        <v>43465</v>
      </c>
      <c r="I74" s="15">
        <v>43544</v>
      </c>
      <c r="J74" s="18"/>
      <c r="K74" s="15">
        <v>43447</v>
      </c>
      <c r="L74" s="17" t="s">
        <v>670</v>
      </c>
      <c r="M74" s="17" t="s">
        <v>670</v>
      </c>
      <c r="N74" s="17" t="s">
        <v>670</v>
      </c>
      <c r="O74" s="18">
        <f t="shared" si="0"/>
        <v>87</v>
      </c>
      <c r="P74" s="17" t="s">
        <v>712</v>
      </c>
      <c r="Q74" s="17" t="s">
        <v>670</v>
      </c>
      <c r="R74" s="17">
        <v>1</v>
      </c>
      <c r="S74" s="18"/>
      <c r="T74" s="18"/>
      <c r="U74" s="17">
        <f t="shared" si="1"/>
        <v>9</v>
      </c>
      <c r="V74" s="17">
        <v>2</v>
      </c>
      <c r="W74" s="17">
        <v>0</v>
      </c>
      <c r="X74" s="17">
        <v>7</v>
      </c>
      <c r="Y74" s="18"/>
      <c r="Z74" s="18"/>
      <c r="AA74" s="17" t="s">
        <v>669</v>
      </c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</row>
    <row r="75" spans="1:39" ht="15" x14ac:dyDescent="0.2">
      <c r="A75" s="13" t="s">
        <v>422</v>
      </c>
      <c r="B75" s="13" t="s">
        <v>1059</v>
      </c>
      <c r="C75" s="14">
        <v>16099</v>
      </c>
      <c r="D75" s="13" t="s">
        <v>20</v>
      </c>
      <c r="E75" s="13">
        <v>76</v>
      </c>
      <c r="F75" s="15">
        <v>43853</v>
      </c>
      <c r="G75" s="15">
        <v>43889</v>
      </c>
      <c r="H75" s="15">
        <v>44032</v>
      </c>
      <c r="I75" s="15">
        <v>44147</v>
      </c>
      <c r="J75" s="18"/>
      <c r="K75" s="17" t="s">
        <v>670</v>
      </c>
      <c r="L75" s="17" t="s">
        <v>670</v>
      </c>
      <c r="M75" s="17" t="s">
        <v>670</v>
      </c>
      <c r="N75" s="17" t="s">
        <v>670</v>
      </c>
      <c r="O75" s="18">
        <f t="shared" si="0"/>
        <v>143</v>
      </c>
      <c r="P75" s="17" t="s">
        <v>670</v>
      </c>
      <c r="Q75" s="17" t="s">
        <v>802</v>
      </c>
      <c r="R75" s="17">
        <v>1</v>
      </c>
      <c r="S75" s="18"/>
      <c r="T75" s="18"/>
      <c r="U75" s="17">
        <f t="shared" si="1"/>
        <v>12</v>
      </c>
      <c r="V75" s="17">
        <v>3</v>
      </c>
      <c r="W75" s="17">
        <v>7</v>
      </c>
      <c r="X75" s="17">
        <v>2</v>
      </c>
      <c r="Y75" s="18"/>
      <c r="Z75" s="18"/>
      <c r="AA75" s="17" t="s">
        <v>669</v>
      </c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</row>
    <row r="76" spans="1:39" ht="15" x14ac:dyDescent="0.2">
      <c r="A76" s="13" t="s">
        <v>428</v>
      </c>
      <c r="B76" s="13" t="s">
        <v>1060</v>
      </c>
      <c r="C76" s="14">
        <v>19857</v>
      </c>
      <c r="D76" s="13" t="s">
        <v>20</v>
      </c>
      <c r="E76" s="13">
        <v>66</v>
      </c>
      <c r="F76" s="15">
        <v>43420</v>
      </c>
      <c r="G76" s="15">
        <v>43423</v>
      </c>
      <c r="H76" s="15">
        <v>43671</v>
      </c>
      <c r="I76" s="15">
        <v>43977</v>
      </c>
      <c r="J76" s="18"/>
      <c r="K76" s="15">
        <v>42867</v>
      </c>
      <c r="L76" s="15">
        <v>42863</v>
      </c>
      <c r="M76" s="15">
        <v>42863</v>
      </c>
      <c r="N76" s="17" t="s">
        <v>670</v>
      </c>
      <c r="O76" s="18">
        <f t="shared" si="0"/>
        <v>248</v>
      </c>
      <c r="P76" s="17" t="s">
        <v>803</v>
      </c>
      <c r="Q76" s="17" t="s">
        <v>670</v>
      </c>
      <c r="R76" s="17">
        <v>3</v>
      </c>
      <c r="S76" s="18"/>
      <c r="T76" s="17" t="s">
        <v>804</v>
      </c>
      <c r="U76" s="17">
        <f t="shared" si="1"/>
        <v>10</v>
      </c>
      <c r="V76" s="17">
        <v>3</v>
      </c>
      <c r="W76" s="17">
        <v>0</v>
      </c>
      <c r="X76" s="17">
        <v>7</v>
      </c>
      <c r="Y76" s="18"/>
      <c r="Z76" s="18"/>
      <c r="AA76" s="17" t="s">
        <v>671</v>
      </c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</row>
    <row r="77" spans="1:39" ht="15" x14ac:dyDescent="0.2">
      <c r="A77" s="19" t="s">
        <v>430</v>
      </c>
      <c r="B77" s="19" t="s">
        <v>1061</v>
      </c>
      <c r="C77" s="21">
        <v>21865</v>
      </c>
      <c r="D77" s="19" t="s">
        <v>20</v>
      </c>
      <c r="E77" s="19">
        <v>60</v>
      </c>
      <c r="F77" s="15">
        <v>43563</v>
      </c>
      <c r="G77" s="15">
        <v>43563</v>
      </c>
      <c r="H77" s="15">
        <v>43838</v>
      </c>
      <c r="I77" s="15">
        <v>44188</v>
      </c>
      <c r="J77" s="18"/>
      <c r="K77" s="15">
        <v>43665</v>
      </c>
      <c r="L77" s="17" t="s">
        <v>670</v>
      </c>
      <c r="M77" s="17" t="s">
        <v>670</v>
      </c>
      <c r="N77" s="17" t="s">
        <v>670</v>
      </c>
      <c r="O77" s="18">
        <f t="shared" si="0"/>
        <v>275</v>
      </c>
      <c r="P77" s="17" t="s">
        <v>670</v>
      </c>
      <c r="Q77" s="17" t="s">
        <v>756</v>
      </c>
      <c r="R77" s="17">
        <v>2</v>
      </c>
      <c r="S77" s="18"/>
      <c r="T77" s="18"/>
      <c r="U77" s="17">
        <f t="shared" si="1"/>
        <v>7</v>
      </c>
      <c r="V77" s="17">
        <v>3</v>
      </c>
      <c r="W77" s="17">
        <v>4</v>
      </c>
      <c r="X77" s="17">
        <v>0</v>
      </c>
      <c r="Y77" s="18"/>
      <c r="Z77" s="18"/>
      <c r="AA77" s="17" t="s">
        <v>671</v>
      </c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</row>
    <row r="78" spans="1:39" ht="15" x14ac:dyDescent="0.2">
      <c r="A78" s="13" t="s">
        <v>432</v>
      </c>
      <c r="B78" s="13" t="s">
        <v>1062</v>
      </c>
      <c r="C78" s="22">
        <v>19653</v>
      </c>
      <c r="D78" s="13" t="s">
        <v>23</v>
      </c>
      <c r="E78" s="13">
        <v>67</v>
      </c>
      <c r="F78" s="15">
        <v>43649</v>
      </c>
      <c r="G78" s="15">
        <v>43649</v>
      </c>
      <c r="H78" s="15">
        <v>43844</v>
      </c>
      <c r="I78" s="38">
        <v>44037</v>
      </c>
      <c r="J78" s="18"/>
      <c r="K78" s="17" t="s">
        <v>670</v>
      </c>
      <c r="L78" s="17" t="s">
        <v>670</v>
      </c>
      <c r="M78" s="17" t="s">
        <v>670</v>
      </c>
      <c r="N78" s="15">
        <v>44036</v>
      </c>
      <c r="O78" s="18">
        <f t="shared" si="0"/>
        <v>195</v>
      </c>
      <c r="P78" s="17" t="s">
        <v>805</v>
      </c>
      <c r="Q78" s="17" t="s">
        <v>670</v>
      </c>
      <c r="R78" s="17">
        <v>2</v>
      </c>
      <c r="S78" s="18"/>
      <c r="T78" s="17" t="s">
        <v>806</v>
      </c>
      <c r="U78" s="17">
        <f t="shared" si="1"/>
        <v>4</v>
      </c>
      <c r="V78" s="17">
        <v>1</v>
      </c>
      <c r="W78" s="17">
        <v>0</v>
      </c>
      <c r="X78" s="17">
        <v>3</v>
      </c>
      <c r="Y78" s="18"/>
      <c r="Z78" s="18"/>
      <c r="AA78" s="17" t="s">
        <v>671</v>
      </c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</row>
    <row r="79" spans="1:39" ht="15" x14ac:dyDescent="0.2">
      <c r="A79" s="19" t="s">
        <v>438</v>
      </c>
      <c r="B79" s="19" t="s">
        <v>1063</v>
      </c>
      <c r="C79" s="20">
        <v>16214</v>
      </c>
      <c r="D79" s="19" t="s">
        <v>23</v>
      </c>
      <c r="E79" s="19">
        <v>76</v>
      </c>
      <c r="F79" s="15">
        <v>43385</v>
      </c>
      <c r="G79" s="15">
        <v>43386</v>
      </c>
      <c r="H79" s="15">
        <v>43689</v>
      </c>
      <c r="I79" s="15">
        <v>44112</v>
      </c>
      <c r="J79" s="18"/>
      <c r="K79" s="15">
        <v>43440</v>
      </c>
      <c r="L79" s="17" t="s">
        <v>670</v>
      </c>
      <c r="M79" s="17" t="s">
        <v>670</v>
      </c>
      <c r="N79" s="17" t="s">
        <v>670</v>
      </c>
      <c r="O79" s="18">
        <f t="shared" si="0"/>
        <v>303</v>
      </c>
      <c r="P79" s="17" t="s">
        <v>670</v>
      </c>
      <c r="Q79" s="17" t="s">
        <v>802</v>
      </c>
      <c r="R79" s="17">
        <v>1</v>
      </c>
      <c r="S79" s="18"/>
      <c r="T79" s="18"/>
      <c r="U79" s="17">
        <f t="shared" si="1"/>
        <v>18</v>
      </c>
      <c r="V79" s="17">
        <v>4</v>
      </c>
      <c r="W79" s="17">
        <v>6</v>
      </c>
      <c r="X79" s="17">
        <v>8</v>
      </c>
      <c r="Y79" s="18"/>
      <c r="Z79" s="18"/>
      <c r="AA79" s="17" t="s">
        <v>671</v>
      </c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</row>
    <row r="80" spans="1:39" ht="15" x14ac:dyDescent="0.2">
      <c r="A80" s="13" t="s">
        <v>440</v>
      </c>
      <c r="B80" s="13" t="s">
        <v>1064</v>
      </c>
      <c r="C80" s="14">
        <v>18457</v>
      </c>
      <c r="D80" s="13" t="s">
        <v>20</v>
      </c>
      <c r="E80" s="13">
        <v>70</v>
      </c>
      <c r="F80" s="15">
        <v>43572</v>
      </c>
      <c r="G80" s="15">
        <v>43581</v>
      </c>
      <c r="H80" s="15">
        <v>43609</v>
      </c>
      <c r="I80" s="15">
        <v>43616</v>
      </c>
      <c r="J80" s="18"/>
      <c r="K80" s="15">
        <v>42664</v>
      </c>
      <c r="L80" s="15">
        <v>42674</v>
      </c>
      <c r="M80" s="15">
        <v>42674</v>
      </c>
      <c r="N80" s="17" t="s">
        <v>670</v>
      </c>
      <c r="O80" s="18">
        <f t="shared" si="0"/>
        <v>28</v>
      </c>
      <c r="P80" s="17" t="s">
        <v>807</v>
      </c>
      <c r="Q80" s="36" t="s">
        <v>802</v>
      </c>
      <c r="R80" s="17">
        <v>2</v>
      </c>
      <c r="S80" s="18"/>
      <c r="T80" s="17" t="s">
        <v>808</v>
      </c>
      <c r="U80" s="17">
        <f t="shared" si="1"/>
        <v>2</v>
      </c>
      <c r="V80" s="17">
        <v>1</v>
      </c>
      <c r="W80" s="17">
        <v>0</v>
      </c>
      <c r="X80" s="17">
        <v>1</v>
      </c>
      <c r="Y80" s="18"/>
      <c r="Z80" s="18"/>
      <c r="AA80" s="17" t="s">
        <v>671</v>
      </c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</row>
    <row r="81" spans="1:39" ht="15" x14ac:dyDescent="0.2">
      <c r="A81" s="19" t="s">
        <v>441</v>
      </c>
      <c r="B81" s="19" t="s">
        <v>1065</v>
      </c>
      <c r="C81" s="20">
        <v>16108</v>
      </c>
      <c r="D81" s="19" t="s">
        <v>20</v>
      </c>
      <c r="E81" s="19">
        <v>76</v>
      </c>
      <c r="F81" s="15">
        <v>43489</v>
      </c>
      <c r="G81" s="15">
        <v>43489</v>
      </c>
      <c r="H81" s="15">
        <v>43593</v>
      </c>
      <c r="I81" s="15">
        <v>43846</v>
      </c>
      <c r="J81" s="18"/>
      <c r="K81" s="15">
        <v>40529</v>
      </c>
      <c r="L81" s="15">
        <v>40525</v>
      </c>
      <c r="M81" s="15">
        <v>40525</v>
      </c>
      <c r="N81" s="15">
        <v>43510</v>
      </c>
      <c r="O81" s="18">
        <f t="shared" si="0"/>
        <v>104</v>
      </c>
      <c r="P81" s="17" t="s">
        <v>809</v>
      </c>
      <c r="Q81" s="17" t="s">
        <v>802</v>
      </c>
      <c r="R81" s="17">
        <v>3</v>
      </c>
      <c r="S81" s="18"/>
      <c r="T81" s="17"/>
      <c r="U81" s="17">
        <f t="shared" si="1"/>
        <v>4</v>
      </c>
      <c r="V81" s="17">
        <v>0</v>
      </c>
      <c r="W81" s="17">
        <v>1</v>
      </c>
      <c r="X81" s="17">
        <v>3</v>
      </c>
      <c r="Y81" s="18"/>
      <c r="Z81" s="18"/>
      <c r="AA81" s="17" t="s">
        <v>671</v>
      </c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</row>
    <row r="82" spans="1:39" ht="15" x14ac:dyDescent="0.2">
      <c r="A82" s="13" t="s">
        <v>444</v>
      </c>
      <c r="B82" s="13" t="s">
        <v>1066</v>
      </c>
      <c r="C82" s="14">
        <v>25022</v>
      </c>
      <c r="D82" s="13" t="s">
        <v>20</v>
      </c>
      <c r="E82" s="13">
        <v>52</v>
      </c>
      <c r="F82" s="15">
        <v>43775</v>
      </c>
      <c r="G82" s="15">
        <v>43779</v>
      </c>
      <c r="H82" s="15">
        <v>43829</v>
      </c>
      <c r="I82" s="15">
        <v>44175</v>
      </c>
      <c r="J82" s="18"/>
      <c r="K82" s="17" t="s">
        <v>670</v>
      </c>
      <c r="L82" s="17" t="s">
        <v>670</v>
      </c>
      <c r="M82" s="17" t="s">
        <v>670</v>
      </c>
      <c r="N82" s="17" t="s">
        <v>670</v>
      </c>
      <c r="O82" s="18">
        <f t="shared" si="0"/>
        <v>50</v>
      </c>
      <c r="P82" s="17" t="s">
        <v>810</v>
      </c>
      <c r="Q82" s="17" t="s">
        <v>670</v>
      </c>
      <c r="R82" s="17">
        <v>1</v>
      </c>
      <c r="S82" s="18"/>
      <c r="T82" s="18"/>
      <c r="U82" s="17">
        <f t="shared" si="1"/>
        <v>10</v>
      </c>
      <c r="V82" s="17">
        <v>0</v>
      </c>
      <c r="W82" s="17">
        <v>5</v>
      </c>
      <c r="X82" s="17">
        <v>5</v>
      </c>
      <c r="Y82" s="18"/>
      <c r="Z82" s="18"/>
      <c r="AA82" s="17" t="s">
        <v>671</v>
      </c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</row>
    <row r="83" spans="1:39" ht="15" x14ac:dyDescent="0.2">
      <c r="A83" s="19" t="s">
        <v>446</v>
      </c>
      <c r="B83" s="19" t="s">
        <v>1067</v>
      </c>
      <c r="C83" s="20">
        <v>20586</v>
      </c>
      <c r="D83" s="19" t="s">
        <v>20</v>
      </c>
      <c r="E83" s="19">
        <v>64</v>
      </c>
      <c r="F83" s="15">
        <v>43410</v>
      </c>
      <c r="G83" s="15">
        <v>43411</v>
      </c>
      <c r="H83" s="15">
        <v>43455</v>
      </c>
      <c r="I83" s="38">
        <v>44176</v>
      </c>
      <c r="J83" s="18"/>
      <c r="K83" s="17" t="s">
        <v>670</v>
      </c>
      <c r="L83" s="17" t="s">
        <v>670</v>
      </c>
      <c r="M83" s="17" t="s">
        <v>670</v>
      </c>
      <c r="N83" s="17" t="s">
        <v>670</v>
      </c>
      <c r="O83" s="18">
        <f t="shared" si="0"/>
        <v>44</v>
      </c>
      <c r="P83" s="17" t="s">
        <v>670</v>
      </c>
      <c r="Q83" s="17" t="s">
        <v>802</v>
      </c>
      <c r="R83" s="17">
        <v>5</v>
      </c>
      <c r="S83" s="18"/>
      <c r="T83" s="17" t="s">
        <v>811</v>
      </c>
      <c r="U83" s="17">
        <f t="shared" si="1"/>
        <v>29</v>
      </c>
      <c r="V83" s="17">
        <v>1</v>
      </c>
      <c r="W83" s="17">
        <v>11</v>
      </c>
      <c r="X83" s="17">
        <v>17</v>
      </c>
      <c r="Y83" s="18"/>
      <c r="Z83" s="18"/>
      <c r="AA83" s="17" t="s">
        <v>669</v>
      </c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</row>
    <row r="84" spans="1:39" ht="15" x14ac:dyDescent="0.2">
      <c r="A84" s="13" t="s">
        <v>448</v>
      </c>
      <c r="B84" s="13" t="s">
        <v>1067</v>
      </c>
      <c r="C84" s="22">
        <v>16783</v>
      </c>
      <c r="D84" s="13" t="s">
        <v>20</v>
      </c>
      <c r="E84" s="13">
        <v>74</v>
      </c>
      <c r="F84" s="15">
        <v>43223</v>
      </c>
      <c r="G84" s="15">
        <v>43223</v>
      </c>
      <c r="H84" s="15">
        <v>44056</v>
      </c>
      <c r="I84" s="15">
        <v>44175</v>
      </c>
      <c r="J84" s="18"/>
      <c r="K84" s="15">
        <v>43490</v>
      </c>
      <c r="L84" s="15">
        <v>43500</v>
      </c>
      <c r="M84" s="15">
        <v>43500</v>
      </c>
      <c r="N84" s="15">
        <v>43271</v>
      </c>
      <c r="O84" s="18">
        <f t="shared" si="0"/>
        <v>833</v>
      </c>
      <c r="P84" s="17" t="s">
        <v>670</v>
      </c>
      <c r="Q84" s="17" t="s">
        <v>812</v>
      </c>
      <c r="R84" s="17">
        <v>1</v>
      </c>
      <c r="S84" s="18"/>
      <c r="T84" s="18"/>
      <c r="U84" s="17">
        <f t="shared" si="1"/>
        <v>11</v>
      </c>
      <c r="V84" s="17">
        <v>1</v>
      </c>
      <c r="W84" s="17">
        <v>7</v>
      </c>
      <c r="X84" s="17">
        <v>3</v>
      </c>
      <c r="Y84" s="18"/>
      <c r="Z84" s="18"/>
      <c r="AA84" s="17" t="s">
        <v>671</v>
      </c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</row>
    <row r="85" spans="1:39" ht="15" x14ac:dyDescent="0.2">
      <c r="A85" s="19" t="s">
        <v>454</v>
      </c>
      <c r="B85" s="19" t="s">
        <v>1068</v>
      </c>
      <c r="C85" s="20">
        <v>18400</v>
      </c>
      <c r="D85" s="19" t="s">
        <v>20</v>
      </c>
      <c r="E85" s="19">
        <v>70</v>
      </c>
      <c r="F85" s="15">
        <v>43420</v>
      </c>
      <c r="G85" s="15">
        <v>43422</v>
      </c>
      <c r="H85" s="15">
        <v>43478</v>
      </c>
      <c r="I85" s="15">
        <v>44123</v>
      </c>
      <c r="J85" s="18"/>
      <c r="K85" s="17" t="s">
        <v>670</v>
      </c>
      <c r="L85" s="17" t="s">
        <v>670</v>
      </c>
      <c r="M85" s="17" t="s">
        <v>670</v>
      </c>
      <c r="N85" s="17" t="s">
        <v>670</v>
      </c>
      <c r="O85" s="18">
        <f t="shared" si="0"/>
        <v>56</v>
      </c>
      <c r="P85" s="17" t="s">
        <v>773</v>
      </c>
      <c r="Q85" s="17" t="s">
        <v>670</v>
      </c>
      <c r="R85" s="17">
        <v>4</v>
      </c>
      <c r="S85" s="18"/>
      <c r="T85" s="17" t="s">
        <v>813</v>
      </c>
      <c r="U85" s="17">
        <f t="shared" si="1"/>
        <v>12</v>
      </c>
      <c r="V85" s="17">
        <v>2</v>
      </c>
      <c r="W85" s="17">
        <v>2</v>
      </c>
      <c r="X85" s="17">
        <v>8</v>
      </c>
      <c r="Y85" s="18"/>
      <c r="Z85" s="18"/>
      <c r="AA85" s="17" t="s">
        <v>671</v>
      </c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</row>
    <row r="86" spans="1:39" ht="15" x14ac:dyDescent="0.2">
      <c r="A86" s="13" t="s">
        <v>459</v>
      </c>
      <c r="B86" s="13" t="s">
        <v>993</v>
      </c>
      <c r="C86" s="14">
        <v>28572</v>
      </c>
      <c r="D86" s="13" t="s">
        <v>20</v>
      </c>
      <c r="E86" s="13">
        <v>42</v>
      </c>
      <c r="F86" s="15">
        <v>43654</v>
      </c>
      <c r="G86" s="15">
        <v>43654</v>
      </c>
      <c r="H86" s="15">
        <v>43949</v>
      </c>
      <c r="I86" s="38">
        <v>44175</v>
      </c>
      <c r="J86" s="18"/>
      <c r="K86" s="17" t="s">
        <v>670</v>
      </c>
      <c r="L86" s="17" t="s">
        <v>670</v>
      </c>
      <c r="M86" s="17" t="s">
        <v>670</v>
      </c>
      <c r="N86" s="17" t="s">
        <v>670</v>
      </c>
      <c r="O86" s="18">
        <f t="shared" si="0"/>
        <v>295</v>
      </c>
      <c r="P86" s="17" t="s">
        <v>814</v>
      </c>
      <c r="Q86" s="17" t="s">
        <v>728</v>
      </c>
      <c r="R86" s="17">
        <v>4</v>
      </c>
      <c r="S86" s="17" t="s">
        <v>815</v>
      </c>
      <c r="T86" s="17" t="s">
        <v>816</v>
      </c>
      <c r="U86" s="17">
        <f t="shared" si="1"/>
        <v>23</v>
      </c>
      <c r="V86" s="17">
        <v>1</v>
      </c>
      <c r="W86" s="17">
        <v>8</v>
      </c>
      <c r="X86" s="17">
        <v>14</v>
      </c>
      <c r="Y86" s="18"/>
      <c r="Z86" s="18"/>
      <c r="AA86" s="17" t="s">
        <v>671</v>
      </c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</row>
    <row r="87" spans="1:39" ht="15" x14ac:dyDescent="0.2">
      <c r="A87" s="19" t="s">
        <v>466</v>
      </c>
      <c r="B87" s="19" t="s">
        <v>1069</v>
      </c>
      <c r="C87" s="20">
        <v>18455</v>
      </c>
      <c r="D87" s="19" t="s">
        <v>20</v>
      </c>
      <c r="E87" s="19">
        <v>70</v>
      </c>
      <c r="F87" s="15">
        <v>43845</v>
      </c>
      <c r="G87" s="15">
        <v>43846</v>
      </c>
      <c r="H87" s="15">
        <v>43885</v>
      </c>
      <c r="I87" s="15">
        <v>44174</v>
      </c>
      <c r="J87" s="18"/>
      <c r="K87" s="17" t="s">
        <v>670</v>
      </c>
      <c r="L87" s="17" t="s">
        <v>670</v>
      </c>
      <c r="M87" s="17" t="s">
        <v>670</v>
      </c>
      <c r="N87" s="17" t="s">
        <v>670</v>
      </c>
      <c r="O87" s="18">
        <f t="shared" si="0"/>
        <v>39</v>
      </c>
      <c r="P87" s="17" t="s">
        <v>670</v>
      </c>
      <c r="Q87" s="17" t="s">
        <v>817</v>
      </c>
      <c r="R87" s="17">
        <v>3</v>
      </c>
      <c r="S87" s="18"/>
      <c r="T87" s="17" t="s">
        <v>818</v>
      </c>
      <c r="U87" s="17">
        <f t="shared" si="1"/>
        <v>5</v>
      </c>
      <c r="V87" s="17">
        <v>2</v>
      </c>
      <c r="W87" s="17">
        <v>1</v>
      </c>
      <c r="X87" s="17">
        <v>2</v>
      </c>
      <c r="Y87" s="18"/>
      <c r="Z87" s="18"/>
      <c r="AA87" s="17" t="s">
        <v>669</v>
      </c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</row>
    <row r="88" spans="1:39" ht="15" x14ac:dyDescent="0.2">
      <c r="A88" s="19" t="s">
        <v>469</v>
      </c>
      <c r="B88" s="19" t="s">
        <v>1070</v>
      </c>
      <c r="C88" s="20">
        <v>17179</v>
      </c>
      <c r="D88" s="19" t="s">
        <v>20</v>
      </c>
      <c r="E88" s="19">
        <v>73</v>
      </c>
      <c r="F88" s="15">
        <v>43595</v>
      </c>
      <c r="G88" s="15">
        <v>43605</v>
      </c>
      <c r="H88" s="15">
        <v>43640</v>
      </c>
      <c r="I88" s="15">
        <v>43661</v>
      </c>
      <c r="J88" s="18"/>
      <c r="K88" s="15">
        <v>43549</v>
      </c>
      <c r="L88" s="15">
        <v>43524</v>
      </c>
      <c r="M88" s="15">
        <v>43524</v>
      </c>
      <c r="N88" s="17" t="s">
        <v>670</v>
      </c>
      <c r="O88" s="18">
        <f t="shared" si="0"/>
        <v>35</v>
      </c>
      <c r="P88" s="17" t="s">
        <v>819</v>
      </c>
      <c r="Q88" s="17" t="s">
        <v>670</v>
      </c>
      <c r="R88" s="17">
        <v>2</v>
      </c>
      <c r="S88" s="18"/>
      <c r="T88" s="18"/>
      <c r="U88" s="17">
        <f t="shared" si="1"/>
        <v>9</v>
      </c>
      <c r="V88" s="17">
        <v>2</v>
      </c>
      <c r="W88" s="17">
        <v>1</v>
      </c>
      <c r="X88" s="17">
        <v>6</v>
      </c>
      <c r="Y88" s="18"/>
      <c r="Z88" s="18"/>
      <c r="AA88" s="17" t="s">
        <v>671</v>
      </c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</row>
    <row r="89" spans="1:39" ht="15" x14ac:dyDescent="0.2">
      <c r="A89" s="13" t="s">
        <v>473</v>
      </c>
      <c r="B89" s="13" t="s">
        <v>1067</v>
      </c>
      <c r="C89" s="14">
        <v>19639</v>
      </c>
      <c r="D89" s="13" t="s">
        <v>20</v>
      </c>
      <c r="E89" s="13">
        <v>67</v>
      </c>
      <c r="F89" s="15">
        <v>43420</v>
      </c>
      <c r="G89" s="15">
        <v>43422</v>
      </c>
      <c r="H89" s="15">
        <v>43451</v>
      </c>
      <c r="I89" s="15">
        <v>43903</v>
      </c>
      <c r="J89" s="18"/>
      <c r="K89" s="17" t="s">
        <v>670</v>
      </c>
      <c r="L89" s="17" t="s">
        <v>670</v>
      </c>
      <c r="M89" s="17" t="s">
        <v>670</v>
      </c>
      <c r="N89" s="17" t="s">
        <v>670</v>
      </c>
      <c r="O89" s="18">
        <f t="shared" si="0"/>
        <v>29</v>
      </c>
      <c r="P89" s="36" t="s">
        <v>820</v>
      </c>
      <c r="Q89" s="17" t="s">
        <v>670</v>
      </c>
      <c r="R89" s="17">
        <v>2</v>
      </c>
      <c r="S89" s="18"/>
      <c r="T89" s="18"/>
      <c r="U89" s="17">
        <f t="shared" si="1"/>
        <v>9</v>
      </c>
      <c r="V89" s="17">
        <v>1</v>
      </c>
      <c r="W89" s="17">
        <v>8</v>
      </c>
      <c r="X89" s="17">
        <v>0</v>
      </c>
      <c r="Y89" s="18"/>
      <c r="Z89" s="18"/>
      <c r="AA89" s="17" t="s">
        <v>671</v>
      </c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</row>
    <row r="90" spans="1:39" ht="15" x14ac:dyDescent="0.2">
      <c r="A90" s="13" t="s">
        <v>486</v>
      </c>
      <c r="B90" s="13" t="s">
        <v>1071</v>
      </c>
      <c r="C90" s="14">
        <v>15894</v>
      </c>
      <c r="D90" s="13" t="s">
        <v>20</v>
      </c>
      <c r="E90" s="13">
        <v>77</v>
      </c>
      <c r="F90" s="15">
        <v>43500</v>
      </c>
      <c r="G90" s="15">
        <v>43505</v>
      </c>
      <c r="H90" s="15">
        <v>43514</v>
      </c>
      <c r="I90" s="15">
        <v>44175</v>
      </c>
      <c r="J90" s="18"/>
      <c r="K90" s="15">
        <v>41390</v>
      </c>
      <c r="L90" s="15">
        <v>40541</v>
      </c>
      <c r="M90" s="15">
        <v>40541</v>
      </c>
      <c r="N90" s="17" t="s">
        <v>670</v>
      </c>
      <c r="O90" s="18">
        <f t="shared" si="0"/>
        <v>9</v>
      </c>
      <c r="P90" s="17" t="s">
        <v>670</v>
      </c>
      <c r="Q90" s="17" t="s">
        <v>812</v>
      </c>
      <c r="R90" s="17">
        <v>4</v>
      </c>
      <c r="S90" s="18"/>
      <c r="T90" s="18"/>
      <c r="U90" s="17">
        <f t="shared" si="1"/>
        <v>2</v>
      </c>
      <c r="V90" s="17">
        <v>0</v>
      </c>
      <c r="W90" s="17">
        <v>0</v>
      </c>
      <c r="X90" s="17">
        <v>2</v>
      </c>
      <c r="Y90" s="18"/>
      <c r="Z90" s="18"/>
      <c r="AA90" s="17" t="s">
        <v>671</v>
      </c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</row>
    <row r="91" spans="1:39" ht="15" x14ac:dyDescent="0.2">
      <c r="A91" s="19" t="s">
        <v>489</v>
      </c>
      <c r="B91" s="19" t="s">
        <v>1072</v>
      </c>
      <c r="C91" s="20">
        <v>18518</v>
      </c>
      <c r="D91" s="19" t="s">
        <v>20</v>
      </c>
      <c r="E91" s="19">
        <v>70</v>
      </c>
      <c r="F91" s="15">
        <v>43383</v>
      </c>
      <c r="G91" s="15">
        <v>43389</v>
      </c>
      <c r="H91" s="15">
        <v>43474</v>
      </c>
      <c r="I91" s="15">
        <v>43474</v>
      </c>
      <c r="J91" s="18"/>
      <c r="K91" s="17" t="s">
        <v>670</v>
      </c>
      <c r="L91" s="17" t="s">
        <v>670</v>
      </c>
      <c r="M91" s="17" t="s">
        <v>670</v>
      </c>
      <c r="N91" s="17" t="s">
        <v>670</v>
      </c>
      <c r="O91" s="18">
        <f t="shared" si="0"/>
        <v>85</v>
      </c>
      <c r="P91" s="17" t="s">
        <v>821</v>
      </c>
      <c r="Q91" s="17" t="s">
        <v>670</v>
      </c>
      <c r="R91" s="17">
        <v>2</v>
      </c>
      <c r="S91" s="18"/>
      <c r="T91" s="17" t="s">
        <v>822</v>
      </c>
      <c r="U91" s="17">
        <f t="shared" si="1"/>
        <v>9</v>
      </c>
      <c r="V91" s="17">
        <v>5</v>
      </c>
      <c r="W91" s="17">
        <v>1</v>
      </c>
      <c r="X91" s="17">
        <v>3</v>
      </c>
      <c r="Y91" s="18"/>
      <c r="Z91" s="18"/>
      <c r="AA91" s="17" t="s">
        <v>671</v>
      </c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</row>
    <row r="92" spans="1:39" ht="15" x14ac:dyDescent="0.2">
      <c r="A92" s="13" t="s">
        <v>492</v>
      </c>
      <c r="B92" s="13" t="s">
        <v>1073</v>
      </c>
      <c r="C92" s="14">
        <v>22044</v>
      </c>
      <c r="D92" s="13" t="s">
        <v>20</v>
      </c>
      <c r="E92" s="13">
        <v>60</v>
      </c>
      <c r="F92" s="15">
        <v>43238</v>
      </c>
      <c r="G92" s="15">
        <v>43238</v>
      </c>
      <c r="H92" s="56">
        <v>43313</v>
      </c>
      <c r="I92" s="15">
        <v>44019</v>
      </c>
      <c r="J92" s="18"/>
      <c r="K92" s="15">
        <v>42628</v>
      </c>
      <c r="L92" s="15">
        <v>42396</v>
      </c>
      <c r="M92" s="15">
        <v>42396</v>
      </c>
      <c r="N92" s="17" t="s">
        <v>670</v>
      </c>
      <c r="O92" s="18">
        <f t="shared" si="0"/>
        <v>75</v>
      </c>
      <c r="P92" s="17" t="s">
        <v>670</v>
      </c>
      <c r="Q92" s="17" t="s">
        <v>802</v>
      </c>
      <c r="R92" s="17">
        <v>4</v>
      </c>
      <c r="S92" s="17" t="s">
        <v>823</v>
      </c>
      <c r="T92" s="17" t="s">
        <v>824</v>
      </c>
      <c r="U92" s="17">
        <f t="shared" si="1"/>
        <v>15</v>
      </c>
      <c r="V92" s="17">
        <v>1</v>
      </c>
      <c r="W92" s="17">
        <v>6</v>
      </c>
      <c r="X92" s="17">
        <v>8</v>
      </c>
      <c r="Y92" s="18"/>
      <c r="Z92" s="18"/>
      <c r="AA92" s="17" t="s">
        <v>671</v>
      </c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</row>
    <row r="93" spans="1:39" ht="15" x14ac:dyDescent="0.2">
      <c r="A93" s="19" t="s">
        <v>496</v>
      </c>
      <c r="B93" s="19" t="s">
        <v>1074</v>
      </c>
      <c r="C93" s="20">
        <v>18527</v>
      </c>
      <c r="D93" s="19" t="s">
        <v>20</v>
      </c>
      <c r="E93" s="19">
        <v>70</v>
      </c>
      <c r="F93" s="15">
        <v>43698</v>
      </c>
      <c r="G93" s="15">
        <v>43702</v>
      </c>
      <c r="H93" s="15">
        <v>43822</v>
      </c>
      <c r="I93" s="15">
        <v>44056</v>
      </c>
      <c r="J93" s="18"/>
      <c r="K93" s="15">
        <v>43595</v>
      </c>
      <c r="L93" s="15">
        <v>43602</v>
      </c>
      <c r="M93" s="15">
        <v>43602</v>
      </c>
      <c r="N93" s="17" t="s">
        <v>670</v>
      </c>
      <c r="O93" s="18">
        <f t="shared" si="0"/>
        <v>120</v>
      </c>
      <c r="P93" s="17" t="s">
        <v>670</v>
      </c>
      <c r="Q93" s="17" t="s">
        <v>812</v>
      </c>
      <c r="R93" s="17">
        <v>1</v>
      </c>
      <c r="S93" s="18"/>
      <c r="T93" s="17" t="s">
        <v>825</v>
      </c>
      <c r="U93" s="17">
        <f t="shared" si="1"/>
        <v>15</v>
      </c>
      <c r="V93" s="17">
        <v>2</v>
      </c>
      <c r="W93" s="17">
        <v>8</v>
      </c>
      <c r="X93" s="17">
        <v>5</v>
      </c>
      <c r="Y93" s="18"/>
      <c r="Z93" s="18"/>
      <c r="AA93" s="17" t="s">
        <v>671</v>
      </c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</row>
    <row r="94" spans="1:39" ht="15" x14ac:dyDescent="0.2">
      <c r="A94" s="13" t="s">
        <v>505</v>
      </c>
      <c r="B94" s="13" t="s">
        <v>1074</v>
      </c>
      <c r="C94" s="22">
        <v>25155</v>
      </c>
      <c r="D94" s="13" t="s">
        <v>20</v>
      </c>
      <c r="E94" s="13">
        <v>51</v>
      </c>
      <c r="F94" s="15">
        <v>43200</v>
      </c>
      <c r="G94" s="15">
        <v>43200</v>
      </c>
      <c r="H94" s="15">
        <v>43307</v>
      </c>
      <c r="I94" s="15">
        <v>43307</v>
      </c>
      <c r="J94" s="18"/>
      <c r="K94" s="17" t="s">
        <v>670</v>
      </c>
      <c r="L94" s="15">
        <v>42950</v>
      </c>
      <c r="M94" s="15">
        <v>42950</v>
      </c>
      <c r="N94" s="17" t="s">
        <v>670</v>
      </c>
      <c r="O94" s="18">
        <f t="shared" si="0"/>
        <v>107</v>
      </c>
      <c r="P94" s="17" t="s">
        <v>670</v>
      </c>
      <c r="Q94" s="17" t="s">
        <v>728</v>
      </c>
      <c r="R94" s="17">
        <v>3</v>
      </c>
      <c r="S94" s="18"/>
      <c r="T94" s="18"/>
      <c r="U94" s="17">
        <f t="shared" si="1"/>
        <v>14</v>
      </c>
      <c r="V94" s="17">
        <v>9</v>
      </c>
      <c r="W94" s="17">
        <v>1</v>
      </c>
      <c r="X94" s="17">
        <v>4</v>
      </c>
      <c r="Y94" s="18"/>
      <c r="Z94" s="18"/>
      <c r="AA94" s="17" t="s">
        <v>671</v>
      </c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</row>
    <row r="95" spans="1:39" ht="15" x14ac:dyDescent="0.2">
      <c r="A95" s="19" t="s">
        <v>509</v>
      </c>
      <c r="B95" s="19" t="s">
        <v>1074</v>
      </c>
      <c r="C95" s="20">
        <v>22957</v>
      </c>
      <c r="D95" s="19" t="s">
        <v>20</v>
      </c>
      <c r="E95" s="19">
        <v>57</v>
      </c>
      <c r="F95" s="15">
        <v>43516</v>
      </c>
      <c r="G95" s="15">
        <v>43535</v>
      </c>
      <c r="H95" s="15">
        <v>43754</v>
      </c>
      <c r="I95" s="15">
        <v>44200</v>
      </c>
      <c r="J95" s="18"/>
      <c r="K95" s="17" t="s">
        <v>670</v>
      </c>
      <c r="L95" s="17" t="s">
        <v>670</v>
      </c>
      <c r="M95" s="17" t="s">
        <v>670</v>
      </c>
      <c r="N95" s="17" t="s">
        <v>670</v>
      </c>
      <c r="O95" s="18">
        <f t="shared" si="0"/>
        <v>219</v>
      </c>
      <c r="P95" s="17" t="s">
        <v>810</v>
      </c>
      <c r="Q95" s="17" t="s">
        <v>670</v>
      </c>
      <c r="R95" s="17">
        <v>4</v>
      </c>
      <c r="S95" s="18"/>
      <c r="T95" s="17" t="s">
        <v>826</v>
      </c>
      <c r="U95" s="17">
        <f t="shared" si="1"/>
        <v>19</v>
      </c>
      <c r="V95" s="17">
        <v>8</v>
      </c>
      <c r="W95" s="17">
        <v>5</v>
      </c>
      <c r="X95" s="17">
        <v>6</v>
      </c>
      <c r="Y95" s="18"/>
      <c r="Z95" s="18"/>
      <c r="AA95" s="17" t="s">
        <v>671</v>
      </c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</row>
    <row r="96" spans="1:39" ht="15" x14ac:dyDescent="0.2">
      <c r="A96" s="13" t="s">
        <v>510</v>
      </c>
      <c r="B96" s="13" t="s">
        <v>1074</v>
      </c>
      <c r="C96" s="14">
        <v>22067</v>
      </c>
      <c r="D96" s="13" t="s">
        <v>20</v>
      </c>
      <c r="E96" s="13">
        <v>60</v>
      </c>
      <c r="F96" s="15">
        <v>43391</v>
      </c>
      <c r="G96" s="15">
        <v>43410</v>
      </c>
      <c r="H96" s="15">
        <v>43455</v>
      </c>
      <c r="I96" s="15">
        <v>44070</v>
      </c>
      <c r="J96" s="18"/>
      <c r="K96" s="15">
        <v>43112</v>
      </c>
      <c r="L96" s="15">
        <v>43075</v>
      </c>
      <c r="M96" s="15">
        <v>43075</v>
      </c>
      <c r="N96" s="17" t="s">
        <v>670</v>
      </c>
      <c r="O96" s="18">
        <f t="shared" si="0"/>
        <v>45</v>
      </c>
      <c r="P96" s="17" t="s">
        <v>670</v>
      </c>
      <c r="Q96" s="17" t="s">
        <v>802</v>
      </c>
      <c r="R96" s="17">
        <v>2</v>
      </c>
      <c r="S96" s="18"/>
      <c r="T96" s="18"/>
      <c r="U96" s="17">
        <f t="shared" si="1"/>
        <v>6</v>
      </c>
      <c r="V96" s="17">
        <v>3</v>
      </c>
      <c r="W96" s="17">
        <v>1</v>
      </c>
      <c r="X96" s="17">
        <v>2</v>
      </c>
      <c r="Y96" s="18"/>
      <c r="Z96" s="18"/>
      <c r="AA96" s="17" t="s">
        <v>671</v>
      </c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</row>
    <row r="97" spans="1:39" ht="15" x14ac:dyDescent="0.2">
      <c r="A97" s="19" t="s">
        <v>512</v>
      </c>
      <c r="B97" s="19" t="s">
        <v>1075</v>
      </c>
      <c r="C97" s="21">
        <v>20777</v>
      </c>
      <c r="D97" s="19" t="s">
        <v>20</v>
      </c>
      <c r="E97" s="19">
        <v>63</v>
      </c>
      <c r="F97" s="15">
        <v>43461</v>
      </c>
      <c r="G97" s="15">
        <v>43461</v>
      </c>
      <c r="H97" s="15">
        <v>43543</v>
      </c>
      <c r="I97" s="15">
        <v>43626</v>
      </c>
      <c r="J97" s="18"/>
      <c r="K97" s="15">
        <v>43626</v>
      </c>
      <c r="L97" s="17" t="s">
        <v>670</v>
      </c>
      <c r="M97" s="17" t="s">
        <v>670</v>
      </c>
      <c r="N97" s="17" t="s">
        <v>670</v>
      </c>
      <c r="O97" s="18">
        <f t="shared" si="0"/>
        <v>82</v>
      </c>
      <c r="P97" s="17" t="s">
        <v>670</v>
      </c>
      <c r="Q97" s="17" t="s">
        <v>802</v>
      </c>
      <c r="R97" s="17">
        <v>2</v>
      </c>
      <c r="S97" s="18"/>
      <c r="T97" s="18"/>
      <c r="U97" s="17">
        <f t="shared" si="1"/>
        <v>1</v>
      </c>
      <c r="V97" s="17">
        <v>0</v>
      </c>
      <c r="W97" s="17">
        <v>1</v>
      </c>
      <c r="X97" s="17">
        <v>0</v>
      </c>
      <c r="Y97" s="18"/>
      <c r="Z97" s="18"/>
      <c r="AA97" s="17" t="s">
        <v>671</v>
      </c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</row>
    <row r="98" spans="1:39" ht="15" x14ac:dyDescent="0.2">
      <c r="A98" s="13" t="s">
        <v>517</v>
      </c>
      <c r="B98" s="13" t="s">
        <v>1076</v>
      </c>
      <c r="C98" s="14">
        <v>18147</v>
      </c>
      <c r="D98" s="13" t="s">
        <v>20</v>
      </c>
      <c r="E98" s="13">
        <v>71</v>
      </c>
      <c r="F98" s="15">
        <v>43493</v>
      </c>
      <c r="G98" s="15">
        <v>43495</v>
      </c>
      <c r="H98" s="15">
        <v>43593</v>
      </c>
      <c r="I98" s="15">
        <v>43593</v>
      </c>
      <c r="J98" s="18"/>
      <c r="K98" s="17" t="s">
        <v>670</v>
      </c>
      <c r="L98" s="17" t="s">
        <v>670</v>
      </c>
      <c r="M98" s="17" t="s">
        <v>670</v>
      </c>
      <c r="N98" s="17" t="s">
        <v>670</v>
      </c>
      <c r="O98" s="18">
        <f t="shared" si="0"/>
        <v>98</v>
      </c>
      <c r="P98" s="17" t="s">
        <v>721</v>
      </c>
      <c r="Q98" s="17" t="s">
        <v>670</v>
      </c>
      <c r="R98" s="17">
        <v>2</v>
      </c>
      <c r="S98" s="18"/>
      <c r="T98" s="18"/>
      <c r="U98" s="17">
        <f t="shared" si="1"/>
        <v>9</v>
      </c>
      <c r="V98" s="17">
        <v>5</v>
      </c>
      <c r="W98" s="17">
        <v>2</v>
      </c>
      <c r="X98" s="17">
        <v>2</v>
      </c>
      <c r="Y98" s="18"/>
      <c r="Z98" s="18"/>
      <c r="AA98" s="17" t="s">
        <v>671</v>
      </c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</row>
    <row r="99" spans="1:39" ht="15" x14ac:dyDescent="0.2">
      <c r="A99" s="19" t="s">
        <v>520</v>
      </c>
      <c r="B99" s="19" t="s">
        <v>1076</v>
      </c>
      <c r="C99" s="21">
        <v>24452</v>
      </c>
      <c r="D99" s="19" t="s">
        <v>20</v>
      </c>
      <c r="E99" s="19">
        <v>53</v>
      </c>
      <c r="F99" s="15">
        <v>43549</v>
      </c>
      <c r="G99" s="15">
        <v>43564</v>
      </c>
      <c r="H99" s="15">
        <v>43564</v>
      </c>
      <c r="I99" s="15">
        <v>44194</v>
      </c>
      <c r="J99" s="18"/>
      <c r="K99" s="15">
        <v>43329</v>
      </c>
      <c r="L99" s="15">
        <v>43338</v>
      </c>
      <c r="M99" s="15">
        <v>43338</v>
      </c>
      <c r="N99" s="17" t="s">
        <v>670</v>
      </c>
      <c r="O99" s="18">
        <f t="shared" si="0"/>
        <v>0</v>
      </c>
      <c r="P99" s="17" t="s">
        <v>670</v>
      </c>
      <c r="Q99" s="36" t="s">
        <v>802</v>
      </c>
      <c r="R99" s="17">
        <v>2</v>
      </c>
      <c r="S99" s="18"/>
      <c r="T99" s="18"/>
      <c r="U99" s="17">
        <f t="shared" si="1"/>
        <v>11</v>
      </c>
      <c r="V99" s="17">
        <v>7</v>
      </c>
      <c r="W99" s="17">
        <v>2</v>
      </c>
      <c r="X99" s="17">
        <v>2</v>
      </c>
      <c r="Y99" s="18"/>
      <c r="Z99" s="18"/>
      <c r="AA99" s="17" t="s">
        <v>671</v>
      </c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</row>
    <row r="100" spans="1:39" ht="15" x14ac:dyDescent="0.2">
      <c r="A100" s="13" t="s">
        <v>537</v>
      </c>
      <c r="B100" s="13" t="s">
        <v>1077</v>
      </c>
      <c r="C100" s="14">
        <v>26172</v>
      </c>
      <c r="D100" s="13" t="s">
        <v>20</v>
      </c>
      <c r="E100" s="13">
        <v>49</v>
      </c>
      <c r="F100" s="15">
        <v>43367</v>
      </c>
      <c r="G100" s="15">
        <v>43367</v>
      </c>
      <c r="H100" s="15">
        <v>43433</v>
      </c>
      <c r="I100" s="15">
        <v>43433</v>
      </c>
      <c r="J100" s="18"/>
      <c r="K100" s="15">
        <v>43059</v>
      </c>
      <c r="L100" s="17" t="s">
        <v>670</v>
      </c>
      <c r="M100" s="17" t="s">
        <v>670</v>
      </c>
      <c r="N100" s="17" t="s">
        <v>670</v>
      </c>
      <c r="O100" s="18">
        <f t="shared" si="0"/>
        <v>66</v>
      </c>
      <c r="P100" s="17" t="s">
        <v>712</v>
      </c>
      <c r="Q100" s="17" t="s">
        <v>670</v>
      </c>
      <c r="R100" s="17">
        <v>1</v>
      </c>
      <c r="S100" s="18"/>
      <c r="T100" s="18"/>
      <c r="U100" s="17">
        <f t="shared" si="1"/>
        <v>1</v>
      </c>
      <c r="V100" s="17">
        <v>0</v>
      </c>
      <c r="W100" s="17">
        <v>1</v>
      </c>
      <c r="X100" s="17">
        <v>0</v>
      </c>
      <c r="Y100" s="18"/>
      <c r="Z100" s="18"/>
      <c r="AA100" s="17" t="s">
        <v>671</v>
      </c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</row>
    <row r="101" spans="1:39" ht="15" x14ac:dyDescent="0.2">
      <c r="A101" s="19" t="s">
        <v>540</v>
      </c>
      <c r="B101" s="19" t="s">
        <v>1078</v>
      </c>
      <c r="C101" s="20">
        <v>14422</v>
      </c>
      <c r="D101" s="19" t="s">
        <v>20</v>
      </c>
      <c r="E101" s="19">
        <v>81</v>
      </c>
      <c r="F101" s="15">
        <v>43197</v>
      </c>
      <c r="G101" s="15">
        <v>43224</v>
      </c>
      <c r="H101" s="15">
        <v>43455</v>
      </c>
      <c r="I101" s="15">
        <v>44084</v>
      </c>
      <c r="J101" s="18"/>
      <c r="K101" s="17" t="s">
        <v>670</v>
      </c>
      <c r="L101" s="17" t="s">
        <v>670</v>
      </c>
      <c r="M101" s="17" t="s">
        <v>670</v>
      </c>
      <c r="N101" s="17" t="s">
        <v>670</v>
      </c>
      <c r="O101" s="18">
        <f t="shared" si="0"/>
        <v>231</v>
      </c>
      <c r="P101" s="17" t="s">
        <v>827</v>
      </c>
      <c r="Q101" s="17" t="s">
        <v>670</v>
      </c>
      <c r="R101" s="17">
        <v>3</v>
      </c>
      <c r="S101" s="18"/>
      <c r="T101" s="18"/>
      <c r="U101" s="17">
        <f t="shared" si="1"/>
        <v>23</v>
      </c>
      <c r="V101" s="17">
        <v>10</v>
      </c>
      <c r="W101" s="17">
        <v>3</v>
      </c>
      <c r="X101" s="17">
        <v>10</v>
      </c>
      <c r="Y101" s="18"/>
      <c r="Z101" s="18"/>
      <c r="AA101" s="17" t="s">
        <v>671</v>
      </c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</row>
    <row r="102" spans="1:39" ht="15" x14ac:dyDescent="0.2">
      <c r="A102" s="13" t="s">
        <v>542</v>
      </c>
      <c r="B102" s="13" t="s">
        <v>1078</v>
      </c>
      <c r="C102" s="14">
        <v>19112</v>
      </c>
      <c r="D102" s="13" t="s">
        <v>23</v>
      </c>
      <c r="E102" s="13">
        <v>68</v>
      </c>
      <c r="F102" s="15">
        <v>43221</v>
      </c>
      <c r="G102" s="15">
        <v>43223</v>
      </c>
      <c r="H102" s="15">
        <v>43300</v>
      </c>
      <c r="I102" s="15">
        <v>44138</v>
      </c>
      <c r="J102" s="18"/>
      <c r="K102" s="17" t="s">
        <v>670</v>
      </c>
      <c r="L102" s="17" t="s">
        <v>670</v>
      </c>
      <c r="M102" s="17" t="s">
        <v>670</v>
      </c>
      <c r="N102" s="17" t="s">
        <v>670</v>
      </c>
      <c r="O102" s="18">
        <f t="shared" si="0"/>
        <v>77</v>
      </c>
      <c r="P102" s="17" t="s">
        <v>721</v>
      </c>
      <c r="Q102" s="17" t="s">
        <v>728</v>
      </c>
      <c r="R102" s="17">
        <v>2</v>
      </c>
      <c r="S102" s="18"/>
      <c r="T102" s="17" t="s">
        <v>828</v>
      </c>
      <c r="U102" s="17">
        <f t="shared" si="1"/>
        <v>7</v>
      </c>
      <c r="V102" s="17">
        <v>2</v>
      </c>
      <c r="W102" s="17">
        <v>5</v>
      </c>
      <c r="X102" s="17">
        <v>0</v>
      </c>
      <c r="Y102" s="18"/>
      <c r="Z102" s="18"/>
      <c r="AA102" s="17" t="s">
        <v>671</v>
      </c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</row>
    <row r="103" spans="1:39" ht="15" x14ac:dyDescent="0.2">
      <c r="A103" s="19" t="s">
        <v>547</v>
      </c>
      <c r="B103" s="19" t="s">
        <v>1076</v>
      </c>
      <c r="C103" s="20">
        <v>18270</v>
      </c>
      <c r="D103" s="19" t="s">
        <v>20</v>
      </c>
      <c r="E103" s="19">
        <v>70</v>
      </c>
      <c r="F103" s="15">
        <v>43235</v>
      </c>
      <c r="G103" s="15">
        <v>43236</v>
      </c>
      <c r="H103" s="15">
        <v>43921</v>
      </c>
      <c r="I103" s="15">
        <v>44189</v>
      </c>
      <c r="J103" s="18"/>
      <c r="K103" s="15">
        <v>43889</v>
      </c>
      <c r="L103" s="15">
        <v>43899</v>
      </c>
      <c r="M103" s="15">
        <v>43899</v>
      </c>
      <c r="N103" s="15">
        <v>44050</v>
      </c>
      <c r="O103" s="18">
        <f t="shared" si="0"/>
        <v>685</v>
      </c>
      <c r="P103" s="17" t="s">
        <v>670</v>
      </c>
      <c r="Q103" s="17" t="s">
        <v>728</v>
      </c>
      <c r="R103" s="17">
        <v>1</v>
      </c>
      <c r="S103" s="18"/>
      <c r="T103" s="17" t="s">
        <v>829</v>
      </c>
      <c r="U103" s="17">
        <f t="shared" si="1"/>
        <v>20</v>
      </c>
      <c r="V103" s="17">
        <v>8</v>
      </c>
      <c r="W103" s="17">
        <v>8</v>
      </c>
      <c r="X103" s="17">
        <v>4</v>
      </c>
      <c r="Y103" s="18"/>
      <c r="Z103" s="18"/>
      <c r="AA103" s="17" t="s">
        <v>669</v>
      </c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</row>
    <row r="104" spans="1:39" ht="15" x14ac:dyDescent="0.2">
      <c r="A104" s="13" t="s">
        <v>550</v>
      </c>
      <c r="B104" s="13" t="s">
        <v>1079</v>
      </c>
      <c r="C104" s="14">
        <v>25447</v>
      </c>
      <c r="D104" s="13" t="s">
        <v>20</v>
      </c>
      <c r="E104" s="13">
        <v>51</v>
      </c>
      <c r="F104" s="15">
        <v>44039</v>
      </c>
      <c r="G104" s="15">
        <v>44041</v>
      </c>
      <c r="H104" s="15">
        <v>44097</v>
      </c>
      <c r="I104" s="15">
        <v>44189</v>
      </c>
      <c r="J104" s="18"/>
      <c r="K104" s="15">
        <v>44021</v>
      </c>
      <c r="L104" s="17" t="s">
        <v>670</v>
      </c>
      <c r="M104" s="17" t="s">
        <v>670</v>
      </c>
      <c r="N104" s="17" t="s">
        <v>670</v>
      </c>
      <c r="O104" s="18">
        <f t="shared" si="0"/>
        <v>56</v>
      </c>
      <c r="P104" s="17" t="s">
        <v>746</v>
      </c>
      <c r="Q104" s="17" t="s">
        <v>670</v>
      </c>
      <c r="R104" s="17">
        <v>2</v>
      </c>
      <c r="S104" s="18"/>
      <c r="T104" s="17" t="s">
        <v>830</v>
      </c>
      <c r="U104" s="17">
        <f t="shared" si="1"/>
        <v>8</v>
      </c>
      <c r="V104" s="17">
        <v>2</v>
      </c>
      <c r="W104" s="17">
        <v>3</v>
      </c>
      <c r="X104" s="17">
        <v>3</v>
      </c>
      <c r="Y104" s="18"/>
      <c r="Z104" s="18"/>
      <c r="AA104" s="17" t="s">
        <v>671</v>
      </c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</row>
    <row r="105" spans="1:39" ht="15" x14ac:dyDescent="0.2">
      <c r="A105" s="19" t="s">
        <v>551</v>
      </c>
      <c r="B105" s="19" t="s">
        <v>1080</v>
      </c>
      <c r="C105" s="20">
        <v>21307</v>
      </c>
      <c r="D105" s="19" t="s">
        <v>20</v>
      </c>
      <c r="E105" s="19">
        <v>62</v>
      </c>
      <c r="F105" s="15">
        <v>43490</v>
      </c>
      <c r="G105" s="15">
        <v>43492</v>
      </c>
      <c r="H105" s="58">
        <v>43543</v>
      </c>
      <c r="I105" s="15">
        <v>44025</v>
      </c>
      <c r="J105" s="18"/>
      <c r="K105" s="15">
        <v>43451</v>
      </c>
      <c r="L105" s="15">
        <v>42397</v>
      </c>
      <c r="M105" s="24">
        <v>42397</v>
      </c>
      <c r="N105" s="17" t="s">
        <v>670</v>
      </c>
      <c r="O105" s="18">
        <f t="shared" si="0"/>
        <v>51</v>
      </c>
      <c r="P105" s="17" t="s">
        <v>831</v>
      </c>
      <c r="Q105" s="17" t="s">
        <v>670</v>
      </c>
      <c r="R105" s="17">
        <v>5</v>
      </c>
      <c r="S105" s="18"/>
      <c r="T105" s="17" t="s">
        <v>832</v>
      </c>
      <c r="U105" s="17">
        <f t="shared" si="1"/>
        <v>9</v>
      </c>
      <c r="V105" s="17">
        <v>1</v>
      </c>
      <c r="W105" s="17">
        <v>2</v>
      </c>
      <c r="X105" s="17">
        <v>6</v>
      </c>
      <c r="Y105" s="18"/>
      <c r="Z105" s="18"/>
      <c r="AA105" s="17" t="s">
        <v>671</v>
      </c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</row>
    <row r="106" spans="1:39" ht="15" x14ac:dyDescent="0.2">
      <c r="A106" s="13" t="s">
        <v>552</v>
      </c>
      <c r="B106" s="13" t="s">
        <v>1081</v>
      </c>
      <c r="C106" s="14">
        <v>15611</v>
      </c>
      <c r="D106" s="13" t="s">
        <v>23</v>
      </c>
      <c r="E106" s="13">
        <v>78</v>
      </c>
      <c r="F106" s="15">
        <v>43622</v>
      </c>
      <c r="G106" s="15">
        <v>43623</v>
      </c>
      <c r="H106" s="15">
        <v>43630</v>
      </c>
      <c r="I106" s="15">
        <v>44067</v>
      </c>
      <c r="J106" s="18"/>
      <c r="K106" s="17" t="s">
        <v>670</v>
      </c>
      <c r="L106" s="17" t="s">
        <v>670</v>
      </c>
      <c r="M106" s="17" t="s">
        <v>670</v>
      </c>
      <c r="N106" s="17" t="s">
        <v>670</v>
      </c>
      <c r="O106" s="18">
        <f t="shared" si="0"/>
        <v>7</v>
      </c>
      <c r="P106" s="17" t="s">
        <v>670</v>
      </c>
      <c r="Q106" s="17" t="s">
        <v>728</v>
      </c>
      <c r="R106" s="17">
        <v>1</v>
      </c>
      <c r="S106" s="18"/>
      <c r="T106" s="18"/>
      <c r="U106" s="17">
        <f t="shared" si="1"/>
        <v>7</v>
      </c>
      <c r="V106" s="17">
        <v>1</v>
      </c>
      <c r="W106" s="17">
        <v>1</v>
      </c>
      <c r="X106" s="17">
        <v>5</v>
      </c>
      <c r="Y106" s="18"/>
      <c r="Z106" s="18"/>
      <c r="AA106" s="17" t="s">
        <v>671</v>
      </c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</row>
    <row r="107" spans="1:39" ht="15" x14ac:dyDescent="0.2">
      <c r="A107" s="19" t="s">
        <v>554</v>
      </c>
      <c r="B107" s="19" t="s">
        <v>1082</v>
      </c>
      <c r="C107" s="20">
        <v>16921</v>
      </c>
      <c r="D107" s="19" t="s">
        <v>23</v>
      </c>
      <c r="E107" s="19">
        <v>74</v>
      </c>
      <c r="F107" s="15">
        <v>43396</v>
      </c>
      <c r="G107" s="15">
        <v>43398</v>
      </c>
      <c r="H107" s="15">
        <v>43500</v>
      </c>
      <c r="I107" s="15">
        <v>43720</v>
      </c>
      <c r="J107" s="18"/>
      <c r="K107" s="15">
        <v>43720</v>
      </c>
      <c r="L107" s="17" t="s">
        <v>670</v>
      </c>
      <c r="M107" s="17" t="s">
        <v>670</v>
      </c>
      <c r="N107" s="17" t="s">
        <v>670</v>
      </c>
      <c r="O107" s="18">
        <f t="shared" si="0"/>
        <v>102</v>
      </c>
      <c r="P107" s="17" t="s">
        <v>670</v>
      </c>
      <c r="Q107" s="17" t="s">
        <v>728</v>
      </c>
      <c r="R107" s="17">
        <v>3</v>
      </c>
      <c r="S107" s="17" t="s">
        <v>833</v>
      </c>
      <c r="T107" s="18"/>
      <c r="U107" s="17">
        <f t="shared" si="1"/>
        <v>3</v>
      </c>
      <c r="V107" s="17">
        <v>2</v>
      </c>
      <c r="W107" s="17">
        <v>1</v>
      </c>
      <c r="X107" s="17">
        <v>0</v>
      </c>
      <c r="Y107" s="18"/>
      <c r="Z107" s="18"/>
      <c r="AA107" s="17" t="s">
        <v>671</v>
      </c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</row>
    <row r="108" spans="1:39" ht="15" x14ac:dyDescent="0.2">
      <c r="A108" s="13" t="s">
        <v>563</v>
      </c>
      <c r="B108" s="13" t="s">
        <v>1083</v>
      </c>
      <c r="C108" s="14">
        <v>14636</v>
      </c>
      <c r="D108" s="13" t="s">
        <v>23</v>
      </c>
      <c r="E108" s="13">
        <v>80</v>
      </c>
      <c r="F108" s="15">
        <v>43608</v>
      </c>
      <c r="G108" s="15">
        <v>43608</v>
      </c>
      <c r="H108" s="15">
        <v>43685</v>
      </c>
      <c r="I108" s="15">
        <v>43685</v>
      </c>
      <c r="J108" s="18"/>
      <c r="K108" s="15">
        <v>43220</v>
      </c>
      <c r="L108" s="17" t="s">
        <v>670</v>
      </c>
      <c r="M108" s="17" t="s">
        <v>670</v>
      </c>
      <c r="N108" s="17" t="s">
        <v>670</v>
      </c>
      <c r="O108" s="18">
        <f t="shared" si="0"/>
        <v>77</v>
      </c>
      <c r="P108" s="17" t="s">
        <v>670</v>
      </c>
      <c r="Q108" s="17" t="s">
        <v>756</v>
      </c>
      <c r="R108" s="17">
        <v>3</v>
      </c>
      <c r="S108" s="18"/>
      <c r="T108" s="17" t="s">
        <v>834</v>
      </c>
      <c r="U108" s="17">
        <f t="shared" si="1"/>
        <v>5</v>
      </c>
      <c r="V108" s="17">
        <v>0</v>
      </c>
      <c r="W108" s="17">
        <v>5</v>
      </c>
      <c r="X108" s="17">
        <v>0</v>
      </c>
      <c r="Y108" s="18"/>
      <c r="Z108" s="18"/>
      <c r="AA108" s="17" t="s">
        <v>671</v>
      </c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</row>
    <row r="109" spans="1:39" ht="15" x14ac:dyDescent="0.2">
      <c r="A109" s="19" t="s">
        <v>567</v>
      </c>
      <c r="B109" s="19" t="s">
        <v>1084</v>
      </c>
      <c r="C109" s="20">
        <v>28208</v>
      </c>
      <c r="D109" s="19" t="s">
        <v>20</v>
      </c>
      <c r="E109" s="19">
        <v>43</v>
      </c>
      <c r="F109" s="15">
        <v>43586</v>
      </c>
      <c r="G109" s="15">
        <v>43586</v>
      </c>
      <c r="H109" s="15">
        <v>43665</v>
      </c>
      <c r="I109" s="15">
        <v>44119</v>
      </c>
      <c r="J109" s="18"/>
      <c r="K109" s="17" t="s">
        <v>670</v>
      </c>
      <c r="L109" s="17" t="s">
        <v>670</v>
      </c>
      <c r="M109" s="17" t="s">
        <v>670</v>
      </c>
      <c r="N109" s="17" t="s">
        <v>670</v>
      </c>
      <c r="O109" s="18">
        <f t="shared" si="0"/>
        <v>79</v>
      </c>
      <c r="P109" s="17" t="s">
        <v>835</v>
      </c>
      <c r="Q109" s="17" t="s">
        <v>670</v>
      </c>
      <c r="R109" s="17">
        <v>2</v>
      </c>
      <c r="S109" s="18"/>
      <c r="T109" s="18"/>
      <c r="U109" s="17">
        <f t="shared" si="1"/>
        <v>3</v>
      </c>
      <c r="V109" s="17">
        <v>0</v>
      </c>
      <c r="W109" s="17">
        <v>1</v>
      </c>
      <c r="X109" s="17">
        <v>2</v>
      </c>
      <c r="Y109" s="18"/>
      <c r="Z109" s="18"/>
      <c r="AA109" s="17" t="s">
        <v>671</v>
      </c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</row>
    <row r="110" spans="1:39" ht="15" x14ac:dyDescent="0.2">
      <c r="A110" s="13" t="s">
        <v>575</v>
      </c>
      <c r="B110" s="13" t="s">
        <v>1076</v>
      </c>
      <c r="C110" s="14">
        <v>25873</v>
      </c>
      <c r="D110" s="13" t="s">
        <v>20</v>
      </c>
      <c r="E110" s="13">
        <v>49</v>
      </c>
      <c r="F110" s="15">
        <v>43451</v>
      </c>
      <c r="G110" s="15">
        <v>43452</v>
      </c>
      <c r="H110" s="15">
        <v>43500</v>
      </c>
      <c r="I110" s="15">
        <v>43994</v>
      </c>
      <c r="J110" s="18"/>
      <c r="K110" s="17" t="s">
        <v>670</v>
      </c>
      <c r="L110" s="17" t="s">
        <v>670</v>
      </c>
      <c r="M110" s="17" t="s">
        <v>670</v>
      </c>
      <c r="N110" s="17" t="s">
        <v>670</v>
      </c>
      <c r="O110" s="18">
        <f t="shared" si="0"/>
        <v>48</v>
      </c>
      <c r="P110" s="17" t="s">
        <v>677</v>
      </c>
      <c r="Q110" s="17" t="s">
        <v>670</v>
      </c>
      <c r="R110" s="17">
        <v>2</v>
      </c>
      <c r="S110" s="18"/>
      <c r="T110" s="17" t="s">
        <v>836</v>
      </c>
      <c r="U110" s="17">
        <f t="shared" si="1"/>
        <v>12</v>
      </c>
      <c r="V110" s="17">
        <v>3</v>
      </c>
      <c r="W110" s="17">
        <v>9</v>
      </c>
      <c r="X110" s="17">
        <v>0</v>
      </c>
      <c r="Y110" s="18"/>
      <c r="Z110" s="18"/>
      <c r="AA110" s="17" t="s">
        <v>669</v>
      </c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</row>
    <row r="111" spans="1:39" ht="15" x14ac:dyDescent="0.2">
      <c r="A111" s="19" t="s">
        <v>576</v>
      </c>
      <c r="B111" s="19" t="s">
        <v>1080</v>
      </c>
      <c r="C111" s="20">
        <v>16307</v>
      </c>
      <c r="D111" s="19" t="s">
        <v>20</v>
      </c>
      <c r="E111" s="19">
        <v>76</v>
      </c>
      <c r="F111" s="15">
        <v>43369</v>
      </c>
      <c r="G111" s="15">
        <v>43376</v>
      </c>
      <c r="H111" s="15">
        <v>43760</v>
      </c>
      <c r="I111" s="15">
        <v>43923</v>
      </c>
      <c r="J111" s="18"/>
      <c r="K111" s="15">
        <v>43398</v>
      </c>
      <c r="L111" s="17" t="s">
        <v>670</v>
      </c>
      <c r="M111" s="17" t="s">
        <v>670</v>
      </c>
      <c r="N111" s="17" t="s">
        <v>670</v>
      </c>
      <c r="O111" s="18">
        <f t="shared" si="0"/>
        <v>384</v>
      </c>
      <c r="P111" s="17" t="s">
        <v>788</v>
      </c>
      <c r="Q111" s="17" t="s">
        <v>749</v>
      </c>
      <c r="R111" s="17">
        <v>4</v>
      </c>
      <c r="S111" s="18"/>
      <c r="T111" s="17" t="s">
        <v>837</v>
      </c>
      <c r="U111" s="17">
        <f t="shared" si="1"/>
        <v>29</v>
      </c>
      <c r="V111" s="17">
        <v>12</v>
      </c>
      <c r="W111" s="17">
        <v>11</v>
      </c>
      <c r="X111" s="17">
        <v>6</v>
      </c>
      <c r="Y111" s="18"/>
      <c r="Z111" s="18"/>
      <c r="AA111" s="17" t="s">
        <v>671</v>
      </c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</row>
    <row r="112" spans="1:39" ht="15" x14ac:dyDescent="0.2">
      <c r="A112" s="13" t="s">
        <v>582</v>
      </c>
      <c r="B112" s="13" t="s">
        <v>1085</v>
      </c>
      <c r="C112" s="14">
        <v>13559</v>
      </c>
      <c r="D112" s="13" t="s">
        <v>20</v>
      </c>
      <c r="E112" s="13">
        <v>83</v>
      </c>
      <c r="F112" s="15">
        <v>43217</v>
      </c>
      <c r="G112" s="15">
        <v>43219</v>
      </c>
      <c r="H112" s="15">
        <v>43228</v>
      </c>
      <c r="I112" s="15">
        <v>44173</v>
      </c>
      <c r="J112" s="18"/>
      <c r="K112" s="15">
        <v>41957</v>
      </c>
      <c r="L112" s="15">
        <v>41941</v>
      </c>
      <c r="M112" s="15">
        <v>41941</v>
      </c>
      <c r="N112" s="17" t="s">
        <v>670</v>
      </c>
      <c r="O112" s="18">
        <f t="shared" si="0"/>
        <v>9</v>
      </c>
      <c r="P112" s="17" t="s">
        <v>746</v>
      </c>
      <c r="Q112" s="17" t="s">
        <v>670</v>
      </c>
      <c r="R112" s="17">
        <v>3</v>
      </c>
      <c r="S112" s="18"/>
      <c r="T112" s="17" t="s">
        <v>838</v>
      </c>
      <c r="U112" s="17">
        <f t="shared" si="1"/>
        <v>10</v>
      </c>
      <c r="V112" s="17">
        <v>0</v>
      </c>
      <c r="W112" s="17">
        <v>1</v>
      </c>
      <c r="X112" s="17">
        <v>9</v>
      </c>
      <c r="Y112" s="18"/>
      <c r="Z112" s="18"/>
      <c r="AA112" s="17" t="s">
        <v>669</v>
      </c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</row>
    <row r="113" spans="1:39" ht="15" x14ac:dyDescent="0.2">
      <c r="A113" s="19" t="s">
        <v>598</v>
      </c>
      <c r="B113" s="19" t="s">
        <v>1086</v>
      </c>
      <c r="C113" s="20">
        <v>17547</v>
      </c>
      <c r="D113" s="19" t="s">
        <v>20</v>
      </c>
      <c r="E113" s="19">
        <v>72</v>
      </c>
      <c r="F113" s="15">
        <v>43167</v>
      </c>
      <c r="G113" s="15">
        <v>43189</v>
      </c>
      <c r="H113" s="15">
        <v>43236</v>
      </c>
      <c r="I113" s="15">
        <v>43326</v>
      </c>
      <c r="J113" s="18"/>
      <c r="K113" s="17" t="s">
        <v>670</v>
      </c>
      <c r="L113" s="17" t="s">
        <v>670</v>
      </c>
      <c r="M113" s="17" t="s">
        <v>670</v>
      </c>
      <c r="N113" s="17" t="s">
        <v>670</v>
      </c>
      <c r="O113" s="18">
        <f t="shared" si="0"/>
        <v>47</v>
      </c>
      <c r="P113" s="17" t="s">
        <v>792</v>
      </c>
      <c r="Q113" s="17" t="s">
        <v>728</v>
      </c>
      <c r="R113" s="17">
        <v>3</v>
      </c>
      <c r="S113" s="18"/>
      <c r="T113" s="17" t="s">
        <v>839</v>
      </c>
      <c r="U113" s="17">
        <f t="shared" si="1"/>
        <v>6</v>
      </c>
      <c r="V113" s="17">
        <v>1</v>
      </c>
      <c r="W113" s="17">
        <v>2</v>
      </c>
      <c r="X113" s="17">
        <v>3</v>
      </c>
      <c r="Y113" s="18"/>
      <c r="Z113" s="18"/>
      <c r="AA113" s="17" t="s">
        <v>669</v>
      </c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</row>
    <row r="114" spans="1:39" ht="15" x14ac:dyDescent="0.2">
      <c r="A114" s="13" t="s">
        <v>602</v>
      </c>
      <c r="B114" s="13" t="s">
        <v>1087</v>
      </c>
      <c r="C114" s="22">
        <v>18589</v>
      </c>
      <c r="D114" s="13" t="s">
        <v>20</v>
      </c>
      <c r="E114" s="13">
        <v>69</v>
      </c>
      <c r="F114" s="15">
        <v>43620</v>
      </c>
      <c r="G114" s="15">
        <v>43636</v>
      </c>
      <c r="H114" s="15">
        <v>43846</v>
      </c>
      <c r="I114" s="15">
        <v>44076</v>
      </c>
      <c r="J114" s="18"/>
      <c r="K114" s="17" t="s">
        <v>670</v>
      </c>
      <c r="L114" s="17" t="s">
        <v>670</v>
      </c>
      <c r="M114" s="17" t="s">
        <v>670</v>
      </c>
      <c r="N114" s="17" t="s">
        <v>670</v>
      </c>
      <c r="O114" s="18">
        <f t="shared" si="0"/>
        <v>210</v>
      </c>
      <c r="P114" s="17" t="s">
        <v>840</v>
      </c>
      <c r="Q114" s="17" t="s">
        <v>670</v>
      </c>
      <c r="R114" s="17">
        <v>2</v>
      </c>
      <c r="S114" s="18"/>
      <c r="T114" s="18"/>
      <c r="U114" s="17">
        <f t="shared" si="1"/>
        <v>6</v>
      </c>
      <c r="V114" s="17">
        <v>2</v>
      </c>
      <c r="W114" s="17">
        <v>2</v>
      </c>
      <c r="X114" s="17">
        <v>2</v>
      </c>
      <c r="Y114" s="18"/>
      <c r="Z114" s="18"/>
      <c r="AA114" s="17" t="s">
        <v>671</v>
      </c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</row>
    <row r="115" spans="1:39" ht="15" x14ac:dyDescent="0.2">
      <c r="A115" s="19" t="s">
        <v>604</v>
      </c>
      <c r="B115" s="19" t="s">
        <v>1088</v>
      </c>
      <c r="C115" s="20">
        <v>19459</v>
      </c>
      <c r="D115" s="19" t="s">
        <v>20</v>
      </c>
      <c r="E115" s="19">
        <v>67</v>
      </c>
      <c r="F115" s="15">
        <v>43374</v>
      </c>
      <c r="G115" s="15">
        <v>43376</v>
      </c>
      <c r="H115" s="15">
        <v>43543</v>
      </c>
      <c r="I115" s="15">
        <v>43714</v>
      </c>
      <c r="J115" s="18"/>
      <c r="K115" s="15">
        <v>42047</v>
      </c>
      <c r="L115" s="15">
        <v>42096</v>
      </c>
      <c r="M115" s="15">
        <v>42096</v>
      </c>
      <c r="N115" s="17" t="s">
        <v>670</v>
      </c>
      <c r="O115" s="18">
        <f t="shared" si="0"/>
        <v>167</v>
      </c>
      <c r="P115" s="17" t="s">
        <v>792</v>
      </c>
      <c r="Q115" s="17" t="s">
        <v>728</v>
      </c>
      <c r="R115" s="17">
        <v>3</v>
      </c>
      <c r="S115" s="18"/>
      <c r="T115" s="17" t="s">
        <v>841</v>
      </c>
      <c r="U115" s="17">
        <f t="shared" si="1"/>
        <v>11</v>
      </c>
      <c r="V115" s="17">
        <v>5</v>
      </c>
      <c r="W115" s="17">
        <v>3</v>
      </c>
      <c r="X115" s="17">
        <v>3</v>
      </c>
      <c r="Y115" s="18"/>
      <c r="Z115" s="18"/>
      <c r="AA115" s="17" t="s">
        <v>671</v>
      </c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</row>
    <row r="116" spans="1:39" ht="15" x14ac:dyDescent="0.2">
      <c r="A116" s="13" t="s">
        <v>607</v>
      </c>
      <c r="B116" s="13" t="s">
        <v>1089</v>
      </c>
      <c r="C116" s="22">
        <v>18594</v>
      </c>
      <c r="D116" s="13" t="s">
        <v>20</v>
      </c>
      <c r="E116" s="13">
        <v>69</v>
      </c>
      <c r="F116" s="15">
        <v>43252</v>
      </c>
      <c r="G116" s="15">
        <v>43252</v>
      </c>
      <c r="H116" s="15">
        <v>43852</v>
      </c>
      <c r="I116" s="56">
        <v>44138</v>
      </c>
      <c r="J116" s="18"/>
      <c r="K116" s="15">
        <v>42286</v>
      </c>
      <c r="L116" s="17" t="s">
        <v>670</v>
      </c>
      <c r="M116" s="17" t="s">
        <v>670</v>
      </c>
      <c r="N116" s="17" t="s">
        <v>670</v>
      </c>
      <c r="O116" s="18">
        <f t="shared" si="0"/>
        <v>600</v>
      </c>
      <c r="P116" s="17" t="s">
        <v>840</v>
      </c>
      <c r="Q116" s="17" t="s">
        <v>756</v>
      </c>
      <c r="R116" s="17">
        <v>2</v>
      </c>
      <c r="S116" s="18"/>
      <c r="T116" s="17" t="s">
        <v>842</v>
      </c>
      <c r="U116" s="17">
        <f t="shared" si="1"/>
        <v>5</v>
      </c>
      <c r="V116" s="17">
        <v>0</v>
      </c>
      <c r="W116" s="17">
        <v>2</v>
      </c>
      <c r="X116" s="17">
        <v>3</v>
      </c>
      <c r="Y116" s="18"/>
      <c r="Z116" s="18"/>
      <c r="AA116" s="17" t="s">
        <v>671</v>
      </c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</row>
    <row r="117" spans="1:39" ht="15" x14ac:dyDescent="0.2">
      <c r="A117" s="19" t="s">
        <v>608</v>
      </c>
      <c r="B117" s="19" t="s">
        <v>1090</v>
      </c>
      <c r="C117" s="20">
        <v>14051</v>
      </c>
      <c r="D117" s="19" t="s">
        <v>20</v>
      </c>
      <c r="E117" s="19">
        <v>82</v>
      </c>
      <c r="F117" s="15">
        <v>43276</v>
      </c>
      <c r="G117" s="15">
        <v>43307</v>
      </c>
      <c r="H117" s="15">
        <v>43321</v>
      </c>
      <c r="I117" s="15">
        <v>43979</v>
      </c>
      <c r="J117" s="18"/>
      <c r="K117" s="17" t="s">
        <v>670</v>
      </c>
      <c r="L117" s="17" t="s">
        <v>670</v>
      </c>
      <c r="M117" s="17" t="s">
        <v>670</v>
      </c>
      <c r="N117" s="17" t="s">
        <v>670</v>
      </c>
      <c r="O117" s="18">
        <f t="shared" si="0"/>
        <v>14</v>
      </c>
      <c r="P117" s="17" t="s">
        <v>843</v>
      </c>
      <c r="Q117" s="17" t="s">
        <v>670</v>
      </c>
      <c r="R117" s="17">
        <v>3</v>
      </c>
      <c r="S117" s="18"/>
      <c r="T117" s="18"/>
      <c r="U117" s="17">
        <f t="shared" si="1"/>
        <v>9</v>
      </c>
      <c r="V117" s="17">
        <v>6</v>
      </c>
      <c r="W117" s="17">
        <v>2</v>
      </c>
      <c r="X117" s="17">
        <v>1</v>
      </c>
      <c r="Y117" s="18"/>
      <c r="Z117" s="18"/>
      <c r="AA117" s="17" t="s">
        <v>669</v>
      </c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</row>
    <row r="118" spans="1:39" ht="15" x14ac:dyDescent="0.2">
      <c r="A118" s="13" t="s">
        <v>631</v>
      </c>
      <c r="B118" s="13" t="s">
        <v>1091</v>
      </c>
      <c r="C118" s="22">
        <v>16034</v>
      </c>
      <c r="D118" s="13" t="s">
        <v>20</v>
      </c>
      <c r="E118" s="13">
        <v>76</v>
      </c>
      <c r="F118" s="15">
        <v>43220</v>
      </c>
      <c r="G118" s="15">
        <v>43224</v>
      </c>
      <c r="H118" s="15">
        <v>43298</v>
      </c>
      <c r="I118" s="15">
        <v>43461</v>
      </c>
      <c r="J118" s="18"/>
      <c r="K118" s="15">
        <v>42972</v>
      </c>
      <c r="L118" s="15">
        <v>42930</v>
      </c>
      <c r="M118" s="15">
        <v>42930</v>
      </c>
      <c r="N118" s="17" t="s">
        <v>670</v>
      </c>
      <c r="O118" s="18">
        <f t="shared" si="0"/>
        <v>74</v>
      </c>
      <c r="P118" s="17" t="s">
        <v>670</v>
      </c>
      <c r="Q118" s="17" t="s">
        <v>728</v>
      </c>
      <c r="R118" s="17">
        <v>2</v>
      </c>
      <c r="S118" s="18"/>
      <c r="T118" s="18"/>
      <c r="U118" s="17">
        <f t="shared" si="1"/>
        <v>4</v>
      </c>
      <c r="V118" s="17">
        <v>3</v>
      </c>
      <c r="W118" s="17">
        <v>0</v>
      </c>
      <c r="X118" s="17">
        <v>1</v>
      </c>
      <c r="Y118" s="18"/>
      <c r="Z118" s="18"/>
      <c r="AA118" s="17" t="s">
        <v>671</v>
      </c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</row>
    <row r="119" spans="1:39" ht="15" x14ac:dyDescent="0.2">
      <c r="A119" s="19" t="s">
        <v>641</v>
      </c>
      <c r="B119" s="19" t="s">
        <v>1090</v>
      </c>
      <c r="C119" s="20">
        <v>16180</v>
      </c>
      <c r="D119" s="19" t="s">
        <v>20</v>
      </c>
      <c r="E119" s="19">
        <v>76</v>
      </c>
      <c r="F119" s="15">
        <v>43430</v>
      </c>
      <c r="G119" s="15">
        <v>43436</v>
      </c>
      <c r="H119" s="15">
        <v>43543</v>
      </c>
      <c r="I119" s="15">
        <v>44090</v>
      </c>
      <c r="J119" s="18"/>
      <c r="K119" s="15">
        <v>40821</v>
      </c>
      <c r="L119" s="17" t="s">
        <v>670</v>
      </c>
      <c r="M119" s="17" t="s">
        <v>670</v>
      </c>
      <c r="N119" s="17" t="s">
        <v>670</v>
      </c>
      <c r="O119" s="18">
        <f t="shared" si="0"/>
        <v>107</v>
      </c>
      <c r="P119" s="17" t="s">
        <v>677</v>
      </c>
      <c r="Q119" s="17" t="s">
        <v>728</v>
      </c>
      <c r="R119" s="17">
        <v>5</v>
      </c>
      <c r="S119" s="18"/>
      <c r="T119" s="17" t="s">
        <v>844</v>
      </c>
      <c r="U119" s="17">
        <f t="shared" si="1"/>
        <v>3</v>
      </c>
      <c r="V119" s="17">
        <v>1</v>
      </c>
      <c r="W119" s="17">
        <v>2</v>
      </c>
      <c r="X119" s="17">
        <v>0</v>
      </c>
      <c r="Y119" s="18"/>
      <c r="Z119" s="18"/>
      <c r="AA119" s="17" t="s">
        <v>669</v>
      </c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</row>
    <row r="120" spans="1:39" ht="15" x14ac:dyDescent="0.2">
      <c r="A120" s="13" t="s">
        <v>646</v>
      </c>
      <c r="B120" s="13" t="s">
        <v>1092</v>
      </c>
      <c r="C120" s="14">
        <v>23978</v>
      </c>
      <c r="D120" s="13" t="s">
        <v>20</v>
      </c>
      <c r="E120" s="13">
        <v>55</v>
      </c>
      <c r="F120" s="15">
        <v>43423</v>
      </c>
      <c r="G120" s="15">
        <v>43423</v>
      </c>
      <c r="H120" s="15">
        <v>43517</v>
      </c>
      <c r="I120" s="15">
        <v>44189</v>
      </c>
      <c r="J120" s="18"/>
      <c r="K120" s="17" t="s">
        <v>670</v>
      </c>
      <c r="L120" s="17" t="s">
        <v>670</v>
      </c>
      <c r="M120" s="17" t="s">
        <v>670</v>
      </c>
      <c r="N120" s="17" t="s">
        <v>670</v>
      </c>
      <c r="O120" s="18">
        <f t="shared" si="0"/>
        <v>94</v>
      </c>
      <c r="P120" s="17" t="s">
        <v>845</v>
      </c>
      <c r="Q120" s="17" t="s">
        <v>749</v>
      </c>
      <c r="R120" s="17">
        <v>3</v>
      </c>
      <c r="S120" s="18"/>
      <c r="T120" s="18"/>
      <c r="U120" s="17">
        <f t="shared" si="1"/>
        <v>8</v>
      </c>
      <c r="V120" s="17">
        <v>1</v>
      </c>
      <c r="W120" s="17">
        <v>3</v>
      </c>
      <c r="X120" s="17">
        <v>4</v>
      </c>
      <c r="Y120" s="18"/>
      <c r="Z120" s="18"/>
      <c r="AA120" s="17" t="s">
        <v>671</v>
      </c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</row>
    <row r="121" spans="1:39" ht="15" x14ac:dyDescent="0.2">
      <c r="A121" s="13" t="s">
        <v>655</v>
      </c>
      <c r="B121" s="13" t="s">
        <v>1093</v>
      </c>
      <c r="C121" s="14">
        <v>13249</v>
      </c>
      <c r="D121" s="13" t="s">
        <v>20</v>
      </c>
      <c r="E121" s="13">
        <v>84</v>
      </c>
      <c r="F121" s="15">
        <v>43726</v>
      </c>
      <c r="G121" s="15">
        <v>43726</v>
      </c>
      <c r="H121" s="15">
        <v>43762</v>
      </c>
      <c r="I121" s="15">
        <v>44063</v>
      </c>
      <c r="J121" s="18"/>
      <c r="K121" s="15">
        <v>40785</v>
      </c>
      <c r="L121" s="15">
        <v>40709</v>
      </c>
      <c r="M121" s="15">
        <v>40709</v>
      </c>
      <c r="N121" s="17" t="s">
        <v>670</v>
      </c>
      <c r="O121" s="18">
        <f t="shared" si="0"/>
        <v>36</v>
      </c>
      <c r="P121" s="17" t="s">
        <v>670</v>
      </c>
      <c r="Q121" s="17" t="s">
        <v>749</v>
      </c>
      <c r="R121" s="17">
        <v>2</v>
      </c>
      <c r="S121" s="18"/>
      <c r="T121" s="18"/>
      <c r="U121" s="17">
        <f t="shared" si="1"/>
        <v>10</v>
      </c>
      <c r="V121" s="17">
        <v>5</v>
      </c>
      <c r="W121" s="17">
        <v>4</v>
      </c>
      <c r="X121" s="17">
        <v>1</v>
      </c>
      <c r="Y121" s="18"/>
      <c r="Z121" s="18"/>
      <c r="AA121" s="17" t="s">
        <v>671</v>
      </c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</row>
    <row r="122" spans="1:39" ht="13" x14ac:dyDescent="0.15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7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</row>
    <row r="123" spans="1:39" ht="13" x14ac:dyDescent="0.15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7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</row>
    <row r="124" spans="1:39" ht="13" x14ac:dyDescent="0.15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7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</row>
    <row r="125" spans="1:39" ht="13" x14ac:dyDescent="0.1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7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</row>
    <row r="126" spans="1:39" ht="13" x14ac:dyDescent="0.15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7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</row>
    <row r="127" spans="1:39" ht="13" x14ac:dyDescent="0.15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7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</row>
    <row r="128" spans="1:39" ht="13" x14ac:dyDescent="0.15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7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</row>
    <row r="129" spans="1:39" ht="13" x14ac:dyDescent="0.1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7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</row>
    <row r="130" spans="1:39" ht="13" x14ac:dyDescent="0.1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7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</row>
    <row r="131" spans="1:39" ht="13" x14ac:dyDescent="0.15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7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</row>
    <row r="132" spans="1:39" ht="13" x14ac:dyDescent="0.15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7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</row>
    <row r="133" spans="1:39" ht="13" x14ac:dyDescent="0.15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7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</row>
    <row r="134" spans="1:39" ht="13" x14ac:dyDescent="0.15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7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</row>
    <row r="135" spans="1:39" ht="13" x14ac:dyDescent="0.1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7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</row>
    <row r="136" spans="1:39" ht="13" x14ac:dyDescent="0.15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7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</row>
    <row r="137" spans="1:39" ht="13" x14ac:dyDescent="0.15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7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</row>
    <row r="138" spans="1:39" ht="13" x14ac:dyDescent="0.15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7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</row>
    <row r="139" spans="1:39" ht="13" x14ac:dyDescent="0.15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</row>
    <row r="140" spans="1:39" ht="13" x14ac:dyDescent="0.15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</row>
    <row r="141" spans="1:39" ht="13" x14ac:dyDescent="0.15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</row>
    <row r="142" spans="1:39" ht="13" x14ac:dyDescent="0.15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</row>
    <row r="143" spans="1:39" ht="13" x14ac:dyDescent="0.15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</row>
    <row r="144" spans="1:39" ht="13" x14ac:dyDescent="0.15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</row>
    <row r="145" spans="1:39" ht="13" x14ac:dyDescent="0.1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</row>
    <row r="146" spans="1:39" ht="13" x14ac:dyDescent="0.15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</row>
    <row r="147" spans="1:39" ht="13" x14ac:dyDescent="0.15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</row>
    <row r="148" spans="1:39" ht="13" x14ac:dyDescent="0.15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</row>
    <row r="149" spans="1:39" ht="13" x14ac:dyDescent="0.15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</row>
    <row r="150" spans="1:39" ht="13" x14ac:dyDescent="0.15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</row>
    <row r="151" spans="1:39" ht="13" x14ac:dyDescent="0.15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</row>
    <row r="152" spans="1:39" ht="13" x14ac:dyDescent="0.15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</row>
    <row r="153" spans="1:39" ht="13" x14ac:dyDescent="0.15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</row>
    <row r="154" spans="1:39" ht="13" x14ac:dyDescent="0.15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</row>
    <row r="155" spans="1:39" ht="13" x14ac:dyDescent="0.1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</row>
    <row r="156" spans="1:39" ht="13" x14ac:dyDescent="0.15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</row>
    <row r="157" spans="1:39" ht="13" x14ac:dyDescent="0.15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</row>
    <row r="158" spans="1:39" ht="13" x14ac:dyDescent="0.15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</row>
    <row r="159" spans="1:39" ht="13" x14ac:dyDescent="0.15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</row>
    <row r="160" spans="1:39" ht="13" x14ac:dyDescent="0.15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</row>
    <row r="161" spans="1:39" ht="13" x14ac:dyDescent="0.15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</row>
    <row r="162" spans="1:39" ht="13" x14ac:dyDescent="0.15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</row>
    <row r="163" spans="1:39" ht="13" x14ac:dyDescent="0.15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</row>
    <row r="164" spans="1:39" ht="13" x14ac:dyDescent="0.15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</row>
    <row r="165" spans="1:39" ht="13" x14ac:dyDescent="0.1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</row>
    <row r="166" spans="1:39" ht="13" x14ac:dyDescent="0.1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</row>
    <row r="167" spans="1:39" ht="13" x14ac:dyDescent="0.15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</row>
    <row r="168" spans="1:39" ht="13" x14ac:dyDescent="0.15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</row>
    <row r="169" spans="1:39" ht="13" x14ac:dyDescent="0.15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</row>
    <row r="170" spans="1:39" ht="13" x14ac:dyDescent="0.15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</row>
    <row r="171" spans="1:39" ht="13" x14ac:dyDescent="0.15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</row>
    <row r="172" spans="1:39" ht="13" x14ac:dyDescent="0.15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</row>
    <row r="173" spans="1:39" ht="13" x14ac:dyDescent="0.15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</row>
    <row r="174" spans="1:39" ht="13" x14ac:dyDescent="0.15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</row>
    <row r="175" spans="1:39" ht="13" x14ac:dyDescent="0.1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</row>
    <row r="176" spans="1:39" ht="13" x14ac:dyDescent="0.15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</row>
    <row r="177" spans="1:39" ht="13" x14ac:dyDescent="0.15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</row>
    <row r="178" spans="1:39" ht="13" x14ac:dyDescent="0.15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</row>
    <row r="179" spans="1:39" ht="13" x14ac:dyDescent="0.15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</row>
    <row r="180" spans="1:39" ht="13" x14ac:dyDescent="0.15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</row>
    <row r="181" spans="1:39" ht="13" x14ac:dyDescent="0.15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</row>
    <row r="182" spans="1:39" ht="13" x14ac:dyDescent="0.15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</row>
    <row r="183" spans="1:39" ht="13" x14ac:dyDescent="0.15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</row>
    <row r="184" spans="1:39" ht="13" x14ac:dyDescent="0.15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</row>
    <row r="185" spans="1:39" ht="13" x14ac:dyDescent="0.1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</row>
    <row r="186" spans="1:39" ht="13" x14ac:dyDescent="0.15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</row>
    <row r="187" spans="1:39" ht="13" x14ac:dyDescent="0.15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</row>
    <row r="188" spans="1:39" ht="13" x14ac:dyDescent="0.15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</row>
    <row r="189" spans="1:39" ht="13" x14ac:dyDescent="0.15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</row>
    <row r="190" spans="1:39" ht="13" x14ac:dyDescent="0.15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</row>
    <row r="191" spans="1:39" ht="13" x14ac:dyDescent="0.15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</row>
    <row r="192" spans="1:39" ht="13" x14ac:dyDescent="0.15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</row>
    <row r="193" spans="1:39" ht="13" x14ac:dyDescent="0.15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</row>
    <row r="194" spans="1:39" ht="13" x14ac:dyDescent="0.15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</row>
    <row r="195" spans="1:39" ht="13" x14ac:dyDescent="0.1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</row>
    <row r="196" spans="1:39" ht="13" x14ac:dyDescent="0.15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</row>
    <row r="197" spans="1:39" ht="13" x14ac:dyDescent="0.15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</row>
    <row r="198" spans="1:39" ht="13" x14ac:dyDescent="0.15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</row>
    <row r="199" spans="1:39" ht="13" x14ac:dyDescent="0.15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</row>
    <row r="200" spans="1:39" ht="13" x14ac:dyDescent="0.15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</row>
    <row r="201" spans="1:39" ht="13" x14ac:dyDescent="0.15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</row>
    <row r="202" spans="1:39" ht="13" x14ac:dyDescent="0.15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</row>
    <row r="203" spans="1:39" ht="13" x14ac:dyDescent="0.15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</row>
    <row r="204" spans="1:39" ht="13" x14ac:dyDescent="0.15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</row>
    <row r="205" spans="1:39" ht="13" x14ac:dyDescent="0.1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</row>
    <row r="206" spans="1:39" ht="13" x14ac:dyDescent="0.15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</row>
    <row r="207" spans="1:39" ht="13" x14ac:dyDescent="0.15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</row>
    <row r="208" spans="1:39" ht="13" x14ac:dyDescent="0.15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</row>
    <row r="209" spans="1:39" ht="13" x14ac:dyDescent="0.15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</row>
    <row r="210" spans="1:39" ht="13" x14ac:dyDescent="0.15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</row>
    <row r="211" spans="1:39" ht="13" x14ac:dyDescent="0.15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</row>
    <row r="212" spans="1:39" ht="13" x14ac:dyDescent="0.15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</row>
    <row r="213" spans="1:39" ht="13" x14ac:dyDescent="0.15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</row>
    <row r="214" spans="1:39" ht="13" x14ac:dyDescent="0.15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</row>
    <row r="215" spans="1:39" ht="13" x14ac:dyDescent="0.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</row>
    <row r="216" spans="1:39" ht="13" x14ac:dyDescent="0.15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</row>
    <row r="217" spans="1:39" ht="13" x14ac:dyDescent="0.15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</row>
    <row r="218" spans="1:39" ht="13" x14ac:dyDescent="0.15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</row>
    <row r="219" spans="1:39" ht="13" x14ac:dyDescent="0.15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</row>
    <row r="220" spans="1:39" ht="13" x14ac:dyDescent="0.15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</row>
    <row r="221" spans="1:39" ht="13" x14ac:dyDescent="0.1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</row>
    <row r="222" spans="1:39" ht="13" x14ac:dyDescent="0.15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</row>
    <row r="223" spans="1:39" ht="13" x14ac:dyDescent="0.15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</row>
    <row r="224" spans="1:39" ht="13" x14ac:dyDescent="0.15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</row>
    <row r="225" spans="1:39" ht="13" x14ac:dyDescent="0.1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</row>
    <row r="226" spans="1:39" ht="13" x14ac:dyDescent="0.15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</row>
    <row r="227" spans="1:39" ht="13" x14ac:dyDescent="0.15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</row>
    <row r="228" spans="1:39" ht="13" x14ac:dyDescent="0.15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</row>
    <row r="229" spans="1:39" ht="13" x14ac:dyDescent="0.15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</row>
    <row r="230" spans="1:39" ht="13" x14ac:dyDescent="0.15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</row>
    <row r="231" spans="1:39" ht="13" x14ac:dyDescent="0.15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</row>
    <row r="232" spans="1:39" ht="13" x14ac:dyDescent="0.15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</row>
    <row r="233" spans="1:39" ht="13" x14ac:dyDescent="0.15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</row>
    <row r="234" spans="1:39" ht="13" x14ac:dyDescent="0.15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</row>
    <row r="235" spans="1:39" ht="13" x14ac:dyDescent="0.1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</row>
    <row r="236" spans="1:39" ht="13" x14ac:dyDescent="0.15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</row>
    <row r="237" spans="1:39" ht="13" x14ac:dyDescent="0.15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</row>
    <row r="238" spans="1:39" ht="13" x14ac:dyDescent="0.15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</row>
    <row r="239" spans="1:39" ht="13" x14ac:dyDescent="0.15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</row>
    <row r="240" spans="1:39" ht="13" x14ac:dyDescent="0.15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</row>
    <row r="241" spans="1:39" ht="13" x14ac:dyDescent="0.15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</row>
    <row r="242" spans="1:39" ht="13" x14ac:dyDescent="0.15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</row>
    <row r="243" spans="1:39" ht="13" x14ac:dyDescent="0.15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</row>
    <row r="244" spans="1:39" ht="13" x14ac:dyDescent="0.15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</row>
    <row r="245" spans="1:39" ht="13" x14ac:dyDescent="0.1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</row>
    <row r="246" spans="1:39" ht="13" x14ac:dyDescent="0.15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</row>
    <row r="247" spans="1:39" ht="13" x14ac:dyDescent="0.15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</row>
    <row r="248" spans="1:39" ht="13" x14ac:dyDescent="0.15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</row>
    <row r="249" spans="1:39" ht="13" x14ac:dyDescent="0.15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</row>
    <row r="250" spans="1:39" ht="13" x14ac:dyDescent="0.15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</row>
    <row r="251" spans="1:39" ht="13" x14ac:dyDescent="0.15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</row>
    <row r="252" spans="1:39" ht="13" x14ac:dyDescent="0.15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</row>
    <row r="253" spans="1:39" ht="13" x14ac:dyDescent="0.15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</row>
    <row r="254" spans="1:39" ht="13" x14ac:dyDescent="0.15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</row>
    <row r="255" spans="1:39" ht="13" x14ac:dyDescent="0.1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</row>
    <row r="256" spans="1:39" ht="13" x14ac:dyDescent="0.15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</row>
    <row r="257" spans="1:39" ht="13" x14ac:dyDescent="0.15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</row>
    <row r="258" spans="1:39" ht="13" x14ac:dyDescent="0.15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</row>
    <row r="259" spans="1:39" ht="13" x14ac:dyDescent="0.15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</row>
    <row r="260" spans="1:39" ht="13" x14ac:dyDescent="0.15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</row>
    <row r="261" spans="1:39" ht="13" x14ac:dyDescent="0.15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</row>
    <row r="262" spans="1:39" ht="13" x14ac:dyDescent="0.15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</row>
    <row r="263" spans="1:39" ht="13" x14ac:dyDescent="0.15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</row>
    <row r="264" spans="1:39" ht="13" x14ac:dyDescent="0.15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</row>
    <row r="265" spans="1:39" ht="13" x14ac:dyDescent="0.1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</row>
    <row r="266" spans="1:39" ht="13" x14ac:dyDescent="0.15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</row>
    <row r="267" spans="1:39" ht="13" x14ac:dyDescent="0.15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</row>
    <row r="268" spans="1:39" ht="13" x14ac:dyDescent="0.15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</row>
    <row r="269" spans="1:39" ht="13" x14ac:dyDescent="0.15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</row>
    <row r="270" spans="1:39" ht="13" x14ac:dyDescent="0.15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</row>
    <row r="271" spans="1:39" ht="13" x14ac:dyDescent="0.15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</row>
    <row r="272" spans="1:39" ht="13" x14ac:dyDescent="0.15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</row>
    <row r="273" spans="1:39" ht="13" x14ac:dyDescent="0.15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</row>
    <row r="274" spans="1:39" ht="13" x14ac:dyDescent="0.15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</row>
    <row r="275" spans="1:39" ht="13" x14ac:dyDescent="0.1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</row>
    <row r="276" spans="1:39" ht="13" x14ac:dyDescent="0.1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</row>
    <row r="277" spans="1:39" ht="13" x14ac:dyDescent="0.15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</row>
    <row r="278" spans="1:39" ht="13" x14ac:dyDescent="0.15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</row>
    <row r="279" spans="1:39" ht="13" x14ac:dyDescent="0.15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</row>
    <row r="280" spans="1:39" ht="13" x14ac:dyDescent="0.15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</row>
    <row r="281" spans="1:39" ht="13" x14ac:dyDescent="0.15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</row>
    <row r="282" spans="1:39" ht="13" x14ac:dyDescent="0.15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</row>
    <row r="283" spans="1:39" ht="13" x14ac:dyDescent="0.15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</row>
    <row r="284" spans="1:39" ht="13" x14ac:dyDescent="0.15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</row>
    <row r="285" spans="1:39" ht="13" x14ac:dyDescent="0.1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</row>
    <row r="286" spans="1:39" ht="13" x14ac:dyDescent="0.15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</row>
    <row r="287" spans="1:39" ht="13" x14ac:dyDescent="0.15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  <c r="AM287" s="18"/>
    </row>
    <row r="288" spans="1:39" ht="13" x14ac:dyDescent="0.15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</row>
    <row r="289" spans="1:39" ht="13" x14ac:dyDescent="0.15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</row>
    <row r="290" spans="1:39" ht="13" x14ac:dyDescent="0.15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8"/>
    </row>
    <row r="291" spans="1:39" ht="13" x14ac:dyDescent="0.15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</row>
    <row r="292" spans="1:39" ht="13" x14ac:dyDescent="0.15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  <c r="AM292" s="18"/>
    </row>
    <row r="293" spans="1:39" ht="13" x14ac:dyDescent="0.15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</row>
    <row r="294" spans="1:39" ht="13" x14ac:dyDescent="0.15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L294" s="18"/>
      <c r="AM294" s="18"/>
    </row>
    <row r="295" spans="1:39" ht="13" x14ac:dyDescent="0.1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  <c r="AM295" s="18"/>
    </row>
    <row r="296" spans="1:39" ht="13" x14ac:dyDescent="0.15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  <c r="AM296" s="18"/>
    </row>
    <row r="297" spans="1:39" ht="13" x14ac:dyDescent="0.15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</row>
    <row r="298" spans="1:39" ht="13" x14ac:dyDescent="0.15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  <c r="AM298" s="18"/>
    </row>
    <row r="299" spans="1:39" ht="13" x14ac:dyDescent="0.15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  <c r="AL299" s="18"/>
      <c r="AM299" s="18"/>
    </row>
    <row r="300" spans="1:39" ht="13" x14ac:dyDescent="0.15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  <c r="AM300" s="18"/>
    </row>
    <row r="301" spans="1:39" ht="13" x14ac:dyDescent="0.15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  <c r="AL301" s="18"/>
      <c r="AM301" s="18"/>
    </row>
    <row r="302" spans="1:39" ht="13" x14ac:dyDescent="0.15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  <c r="AL302" s="18"/>
      <c r="AM302" s="18"/>
    </row>
    <row r="303" spans="1:39" ht="13" x14ac:dyDescent="0.15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  <c r="AL303" s="18"/>
      <c r="AM303" s="18"/>
    </row>
    <row r="304" spans="1:39" ht="13" x14ac:dyDescent="0.15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  <c r="AL304" s="18"/>
      <c r="AM304" s="18"/>
    </row>
    <row r="305" spans="1:39" ht="13" x14ac:dyDescent="0.1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  <c r="AL305" s="18"/>
      <c r="AM305" s="18"/>
    </row>
    <row r="306" spans="1:39" ht="13" x14ac:dyDescent="0.15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  <c r="AL306" s="18"/>
      <c r="AM306" s="18"/>
    </row>
    <row r="307" spans="1:39" ht="13" x14ac:dyDescent="0.15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  <c r="AL307" s="18"/>
      <c r="AM307" s="18"/>
    </row>
    <row r="308" spans="1:39" ht="13" x14ac:dyDescent="0.15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  <c r="AL308" s="18"/>
      <c r="AM308" s="18"/>
    </row>
    <row r="309" spans="1:39" ht="13" x14ac:dyDescent="0.15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  <c r="AL309" s="18"/>
      <c r="AM309" s="18"/>
    </row>
    <row r="310" spans="1:39" ht="13" x14ac:dyDescent="0.15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  <c r="AL310" s="18"/>
      <c r="AM310" s="18"/>
    </row>
    <row r="311" spans="1:39" ht="13" x14ac:dyDescent="0.15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  <c r="AL311" s="18"/>
      <c r="AM311" s="18"/>
    </row>
    <row r="312" spans="1:39" ht="13" x14ac:dyDescent="0.15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  <c r="AL312" s="18"/>
      <c r="AM312" s="18"/>
    </row>
    <row r="313" spans="1:39" ht="13" x14ac:dyDescent="0.15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  <c r="AL313" s="18"/>
      <c r="AM313" s="18"/>
    </row>
    <row r="314" spans="1:39" ht="13" x14ac:dyDescent="0.15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  <c r="AL314" s="18"/>
      <c r="AM314" s="18"/>
    </row>
    <row r="315" spans="1:39" ht="13" x14ac:dyDescent="0.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  <c r="AL315" s="18"/>
      <c r="AM315" s="18"/>
    </row>
    <row r="316" spans="1:39" ht="13" x14ac:dyDescent="0.15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  <c r="AL316" s="18"/>
      <c r="AM316" s="18"/>
    </row>
    <row r="317" spans="1:39" ht="13" x14ac:dyDescent="0.15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  <c r="AL317" s="18"/>
      <c r="AM317" s="18"/>
    </row>
    <row r="318" spans="1:39" ht="13" x14ac:dyDescent="0.15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  <c r="AL318" s="18"/>
      <c r="AM318" s="18"/>
    </row>
    <row r="319" spans="1:39" ht="13" x14ac:dyDescent="0.15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  <c r="AK319" s="18"/>
      <c r="AL319" s="18"/>
      <c r="AM319" s="18"/>
    </row>
    <row r="320" spans="1:39" ht="13" x14ac:dyDescent="0.15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  <c r="AK320" s="18"/>
      <c r="AL320" s="18"/>
      <c r="AM320" s="18"/>
    </row>
    <row r="321" spans="1:39" ht="13" x14ac:dyDescent="0.15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  <c r="AL321" s="18"/>
      <c r="AM321" s="18"/>
    </row>
    <row r="322" spans="1:39" ht="13" x14ac:dyDescent="0.15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  <c r="AL322" s="18"/>
      <c r="AM322" s="18"/>
    </row>
    <row r="323" spans="1:39" ht="13" x14ac:dyDescent="0.15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  <c r="AL323" s="18"/>
      <c r="AM323" s="18"/>
    </row>
    <row r="324" spans="1:39" ht="13" x14ac:dyDescent="0.15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  <c r="AL324" s="18"/>
      <c r="AM324" s="18"/>
    </row>
    <row r="325" spans="1:39" ht="13" x14ac:dyDescent="0.1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  <c r="AL325" s="18"/>
      <c r="AM325" s="18"/>
    </row>
    <row r="326" spans="1:39" ht="13" x14ac:dyDescent="0.15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  <c r="AL326" s="18"/>
      <c r="AM326" s="18"/>
    </row>
    <row r="327" spans="1:39" ht="13" x14ac:dyDescent="0.15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</row>
    <row r="328" spans="1:39" ht="13" x14ac:dyDescent="0.15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</row>
    <row r="329" spans="1:39" ht="13" x14ac:dyDescent="0.15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  <c r="AL329" s="18"/>
      <c r="AM329" s="18"/>
    </row>
    <row r="330" spans="1:39" ht="13" x14ac:dyDescent="0.15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  <c r="AL330" s="18"/>
      <c r="AM330" s="18"/>
    </row>
    <row r="331" spans="1:39" ht="13" x14ac:dyDescent="0.1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  <c r="AK331" s="18"/>
      <c r="AL331" s="18"/>
      <c r="AM331" s="18"/>
    </row>
    <row r="332" spans="1:39" ht="13" x14ac:dyDescent="0.15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  <c r="AL332" s="18"/>
      <c r="AM332" s="18"/>
    </row>
    <row r="333" spans="1:39" ht="13" x14ac:dyDescent="0.15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  <c r="AL333" s="18"/>
      <c r="AM333" s="18"/>
    </row>
    <row r="334" spans="1:39" ht="13" x14ac:dyDescent="0.15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  <c r="AL334" s="18"/>
      <c r="AM334" s="18"/>
    </row>
    <row r="335" spans="1:39" ht="13" x14ac:dyDescent="0.1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  <c r="AL335" s="18"/>
      <c r="AM335" s="18"/>
    </row>
    <row r="336" spans="1:39" ht="13" x14ac:dyDescent="0.15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  <c r="AK336" s="18"/>
      <c r="AL336" s="18"/>
      <c r="AM336" s="18"/>
    </row>
    <row r="337" spans="1:39" ht="13" x14ac:dyDescent="0.15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  <c r="AL337" s="18"/>
      <c r="AM337" s="18"/>
    </row>
    <row r="338" spans="1:39" ht="13" x14ac:dyDescent="0.15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  <c r="AK338" s="18"/>
      <c r="AL338" s="18"/>
      <c r="AM338" s="18"/>
    </row>
    <row r="339" spans="1:39" ht="13" x14ac:dyDescent="0.15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  <c r="AL339" s="18"/>
      <c r="AM339" s="18"/>
    </row>
    <row r="340" spans="1:39" ht="13" x14ac:dyDescent="0.15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  <c r="AL340" s="18"/>
      <c r="AM340" s="18"/>
    </row>
    <row r="341" spans="1:39" ht="13" x14ac:dyDescent="0.15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  <c r="AL341" s="18"/>
      <c r="AM341" s="18"/>
    </row>
    <row r="342" spans="1:39" ht="13" x14ac:dyDescent="0.15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  <c r="AL342" s="18"/>
      <c r="AM342" s="18"/>
    </row>
    <row r="343" spans="1:39" ht="13" x14ac:dyDescent="0.15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  <c r="AL343" s="18"/>
      <c r="AM343" s="18"/>
    </row>
    <row r="344" spans="1:39" ht="13" x14ac:dyDescent="0.15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  <c r="AK344" s="18"/>
      <c r="AL344" s="18"/>
      <c r="AM344" s="18"/>
    </row>
    <row r="345" spans="1:39" ht="13" x14ac:dyDescent="0.1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  <c r="AL345" s="18"/>
      <c r="AM345" s="18"/>
    </row>
    <row r="346" spans="1:39" ht="13" x14ac:dyDescent="0.15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  <c r="AJ346" s="18"/>
      <c r="AK346" s="18"/>
      <c r="AL346" s="18"/>
      <c r="AM346" s="18"/>
    </row>
    <row r="347" spans="1:39" ht="13" x14ac:dyDescent="0.15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  <c r="AK347" s="18"/>
      <c r="AL347" s="18"/>
      <c r="AM347" s="18"/>
    </row>
    <row r="348" spans="1:39" ht="13" x14ac:dyDescent="0.15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  <c r="AL348" s="18"/>
      <c r="AM348" s="18"/>
    </row>
    <row r="349" spans="1:39" ht="13" x14ac:dyDescent="0.15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  <c r="AL349" s="18"/>
      <c r="AM349" s="18"/>
    </row>
    <row r="350" spans="1:39" ht="13" x14ac:dyDescent="0.15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  <c r="AJ350" s="18"/>
      <c r="AK350" s="18"/>
      <c r="AL350" s="18"/>
      <c r="AM350" s="18"/>
    </row>
    <row r="351" spans="1:39" ht="13" x14ac:dyDescent="0.15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  <c r="AJ351" s="18"/>
      <c r="AK351" s="18"/>
      <c r="AL351" s="18"/>
      <c r="AM351" s="18"/>
    </row>
    <row r="352" spans="1:39" ht="13" x14ac:dyDescent="0.15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  <c r="AJ352" s="18"/>
      <c r="AK352" s="18"/>
      <c r="AL352" s="18"/>
      <c r="AM352" s="18"/>
    </row>
    <row r="353" spans="1:39" ht="13" x14ac:dyDescent="0.15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  <c r="AJ353" s="18"/>
      <c r="AK353" s="18"/>
      <c r="AL353" s="18"/>
      <c r="AM353" s="18"/>
    </row>
    <row r="354" spans="1:39" ht="13" x14ac:dyDescent="0.15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  <c r="AJ354" s="18"/>
      <c r="AK354" s="18"/>
      <c r="AL354" s="18"/>
      <c r="AM354" s="18"/>
    </row>
    <row r="355" spans="1:39" ht="13" x14ac:dyDescent="0.1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  <c r="AJ355" s="18"/>
      <c r="AK355" s="18"/>
      <c r="AL355" s="18"/>
      <c r="AM355" s="18"/>
    </row>
    <row r="356" spans="1:39" ht="13" x14ac:dyDescent="0.15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  <c r="AK356" s="18"/>
      <c r="AL356" s="18"/>
      <c r="AM356" s="18"/>
    </row>
    <row r="357" spans="1:39" ht="13" x14ac:dyDescent="0.15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  <c r="AJ357" s="18"/>
      <c r="AK357" s="18"/>
      <c r="AL357" s="18"/>
      <c r="AM357" s="18"/>
    </row>
    <row r="358" spans="1:39" ht="13" x14ac:dyDescent="0.15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  <c r="AK358" s="18"/>
      <c r="AL358" s="18"/>
      <c r="AM358" s="18"/>
    </row>
    <row r="359" spans="1:39" ht="13" x14ac:dyDescent="0.15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  <c r="AL359" s="18"/>
      <c r="AM359" s="18"/>
    </row>
    <row r="360" spans="1:39" ht="13" x14ac:dyDescent="0.15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  <c r="AL360" s="18"/>
      <c r="AM360" s="18"/>
    </row>
    <row r="361" spans="1:39" ht="13" x14ac:dyDescent="0.15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  <c r="AL361" s="18"/>
      <c r="AM361" s="18"/>
    </row>
    <row r="362" spans="1:39" ht="13" x14ac:dyDescent="0.15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  <c r="AJ362" s="18"/>
      <c r="AK362" s="18"/>
      <c r="AL362" s="18"/>
      <c r="AM362" s="18"/>
    </row>
    <row r="363" spans="1:39" ht="13" x14ac:dyDescent="0.15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  <c r="AK363" s="18"/>
      <c r="AL363" s="18"/>
      <c r="AM363" s="18"/>
    </row>
    <row r="364" spans="1:39" ht="13" x14ac:dyDescent="0.15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  <c r="AJ364" s="18"/>
      <c r="AK364" s="18"/>
      <c r="AL364" s="18"/>
      <c r="AM364" s="18"/>
    </row>
    <row r="365" spans="1:39" ht="13" x14ac:dyDescent="0.1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  <c r="AJ365" s="18"/>
      <c r="AK365" s="18"/>
      <c r="AL365" s="18"/>
      <c r="AM365" s="18"/>
    </row>
    <row r="366" spans="1:39" ht="13" x14ac:dyDescent="0.15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  <c r="AK366" s="18"/>
      <c r="AL366" s="18"/>
      <c r="AM366" s="18"/>
    </row>
    <row r="367" spans="1:39" ht="13" x14ac:dyDescent="0.15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  <c r="AJ367" s="18"/>
      <c r="AK367" s="18"/>
      <c r="AL367" s="18"/>
      <c r="AM367" s="18"/>
    </row>
    <row r="368" spans="1:39" ht="13" x14ac:dyDescent="0.15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  <c r="AJ368" s="18"/>
      <c r="AK368" s="18"/>
      <c r="AL368" s="18"/>
      <c r="AM368" s="18"/>
    </row>
    <row r="369" spans="1:39" ht="13" x14ac:dyDescent="0.15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  <c r="AJ369" s="18"/>
      <c r="AK369" s="18"/>
      <c r="AL369" s="18"/>
      <c r="AM369" s="18"/>
    </row>
    <row r="370" spans="1:39" ht="13" x14ac:dyDescent="0.15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  <c r="AJ370" s="18"/>
      <c r="AK370" s="18"/>
      <c r="AL370" s="18"/>
      <c r="AM370" s="18"/>
    </row>
    <row r="371" spans="1:39" ht="13" x14ac:dyDescent="0.15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  <c r="AJ371" s="18"/>
      <c r="AK371" s="18"/>
      <c r="AL371" s="18"/>
      <c r="AM371" s="18"/>
    </row>
    <row r="372" spans="1:39" ht="13" x14ac:dyDescent="0.15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  <c r="AJ372" s="18"/>
      <c r="AK372" s="18"/>
      <c r="AL372" s="18"/>
      <c r="AM372" s="18"/>
    </row>
    <row r="373" spans="1:39" ht="13" x14ac:dyDescent="0.15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  <c r="AJ373" s="18"/>
      <c r="AK373" s="18"/>
      <c r="AL373" s="18"/>
      <c r="AM373" s="18"/>
    </row>
    <row r="374" spans="1:39" ht="13" x14ac:dyDescent="0.15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  <c r="AJ374" s="18"/>
      <c r="AK374" s="18"/>
      <c r="AL374" s="18"/>
      <c r="AM374" s="18"/>
    </row>
    <row r="375" spans="1:39" ht="13" x14ac:dyDescent="0.1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  <c r="AJ375" s="18"/>
      <c r="AK375" s="18"/>
      <c r="AL375" s="18"/>
      <c r="AM375" s="18"/>
    </row>
    <row r="376" spans="1:39" ht="13" x14ac:dyDescent="0.15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  <c r="AJ376" s="18"/>
      <c r="AK376" s="18"/>
      <c r="AL376" s="18"/>
      <c r="AM376" s="18"/>
    </row>
    <row r="377" spans="1:39" ht="13" x14ac:dyDescent="0.15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  <c r="AJ377" s="18"/>
      <c r="AK377" s="18"/>
      <c r="AL377" s="18"/>
      <c r="AM377" s="18"/>
    </row>
    <row r="378" spans="1:39" ht="13" x14ac:dyDescent="0.15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  <c r="AL378" s="18"/>
      <c r="AM378" s="18"/>
    </row>
    <row r="379" spans="1:39" ht="13" x14ac:dyDescent="0.15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  <c r="AJ379" s="18"/>
      <c r="AK379" s="18"/>
      <c r="AL379" s="18"/>
      <c r="AM379" s="18"/>
    </row>
    <row r="380" spans="1:39" ht="13" x14ac:dyDescent="0.15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  <c r="AK380" s="18"/>
      <c r="AL380" s="18"/>
      <c r="AM380" s="18"/>
    </row>
    <row r="381" spans="1:39" ht="13" x14ac:dyDescent="0.15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  <c r="AK381" s="18"/>
      <c r="AL381" s="18"/>
      <c r="AM381" s="18"/>
    </row>
    <row r="382" spans="1:39" ht="13" x14ac:dyDescent="0.15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  <c r="AK382" s="18"/>
      <c r="AL382" s="18"/>
      <c r="AM382" s="18"/>
    </row>
    <row r="383" spans="1:39" ht="13" x14ac:dyDescent="0.15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  <c r="AK383" s="18"/>
      <c r="AL383" s="18"/>
      <c r="AM383" s="18"/>
    </row>
    <row r="384" spans="1:39" ht="13" x14ac:dyDescent="0.15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  <c r="AL384" s="18"/>
      <c r="AM384" s="18"/>
    </row>
    <row r="385" spans="1:39" ht="13" x14ac:dyDescent="0.1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  <c r="AJ385" s="18"/>
      <c r="AK385" s="18"/>
      <c r="AL385" s="18"/>
      <c r="AM385" s="18"/>
    </row>
    <row r="386" spans="1:39" ht="13" x14ac:dyDescent="0.1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  <c r="AL386" s="18"/>
      <c r="AM386" s="18"/>
    </row>
    <row r="387" spans="1:39" ht="13" x14ac:dyDescent="0.15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  <c r="AL387" s="18"/>
      <c r="AM387" s="18"/>
    </row>
    <row r="388" spans="1:39" ht="13" x14ac:dyDescent="0.15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  <c r="AL388" s="18"/>
      <c r="AM388" s="18"/>
    </row>
    <row r="389" spans="1:39" ht="13" x14ac:dyDescent="0.15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  <c r="AL389" s="18"/>
      <c r="AM389" s="18"/>
    </row>
    <row r="390" spans="1:39" ht="13" x14ac:dyDescent="0.15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  <c r="AL390" s="18"/>
      <c r="AM390" s="18"/>
    </row>
    <row r="391" spans="1:39" ht="13" x14ac:dyDescent="0.15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  <c r="AJ391" s="18"/>
      <c r="AK391" s="18"/>
      <c r="AL391" s="18"/>
      <c r="AM391" s="18"/>
    </row>
    <row r="392" spans="1:39" ht="13" x14ac:dyDescent="0.15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  <c r="AL392" s="18"/>
      <c r="AM392" s="18"/>
    </row>
    <row r="393" spans="1:39" ht="13" x14ac:dyDescent="0.15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  <c r="AL393" s="18"/>
      <c r="AM393" s="18"/>
    </row>
    <row r="394" spans="1:39" ht="13" x14ac:dyDescent="0.15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  <c r="AL394" s="18"/>
      <c r="AM394" s="18"/>
    </row>
    <row r="395" spans="1:39" ht="13" x14ac:dyDescent="0.1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  <c r="AL395" s="18"/>
      <c r="AM395" s="18"/>
    </row>
    <row r="396" spans="1:39" ht="13" x14ac:dyDescent="0.15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  <c r="AL396" s="18"/>
      <c r="AM396" s="18"/>
    </row>
    <row r="397" spans="1:39" ht="13" x14ac:dyDescent="0.15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  <c r="AL397" s="18"/>
      <c r="AM397" s="18"/>
    </row>
    <row r="398" spans="1:39" ht="13" x14ac:dyDescent="0.15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  <c r="AL398" s="18"/>
      <c r="AM398" s="18"/>
    </row>
    <row r="399" spans="1:39" ht="13" x14ac:dyDescent="0.15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  <c r="AL399" s="18"/>
      <c r="AM399" s="18"/>
    </row>
    <row r="400" spans="1:39" ht="13" x14ac:dyDescent="0.15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  <c r="AL400" s="18"/>
      <c r="AM400" s="18"/>
    </row>
    <row r="401" spans="1:39" ht="13" x14ac:dyDescent="0.15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  <c r="AL401" s="18"/>
      <c r="AM401" s="18"/>
    </row>
    <row r="402" spans="1:39" ht="13" x14ac:dyDescent="0.15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  <c r="AL402" s="18"/>
      <c r="AM402" s="18"/>
    </row>
    <row r="403" spans="1:39" ht="13" x14ac:dyDescent="0.15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  <c r="AJ403" s="18"/>
      <c r="AK403" s="18"/>
      <c r="AL403" s="18"/>
      <c r="AM403" s="18"/>
    </row>
    <row r="404" spans="1:39" ht="13" x14ac:dyDescent="0.15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  <c r="AJ404" s="18"/>
      <c r="AK404" s="18"/>
      <c r="AL404" s="18"/>
      <c r="AM404" s="18"/>
    </row>
    <row r="405" spans="1:39" ht="13" x14ac:dyDescent="0.1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  <c r="AJ405" s="18"/>
      <c r="AK405" s="18"/>
      <c r="AL405" s="18"/>
      <c r="AM405" s="18"/>
    </row>
    <row r="406" spans="1:39" ht="13" x14ac:dyDescent="0.15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  <c r="AL406" s="18"/>
      <c r="AM406" s="18"/>
    </row>
    <row r="407" spans="1:39" ht="13" x14ac:dyDescent="0.15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  <c r="AL407" s="18"/>
      <c r="AM407" s="18"/>
    </row>
    <row r="408" spans="1:39" ht="13" x14ac:dyDescent="0.15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  <c r="AL408" s="18"/>
      <c r="AM408" s="18"/>
    </row>
    <row r="409" spans="1:39" ht="13" x14ac:dyDescent="0.15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  <c r="AL409" s="18"/>
      <c r="AM409" s="18"/>
    </row>
    <row r="410" spans="1:39" ht="13" x14ac:dyDescent="0.15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  <c r="AL410" s="18"/>
      <c r="AM410" s="18"/>
    </row>
    <row r="411" spans="1:39" ht="13" x14ac:dyDescent="0.15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  <c r="AL411" s="18"/>
      <c r="AM411" s="18"/>
    </row>
    <row r="412" spans="1:39" ht="13" x14ac:dyDescent="0.15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  <c r="AL412" s="18"/>
      <c r="AM412" s="18"/>
    </row>
    <row r="413" spans="1:39" ht="13" x14ac:dyDescent="0.15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  <c r="AJ413" s="18"/>
      <c r="AK413" s="18"/>
      <c r="AL413" s="18"/>
      <c r="AM413" s="18"/>
    </row>
    <row r="414" spans="1:39" ht="13" x14ac:dyDescent="0.15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  <c r="AJ414" s="18"/>
      <c r="AK414" s="18"/>
      <c r="AL414" s="18"/>
      <c r="AM414" s="18"/>
    </row>
    <row r="415" spans="1:39" ht="13" x14ac:dyDescent="0.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  <c r="AJ415" s="18"/>
      <c r="AK415" s="18"/>
      <c r="AL415" s="18"/>
      <c r="AM415" s="18"/>
    </row>
    <row r="416" spans="1:39" ht="13" x14ac:dyDescent="0.15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  <c r="AJ416" s="18"/>
      <c r="AK416" s="18"/>
      <c r="AL416" s="18"/>
      <c r="AM416" s="18"/>
    </row>
    <row r="417" spans="1:39" ht="13" x14ac:dyDescent="0.15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  <c r="AJ417" s="18"/>
      <c r="AK417" s="18"/>
      <c r="AL417" s="18"/>
      <c r="AM417" s="18"/>
    </row>
    <row r="418" spans="1:39" ht="13" x14ac:dyDescent="0.15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8"/>
      <c r="AJ418" s="18"/>
      <c r="AK418" s="18"/>
      <c r="AL418" s="18"/>
      <c r="AM418" s="18"/>
    </row>
    <row r="419" spans="1:39" ht="13" x14ac:dyDescent="0.15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8"/>
      <c r="AJ419" s="18"/>
      <c r="AK419" s="18"/>
      <c r="AL419" s="18"/>
      <c r="AM419" s="18"/>
    </row>
    <row r="420" spans="1:39" ht="13" x14ac:dyDescent="0.15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8"/>
      <c r="AJ420" s="18"/>
      <c r="AK420" s="18"/>
      <c r="AL420" s="18"/>
      <c r="AM420" s="18"/>
    </row>
    <row r="421" spans="1:39" ht="13" x14ac:dyDescent="0.15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8"/>
      <c r="AJ421" s="18"/>
      <c r="AK421" s="18"/>
      <c r="AL421" s="18"/>
      <c r="AM421" s="18"/>
    </row>
    <row r="422" spans="1:39" ht="13" x14ac:dyDescent="0.15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8"/>
      <c r="AJ422" s="18"/>
      <c r="AK422" s="18"/>
      <c r="AL422" s="18"/>
      <c r="AM422" s="18"/>
    </row>
    <row r="423" spans="1:39" ht="13" x14ac:dyDescent="0.15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8"/>
      <c r="AJ423" s="18"/>
      <c r="AK423" s="18"/>
      <c r="AL423" s="18"/>
      <c r="AM423" s="18"/>
    </row>
    <row r="424" spans="1:39" ht="13" x14ac:dyDescent="0.15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8"/>
      <c r="AJ424" s="18"/>
      <c r="AK424" s="18"/>
      <c r="AL424" s="18"/>
      <c r="AM424" s="18"/>
    </row>
    <row r="425" spans="1:39" ht="13" x14ac:dyDescent="0.1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8"/>
      <c r="AJ425" s="18"/>
      <c r="AK425" s="18"/>
      <c r="AL425" s="18"/>
      <c r="AM425" s="18"/>
    </row>
    <row r="426" spans="1:39" ht="13" x14ac:dyDescent="0.15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8"/>
      <c r="AJ426" s="18"/>
      <c r="AK426" s="18"/>
      <c r="AL426" s="18"/>
      <c r="AM426" s="18"/>
    </row>
    <row r="427" spans="1:39" ht="13" x14ac:dyDescent="0.15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8"/>
      <c r="AJ427" s="18"/>
      <c r="AK427" s="18"/>
      <c r="AL427" s="18"/>
      <c r="AM427" s="18"/>
    </row>
    <row r="428" spans="1:39" ht="13" x14ac:dyDescent="0.15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8"/>
      <c r="AJ428" s="18"/>
      <c r="AK428" s="18"/>
      <c r="AL428" s="18"/>
      <c r="AM428" s="18"/>
    </row>
    <row r="429" spans="1:39" ht="13" x14ac:dyDescent="0.15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8"/>
      <c r="AJ429" s="18"/>
      <c r="AK429" s="18"/>
      <c r="AL429" s="18"/>
      <c r="AM429" s="18"/>
    </row>
    <row r="430" spans="1:39" ht="13" x14ac:dyDescent="0.15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8"/>
      <c r="AJ430" s="18"/>
      <c r="AK430" s="18"/>
      <c r="AL430" s="18"/>
      <c r="AM430" s="18"/>
    </row>
    <row r="431" spans="1:39" ht="13" x14ac:dyDescent="0.15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8"/>
      <c r="AJ431" s="18"/>
      <c r="AK431" s="18"/>
      <c r="AL431" s="18"/>
      <c r="AM431" s="18"/>
    </row>
    <row r="432" spans="1:39" ht="13" x14ac:dyDescent="0.15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8"/>
      <c r="AJ432" s="18"/>
      <c r="AK432" s="18"/>
      <c r="AL432" s="18"/>
      <c r="AM432" s="18"/>
    </row>
    <row r="433" spans="1:39" ht="13" x14ac:dyDescent="0.15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8"/>
      <c r="AJ433" s="18"/>
      <c r="AK433" s="18"/>
      <c r="AL433" s="18"/>
      <c r="AM433" s="18"/>
    </row>
    <row r="434" spans="1:39" ht="13" x14ac:dyDescent="0.15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8"/>
      <c r="AJ434" s="18"/>
      <c r="AK434" s="18"/>
      <c r="AL434" s="18"/>
      <c r="AM434" s="18"/>
    </row>
    <row r="435" spans="1:39" ht="13" x14ac:dyDescent="0.1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8"/>
      <c r="AJ435" s="18"/>
      <c r="AK435" s="18"/>
      <c r="AL435" s="18"/>
      <c r="AM435" s="18"/>
    </row>
    <row r="436" spans="1:39" ht="13" x14ac:dyDescent="0.15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8"/>
      <c r="AJ436" s="18"/>
      <c r="AK436" s="18"/>
      <c r="AL436" s="18"/>
      <c r="AM436" s="18"/>
    </row>
    <row r="437" spans="1:39" ht="13" x14ac:dyDescent="0.15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8"/>
      <c r="AJ437" s="18"/>
      <c r="AK437" s="18"/>
      <c r="AL437" s="18"/>
      <c r="AM437" s="18"/>
    </row>
    <row r="438" spans="1:39" ht="13" x14ac:dyDescent="0.15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  <c r="AJ438" s="18"/>
      <c r="AK438" s="18"/>
      <c r="AL438" s="18"/>
      <c r="AM438" s="18"/>
    </row>
    <row r="439" spans="1:39" ht="13" x14ac:dyDescent="0.15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  <c r="AJ439" s="18"/>
      <c r="AK439" s="18"/>
      <c r="AL439" s="18"/>
      <c r="AM439" s="18"/>
    </row>
    <row r="440" spans="1:39" ht="13" x14ac:dyDescent="0.15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8"/>
      <c r="AJ440" s="18"/>
      <c r="AK440" s="18"/>
      <c r="AL440" s="18"/>
      <c r="AM440" s="18"/>
    </row>
    <row r="441" spans="1:39" ht="13" x14ac:dyDescent="0.1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J441" s="18"/>
      <c r="AK441" s="18"/>
      <c r="AL441" s="18"/>
      <c r="AM441" s="18"/>
    </row>
    <row r="442" spans="1:39" ht="13" x14ac:dyDescent="0.15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</row>
    <row r="443" spans="1:39" ht="13" x14ac:dyDescent="0.15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8"/>
      <c r="AJ443" s="18"/>
      <c r="AK443" s="18"/>
      <c r="AL443" s="18"/>
      <c r="AM443" s="18"/>
    </row>
    <row r="444" spans="1:39" ht="13" x14ac:dyDescent="0.15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8"/>
      <c r="AJ444" s="18"/>
      <c r="AK444" s="18"/>
      <c r="AL444" s="18"/>
      <c r="AM444" s="18"/>
    </row>
    <row r="445" spans="1:39" ht="13" x14ac:dyDescent="0.1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  <c r="AJ445" s="18"/>
      <c r="AK445" s="18"/>
      <c r="AL445" s="18"/>
      <c r="AM445" s="18"/>
    </row>
    <row r="446" spans="1:39" ht="13" x14ac:dyDescent="0.15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  <c r="AJ446" s="18"/>
      <c r="AK446" s="18"/>
      <c r="AL446" s="18"/>
      <c r="AM446" s="18"/>
    </row>
    <row r="447" spans="1:39" ht="13" x14ac:dyDescent="0.15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  <c r="AJ447" s="18"/>
      <c r="AK447" s="18"/>
      <c r="AL447" s="18"/>
      <c r="AM447" s="18"/>
    </row>
    <row r="448" spans="1:39" ht="13" x14ac:dyDescent="0.15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  <c r="AJ448" s="18"/>
      <c r="AK448" s="18"/>
      <c r="AL448" s="18"/>
      <c r="AM448" s="18"/>
    </row>
    <row r="449" spans="1:39" ht="13" x14ac:dyDescent="0.15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8"/>
      <c r="AJ449" s="18"/>
      <c r="AK449" s="18"/>
      <c r="AL449" s="18"/>
      <c r="AM449" s="18"/>
    </row>
    <row r="450" spans="1:39" ht="13" x14ac:dyDescent="0.15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8"/>
      <c r="AJ450" s="18"/>
      <c r="AK450" s="18"/>
      <c r="AL450" s="18"/>
      <c r="AM450" s="18"/>
    </row>
    <row r="451" spans="1:39" ht="13" x14ac:dyDescent="0.15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8"/>
      <c r="AJ451" s="18"/>
      <c r="AK451" s="18"/>
      <c r="AL451" s="18"/>
      <c r="AM451" s="18"/>
    </row>
    <row r="452" spans="1:39" ht="13" x14ac:dyDescent="0.15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8"/>
      <c r="AJ452" s="18"/>
      <c r="AK452" s="18"/>
      <c r="AL452" s="18"/>
      <c r="AM452" s="18"/>
    </row>
    <row r="453" spans="1:39" ht="13" x14ac:dyDescent="0.15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  <c r="AJ453" s="18"/>
      <c r="AK453" s="18"/>
      <c r="AL453" s="18"/>
      <c r="AM453" s="18"/>
    </row>
    <row r="454" spans="1:39" ht="13" x14ac:dyDescent="0.15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  <c r="AJ454" s="18"/>
      <c r="AK454" s="18"/>
      <c r="AL454" s="18"/>
      <c r="AM454" s="18"/>
    </row>
    <row r="455" spans="1:39" ht="13" x14ac:dyDescent="0.1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  <c r="AJ455" s="18"/>
      <c r="AK455" s="18"/>
      <c r="AL455" s="18"/>
      <c r="AM455" s="18"/>
    </row>
    <row r="456" spans="1:39" ht="13" x14ac:dyDescent="0.15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  <c r="AJ456" s="18"/>
      <c r="AK456" s="18"/>
      <c r="AL456" s="18"/>
      <c r="AM456" s="18"/>
    </row>
    <row r="457" spans="1:39" ht="13" x14ac:dyDescent="0.15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  <c r="AJ457" s="18"/>
      <c r="AK457" s="18"/>
      <c r="AL457" s="18"/>
      <c r="AM457" s="18"/>
    </row>
    <row r="458" spans="1:39" ht="13" x14ac:dyDescent="0.15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  <c r="AJ458" s="18"/>
      <c r="AK458" s="18"/>
      <c r="AL458" s="18"/>
      <c r="AM458" s="18"/>
    </row>
    <row r="459" spans="1:39" ht="13" x14ac:dyDescent="0.15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8"/>
      <c r="AJ459" s="18"/>
      <c r="AK459" s="18"/>
      <c r="AL459" s="18"/>
      <c r="AM459" s="18"/>
    </row>
    <row r="460" spans="1:39" ht="13" x14ac:dyDescent="0.15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8"/>
      <c r="AJ460" s="18"/>
      <c r="AK460" s="18"/>
      <c r="AL460" s="18"/>
      <c r="AM460" s="18"/>
    </row>
    <row r="461" spans="1:39" ht="13" x14ac:dyDescent="0.15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  <c r="AJ461" s="18"/>
      <c r="AK461" s="18"/>
      <c r="AL461" s="18"/>
      <c r="AM461" s="18"/>
    </row>
    <row r="462" spans="1:39" ht="13" x14ac:dyDescent="0.15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8"/>
      <c r="AJ462" s="18"/>
      <c r="AK462" s="18"/>
      <c r="AL462" s="18"/>
      <c r="AM462" s="18"/>
    </row>
    <row r="463" spans="1:39" ht="13" x14ac:dyDescent="0.15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8"/>
      <c r="AJ463" s="18"/>
      <c r="AK463" s="18"/>
      <c r="AL463" s="18"/>
      <c r="AM463" s="18"/>
    </row>
    <row r="464" spans="1:39" ht="13" x14ac:dyDescent="0.15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8"/>
      <c r="AJ464" s="18"/>
      <c r="AK464" s="18"/>
      <c r="AL464" s="18"/>
      <c r="AM464" s="18"/>
    </row>
    <row r="465" spans="1:39" ht="13" x14ac:dyDescent="0.1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8"/>
      <c r="AJ465" s="18"/>
      <c r="AK465" s="18"/>
      <c r="AL465" s="18"/>
      <c r="AM465" s="18"/>
    </row>
    <row r="466" spans="1:39" ht="13" x14ac:dyDescent="0.15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8"/>
      <c r="AJ466" s="18"/>
      <c r="AK466" s="18"/>
      <c r="AL466" s="18"/>
      <c r="AM466" s="18"/>
    </row>
    <row r="467" spans="1:39" ht="13" x14ac:dyDescent="0.15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8"/>
      <c r="AJ467" s="18"/>
      <c r="AK467" s="18"/>
      <c r="AL467" s="18"/>
      <c r="AM467" s="18"/>
    </row>
    <row r="468" spans="1:39" ht="13" x14ac:dyDescent="0.15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  <c r="AJ468" s="18"/>
      <c r="AK468" s="18"/>
      <c r="AL468" s="18"/>
      <c r="AM468" s="18"/>
    </row>
    <row r="469" spans="1:39" ht="13" x14ac:dyDescent="0.15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  <c r="AJ469" s="18"/>
      <c r="AK469" s="18"/>
      <c r="AL469" s="18"/>
      <c r="AM469" s="18"/>
    </row>
    <row r="470" spans="1:39" ht="13" x14ac:dyDescent="0.15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8"/>
      <c r="AJ470" s="18"/>
      <c r="AK470" s="18"/>
      <c r="AL470" s="18"/>
      <c r="AM470" s="18"/>
    </row>
    <row r="471" spans="1:39" ht="13" x14ac:dyDescent="0.15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8"/>
      <c r="AJ471" s="18"/>
      <c r="AK471" s="18"/>
      <c r="AL471" s="18"/>
      <c r="AM471" s="18"/>
    </row>
    <row r="472" spans="1:39" ht="13" x14ac:dyDescent="0.15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8"/>
      <c r="AJ472" s="18"/>
      <c r="AK472" s="18"/>
      <c r="AL472" s="18"/>
      <c r="AM472" s="18"/>
    </row>
    <row r="473" spans="1:39" ht="13" x14ac:dyDescent="0.15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8"/>
      <c r="AJ473" s="18"/>
      <c r="AK473" s="18"/>
      <c r="AL473" s="18"/>
      <c r="AM473" s="18"/>
    </row>
    <row r="474" spans="1:39" ht="13" x14ac:dyDescent="0.15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8"/>
      <c r="AJ474" s="18"/>
      <c r="AK474" s="18"/>
      <c r="AL474" s="18"/>
      <c r="AM474" s="18"/>
    </row>
    <row r="475" spans="1:39" ht="13" x14ac:dyDescent="0.1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  <c r="AJ475" s="18"/>
      <c r="AK475" s="18"/>
      <c r="AL475" s="18"/>
      <c r="AM475" s="18"/>
    </row>
    <row r="476" spans="1:39" ht="13" x14ac:dyDescent="0.15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  <c r="AJ476" s="18"/>
      <c r="AK476" s="18"/>
      <c r="AL476" s="18"/>
      <c r="AM476" s="18"/>
    </row>
    <row r="477" spans="1:39" ht="13" x14ac:dyDescent="0.15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  <c r="AJ477" s="18"/>
      <c r="AK477" s="18"/>
      <c r="AL477" s="18"/>
      <c r="AM477" s="18"/>
    </row>
    <row r="478" spans="1:39" ht="13" x14ac:dyDescent="0.15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  <c r="AJ478" s="18"/>
      <c r="AK478" s="18"/>
      <c r="AL478" s="18"/>
      <c r="AM478" s="18"/>
    </row>
    <row r="479" spans="1:39" ht="13" x14ac:dyDescent="0.15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  <c r="AJ479" s="18"/>
      <c r="AK479" s="18"/>
      <c r="AL479" s="18"/>
      <c r="AM479" s="18"/>
    </row>
    <row r="480" spans="1:39" ht="13" x14ac:dyDescent="0.15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  <c r="AJ480" s="18"/>
      <c r="AK480" s="18"/>
      <c r="AL480" s="18"/>
      <c r="AM480" s="18"/>
    </row>
    <row r="481" spans="1:39" ht="13" x14ac:dyDescent="0.15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  <c r="AJ481" s="18"/>
      <c r="AK481" s="18"/>
      <c r="AL481" s="18"/>
      <c r="AM481" s="18"/>
    </row>
    <row r="482" spans="1:39" ht="13" x14ac:dyDescent="0.15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  <c r="AJ482" s="18"/>
      <c r="AK482" s="18"/>
      <c r="AL482" s="18"/>
      <c r="AM482" s="18"/>
    </row>
    <row r="483" spans="1:39" ht="13" x14ac:dyDescent="0.15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  <c r="AJ483" s="18"/>
      <c r="AK483" s="18"/>
      <c r="AL483" s="18"/>
      <c r="AM483" s="18"/>
    </row>
    <row r="484" spans="1:39" ht="13" x14ac:dyDescent="0.15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  <c r="AJ484" s="18"/>
      <c r="AK484" s="18"/>
      <c r="AL484" s="18"/>
      <c r="AM484" s="18"/>
    </row>
    <row r="485" spans="1:39" ht="13" x14ac:dyDescent="0.1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  <c r="AJ485" s="18"/>
      <c r="AK485" s="18"/>
      <c r="AL485" s="18"/>
      <c r="AM485" s="18"/>
    </row>
    <row r="486" spans="1:39" ht="13" x14ac:dyDescent="0.15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  <c r="AJ486" s="18"/>
      <c r="AK486" s="18"/>
      <c r="AL486" s="18"/>
      <c r="AM486" s="18"/>
    </row>
    <row r="487" spans="1:39" ht="13" x14ac:dyDescent="0.15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  <c r="AJ487" s="18"/>
      <c r="AK487" s="18"/>
      <c r="AL487" s="18"/>
      <c r="AM487" s="18"/>
    </row>
    <row r="488" spans="1:39" ht="13" x14ac:dyDescent="0.15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  <c r="AJ488" s="18"/>
      <c r="AK488" s="18"/>
      <c r="AL488" s="18"/>
      <c r="AM488" s="18"/>
    </row>
    <row r="489" spans="1:39" ht="13" x14ac:dyDescent="0.15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  <c r="AJ489" s="18"/>
      <c r="AK489" s="18"/>
      <c r="AL489" s="18"/>
      <c r="AM489" s="18"/>
    </row>
    <row r="490" spans="1:39" ht="13" x14ac:dyDescent="0.15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  <c r="AJ490" s="18"/>
      <c r="AK490" s="18"/>
      <c r="AL490" s="18"/>
      <c r="AM490" s="18"/>
    </row>
    <row r="491" spans="1:39" ht="13" x14ac:dyDescent="0.15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  <c r="AJ491" s="18"/>
      <c r="AK491" s="18"/>
      <c r="AL491" s="18"/>
      <c r="AM491" s="18"/>
    </row>
    <row r="492" spans="1:39" ht="13" x14ac:dyDescent="0.15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  <c r="AJ492" s="18"/>
      <c r="AK492" s="18"/>
      <c r="AL492" s="18"/>
      <c r="AM492" s="18"/>
    </row>
    <row r="493" spans="1:39" ht="13" x14ac:dyDescent="0.15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  <c r="AJ493" s="18"/>
      <c r="AK493" s="18"/>
      <c r="AL493" s="18"/>
      <c r="AM493" s="18"/>
    </row>
    <row r="494" spans="1:39" ht="13" x14ac:dyDescent="0.15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  <c r="AJ494" s="18"/>
      <c r="AK494" s="18"/>
      <c r="AL494" s="18"/>
      <c r="AM494" s="18"/>
    </row>
    <row r="495" spans="1:39" ht="13" x14ac:dyDescent="0.1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  <c r="AJ495" s="18"/>
      <c r="AK495" s="18"/>
      <c r="AL495" s="18"/>
      <c r="AM495" s="18"/>
    </row>
    <row r="496" spans="1:39" ht="13" x14ac:dyDescent="0.1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J496" s="18"/>
      <c r="AK496" s="18"/>
      <c r="AL496" s="18"/>
      <c r="AM496" s="18"/>
    </row>
    <row r="497" spans="1:39" ht="13" x14ac:dyDescent="0.15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8"/>
      <c r="AJ497" s="18"/>
      <c r="AK497" s="18"/>
      <c r="AL497" s="18"/>
      <c r="AM497" s="18"/>
    </row>
    <row r="498" spans="1:39" ht="13" x14ac:dyDescent="0.15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8"/>
      <c r="AJ498" s="18"/>
      <c r="AK498" s="18"/>
      <c r="AL498" s="18"/>
      <c r="AM498" s="18"/>
    </row>
    <row r="499" spans="1:39" ht="13" x14ac:dyDescent="0.15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  <c r="AJ499" s="18"/>
      <c r="AK499" s="18"/>
      <c r="AL499" s="18"/>
      <c r="AM499" s="18"/>
    </row>
    <row r="500" spans="1:39" ht="13" x14ac:dyDescent="0.15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  <c r="AJ500" s="18"/>
      <c r="AK500" s="18"/>
      <c r="AL500" s="18"/>
      <c r="AM500" s="18"/>
    </row>
    <row r="501" spans="1:39" ht="13" x14ac:dyDescent="0.15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8"/>
      <c r="AJ501" s="18"/>
      <c r="AK501" s="18"/>
      <c r="AL501" s="18"/>
      <c r="AM501" s="18"/>
    </row>
    <row r="502" spans="1:39" ht="13" x14ac:dyDescent="0.15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8"/>
      <c r="AJ502" s="18"/>
      <c r="AK502" s="18"/>
      <c r="AL502" s="18"/>
      <c r="AM502" s="18"/>
    </row>
    <row r="503" spans="1:39" ht="13" x14ac:dyDescent="0.15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8"/>
      <c r="AJ503" s="18"/>
      <c r="AK503" s="18"/>
      <c r="AL503" s="18"/>
      <c r="AM503" s="18"/>
    </row>
    <row r="504" spans="1:39" ht="13" x14ac:dyDescent="0.15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8"/>
      <c r="AJ504" s="18"/>
      <c r="AK504" s="18"/>
      <c r="AL504" s="18"/>
      <c r="AM504" s="18"/>
    </row>
    <row r="505" spans="1:39" ht="13" x14ac:dyDescent="0.1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8"/>
      <c r="AJ505" s="18"/>
      <c r="AK505" s="18"/>
      <c r="AL505" s="18"/>
      <c r="AM505" s="18"/>
    </row>
    <row r="506" spans="1:39" ht="13" x14ac:dyDescent="0.15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8"/>
      <c r="AJ506" s="18"/>
      <c r="AK506" s="18"/>
      <c r="AL506" s="18"/>
      <c r="AM506" s="18"/>
    </row>
    <row r="507" spans="1:39" ht="13" x14ac:dyDescent="0.15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8"/>
      <c r="AJ507" s="18"/>
      <c r="AK507" s="18"/>
      <c r="AL507" s="18"/>
      <c r="AM507" s="18"/>
    </row>
    <row r="508" spans="1:39" ht="13" x14ac:dyDescent="0.15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8"/>
      <c r="AJ508" s="18"/>
      <c r="AK508" s="18"/>
      <c r="AL508" s="18"/>
      <c r="AM508" s="18"/>
    </row>
    <row r="509" spans="1:39" ht="13" x14ac:dyDescent="0.15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8"/>
      <c r="AJ509" s="18"/>
      <c r="AK509" s="18"/>
      <c r="AL509" s="18"/>
      <c r="AM509" s="18"/>
    </row>
    <row r="510" spans="1:39" ht="13" x14ac:dyDescent="0.15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8"/>
      <c r="AJ510" s="18"/>
      <c r="AK510" s="18"/>
      <c r="AL510" s="18"/>
      <c r="AM510" s="18"/>
    </row>
    <row r="511" spans="1:39" ht="13" x14ac:dyDescent="0.15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8"/>
      <c r="AJ511" s="18"/>
      <c r="AK511" s="18"/>
      <c r="AL511" s="18"/>
      <c r="AM511" s="18"/>
    </row>
    <row r="512" spans="1:39" ht="13" x14ac:dyDescent="0.15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8"/>
      <c r="AJ512" s="18"/>
      <c r="AK512" s="18"/>
      <c r="AL512" s="18"/>
      <c r="AM512" s="18"/>
    </row>
    <row r="513" spans="1:39" ht="13" x14ac:dyDescent="0.15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8"/>
      <c r="AJ513" s="18"/>
      <c r="AK513" s="18"/>
      <c r="AL513" s="18"/>
      <c r="AM513" s="18"/>
    </row>
    <row r="514" spans="1:39" ht="13" x14ac:dyDescent="0.15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8"/>
      <c r="AJ514" s="18"/>
      <c r="AK514" s="18"/>
      <c r="AL514" s="18"/>
      <c r="AM514" s="18"/>
    </row>
    <row r="515" spans="1:39" ht="13" x14ac:dyDescent="0.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8"/>
      <c r="AJ515" s="18"/>
      <c r="AK515" s="18"/>
      <c r="AL515" s="18"/>
      <c r="AM515" s="18"/>
    </row>
    <row r="516" spans="1:39" ht="13" x14ac:dyDescent="0.15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8"/>
      <c r="AJ516" s="18"/>
      <c r="AK516" s="18"/>
      <c r="AL516" s="18"/>
      <c r="AM516" s="18"/>
    </row>
    <row r="517" spans="1:39" ht="13" x14ac:dyDescent="0.15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8"/>
      <c r="AJ517" s="18"/>
      <c r="AK517" s="18"/>
      <c r="AL517" s="18"/>
      <c r="AM517" s="18"/>
    </row>
    <row r="518" spans="1:39" ht="13" x14ac:dyDescent="0.15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8"/>
      <c r="AJ518" s="18"/>
      <c r="AK518" s="18"/>
      <c r="AL518" s="18"/>
      <c r="AM518" s="18"/>
    </row>
    <row r="519" spans="1:39" ht="13" x14ac:dyDescent="0.15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8"/>
      <c r="AJ519" s="18"/>
      <c r="AK519" s="18"/>
      <c r="AL519" s="18"/>
      <c r="AM519" s="18"/>
    </row>
    <row r="520" spans="1:39" ht="13" x14ac:dyDescent="0.15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8"/>
      <c r="AJ520" s="18"/>
      <c r="AK520" s="18"/>
      <c r="AL520" s="18"/>
      <c r="AM520" s="18"/>
    </row>
    <row r="521" spans="1:39" ht="13" x14ac:dyDescent="0.15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8"/>
      <c r="AJ521" s="18"/>
      <c r="AK521" s="18"/>
      <c r="AL521" s="18"/>
      <c r="AM521" s="18"/>
    </row>
    <row r="522" spans="1:39" ht="13" x14ac:dyDescent="0.15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8"/>
      <c r="AJ522" s="18"/>
      <c r="AK522" s="18"/>
      <c r="AL522" s="18"/>
      <c r="AM522" s="18"/>
    </row>
    <row r="523" spans="1:39" ht="13" x14ac:dyDescent="0.15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8"/>
      <c r="AJ523" s="18"/>
      <c r="AK523" s="18"/>
      <c r="AL523" s="18"/>
      <c r="AM523" s="18"/>
    </row>
    <row r="524" spans="1:39" ht="13" x14ac:dyDescent="0.15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8"/>
      <c r="AJ524" s="18"/>
      <c r="AK524" s="18"/>
      <c r="AL524" s="18"/>
      <c r="AM524" s="18"/>
    </row>
    <row r="525" spans="1:39" ht="13" x14ac:dyDescent="0.1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8"/>
      <c r="AJ525" s="18"/>
      <c r="AK525" s="18"/>
      <c r="AL525" s="18"/>
      <c r="AM525" s="18"/>
    </row>
    <row r="526" spans="1:39" ht="13" x14ac:dyDescent="0.15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8"/>
      <c r="AJ526" s="18"/>
      <c r="AK526" s="18"/>
      <c r="AL526" s="18"/>
      <c r="AM526" s="18"/>
    </row>
    <row r="527" spans="1:39" ht="13" x14ac:dyDescent="0.15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8"/>
      <c r="AJ527" s="18"/>
      <c r="AK527" s="18"/>
      <c r="AL527" s="18"/>
      <c r="AM527" s="18"/>
    </row>
    <row r="528" spans="1:39" ht="13" x14ac:dyDescent="0.15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8"/>
      <c r="AJ528" s="18"/>
      <c r="AK528" s="18"/>
      <c r="AL528" s="18"/>
      <c r="AM528" s="18"/>
    </row>
    <row r="529" spans="1:39" ht="13" x14ac:dyDescent="0.15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8"/>
      <c r="AJ529" s="18"/>
      <c r="AK529" s="18"/>
      <c r="AL529" s="18"/>
      <c r="AM529" s="18"/>
    </row>
    <row r="530" spans="1:39" ht="13" x14ac:dyDescent="0.15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8"/>
      <c r="AJ530" s="18"/>
      <c r="AK530" s="18"/>
      <c r="AL530" s="18"/>
      <c r="AM530" s="18"/>
    </row>
    <row r="531" spans="1:39" ht="13" x14ac:dyDescent="0.15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8"/>
      <c r="AJ531" s="18"/>
      <c r="AK531" s="18"/>
      <c r="AL531" s="18"/>
      <c r="AM531" s="18"/>
    </row>
    <row r="532" spans="1:39" ht="13" x14ac:dyDescent="0.15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8"/>
      <c r="AJ532" s="18"/>
      <c r="AK532" s="18"/>
      <c r="AL532" s="18"/>
      <c r="AM532" s="18"/>
    </row>
    <row r="533" spans="1:39" ht="13" x14ac:dyDescent="0.15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8"/>
      <c r="AJ533" s="18"/>
      <c r="AK533" s="18"/>
      <c r="AL533" s="18"/>
      <c r="AM533" s="18"/>
    </row>
    <row r="534" spans="1:39" ht="13" x14ac:dyDescent="0.15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8"/>
      <c r="AJ534" s="18"/>
      <c r="AK534" s="18"/>
      <c r="AL534" s="18"/>
      <c r="AM534" s="18"/>
    </row>
    <row r="535" spans="1:39" ht="13" x14ac:dyDescent="0.1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8"/>
      <c r="AJ535" s="18"/>
      <c r="AK535" s="18"/>
      <c r="AL535" s="18"/>
      <c r="AM535" s="18"/>
    </row>
    <row r="536" spans="1:39" ht="13" x14ac:dyDescent="0.15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8"/>
      <c r="AJ536" s="18"/>
      <c r="AK536" s="18"/>
      <c r="AL536" s="18"/>
      <c r="AM536" s="18"/>
    </row>
    <row r="537" spans="1:39" ht="13" x14ac:dyDescent="0.15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8"/>
      <c r="AJ537" s="18"/>
      <c r="AK537" s="18"/>
      <c r="AL537" s="18"/>
      <c r="AM537" s="18"/>
    </row>
    <row r="538" spans="1:39" ht="13" x14ac:dyDescent="0.15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8"/>
      <c r="AJ538" s="18"/>
      <c r="AK538" s="18"/>
      <c r="AL538" s="18"/>
      <c r="AM538" s="18"/>
    </row>
    <row r="539" spans="1:39" ht="13" x14ac:dyDescent="0.15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8"/>
      <c r="AJ539" s="18"/>
      <c r="AK539" s="18"/>
      <c r="AL539" s="18"/>
      <c r="AM539" s="18"/>
    </row>
    <row r="540" spans="1:39" ht="13" x14ac:dyDescent="0.15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8"/>
      <c r="AJ540" s="18"/>
      <c r="AK540" s="18"/>
      <c r="AL540" s="18"/>
      <c r="AM540" s="18"/>
    </row>
    <row r="541" spans="1:39" ht="13" x14ac:dyDescent="0.15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8"/>
      <c r="AJ541" s="18"/>
      <c r="AK541" s="18"/>
      <c r="AL541" s="18"/>
      <c r="AM541" s="18"/>
    </row>
    <row r="542" spans="1:39" ht="13" x14ac:dyDescent="0.15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8"/>
      <c r="AJ542" s="18"/>
      <c r="AK542" s="18"/>
      <c r="AL542" s="18"/>
      <c r="AM542" s="18"/>
    </row>
    <row r="543" spans="1:39" ht="13" x14ac:dyDescent="0.15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8"/>
      <c r="AJ543" s="18"/>
      <c r="AK543" s="18"/>
      <c r="AL543" s="18"/>
      <c r="AM543" s="18"/>
    </row>
    <row r="544" spans="1:39" ht="13" x14ac:dyDescent="0.15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8"/>
      <c r="AJ544" s="18"/>
      <c r="AK544" s="18"/>
      <c r="AL544" s="18"/>
      <c r="AM544" s="18"/>
    </row>
    <row r="545" spans="1:39" ht="13" x14ac:dyDescent="0.1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8"/>
      <c r="AJ545" s="18"/>
      <c r="AK545" s="18"/>
      <c r="AL545" s="18"/>
      <c r="AM545" s="18"/>
    </row>
    <row r="546" spans="1:39" ht="13" x14ac:dyDescent="0.15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8"/>
      <c r="AJ546" s="18"/>
      <c r="AK546" s="18"/>
      <c r="AL546" s="18"/>
      <c r="AM546" s="18"/>
    </row>
    <row r="547" spans="1:39" ht="13" x14ac:dyDescent="0.15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8"/>
      <c r="AJ547" s="18"/>
      <c r="AK547" s="18"/>
      <c r="AL547" s="18"/>
      <c r="AM547" s="18"/>
    </row>
    <row r="548" spans="1:39" ht="13" x14ac:dyDescent="0.15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8"/>
      <c r="AJ548" s="18"/>
      <c r="AK548" s="18"/>
      <c r="AL548" s="18"/>
      <c r="AM548" s="18"/>
    </row>
    <row r="549" spans="1:39" ht="13" x14ac:dyDescent="0.15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8"/>
      <c r="AJ549" s="18"/>
      <c r="AK549" s="18"/>
      <c r="AL549" s="18"/>
      <c r="AM549" s="18"/>
    </row>
    <row r="550" spans="1:39" ht="13" x14ac:dyDescent="0.15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  <c r="AJ550" s="18"/>
      <c r="AK550" s="18"/>
      <c r="AL550" s="18"/>
      <c r="AM550" s="18"/>
    </row>
    <row r="551" spans="1:39" ht="13" x14ac:dyDescent="0.1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J551" s="18"/>
      <c r="AK551" s="18"/>
      <c r="AL551" s="18"/>
      <c r="AM551" s="18"/>
    </row>
    <row r="552" spans="1:39" ht="13" x14ac:dyDescent="0.15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  <c r="AJ552" s="18"/>
      <c r="AK552" s="18"/>
      <c r="AL552" s="18"/>
      <c r="AM552" s="18"/>
    </row>
    <row r="553" spans="1:39" ht="13" x14ac:dyDescent="0.15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8"/>
      <c r="AJ553" s="18"/>
      <c r="AK553" s="18"/>
      <c r="AL553" s="18"/>
      <c r="AM553" s="18"/>
    </row>
    <row r="554" spans="1:39" ht="13" x14ac:dyDescent="0.15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8"/>
      <c r="AJ554" s="18"/>
      <c r="AK554" s="18"/>
      <c r="AL554" s="18"/>
      <c r="AM554" s="18"/>
    </row>
    <row r="555" spans="1:39" ht="13" x14ac:dyDescent="0.1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8"/>
      <c r="AJ555" s="18"/>
      <c r="AK555" s="18"/>
      <c r="AL555" s="18"/>
      <c r="AM555" s="18"/>
    </row>
    <row r="556" spans="1:39" ht="13" x14ac:dyDescent="0.15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8"/>
      <c r="AJ556" s="18"/>
      <c r="AK556" s="18"/>
      <c r="AL556" s="18"/>
      <c r="AM556" s="18"/>
    </row>
    <row r="557" spans="1:39" ht="13" x14ac:dyDescent="0.15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8"/>
      <c r="AJ557" s="18"/>
      <c r="AK557" s="18"/>
      <c r="AL557" s="18"/>
      <c r="AM557" s="18"/>
    </row>
    <row r="558" spans="1:39" ht="13" x14ac:dyDescent="0.15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8"/>
      <c r="AJ558" s="18"/>
      <c r="AK558" s="18"/>
      <c r="AL558" s="18"/>
      <c r="AM558" s="18"/>
    </row>
    <row r="559" spans="1:39" ht="13" x14ac:dyDescent="0.15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8"/>
      <c r="AJ559" s="18"/>
      <c r="AK559" s="18"/>
      <c r="AL559" s="18"/>
      <c r="AM559" s="18"/>
    </row>
    <row r="560" spans="1:39" ht="13" x14ac:dyDescent="0.15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8"/>
      <c r="AJ560" s="18"/>
      <c r="AK560" s="18"/>
      <c r="AL560" s="18"/>
      <c r="AM560" s="18"/>
    </row>
    <row r="561" spans="1:39" ht="13" x14ac:dyDescent="0.15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8"/>
      <c r="AJ561" s="18"/>
      <c r="AK561" s="18"/>
      <c r="AL561" s="18"/>
      <c r="AM561" s="18"/>
    </row>
    <row r="562" spans="1:39" ht="13" x14ac:dyDescent="0.15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8"/>
      <c r="AJ562" s="18"/>
      <c r="AK562" s="18"/>
      <c r="AL562" s="18"/>
      <c r="AM562" s="18"/>
    </row>
    <row r="563" spans="1:39" ht="13" x14ac:dyDescent="0.15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  <c r="AJ563" s="18"/>
      <c r="AK563" s="18"/>
      <c r="AL563" s="18"/>
      <c r="AM563" s="18"/>
    </row>
    <row r="564" spans="1:39" ht="13" x14ac:dyDescent="0.15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8"/>
      <c r="AJ564" s="18"/>
      <c r="AK564" s="18"/>
      <c r="AL564" s="18"/>
      <c r="AM564" s="18"/>
    </row>
    <row r="565" spans="1:39" ht="13" x14ac:dyDescent="0.1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8"/>
      <c r="AJ565" s="18"/>
      <c r="AK565" s="18"/>
      <c r="AL565" s="18"/>
      <c r="AM565" s="18"/>
    </row>
    <row r="566" spans="1:39" ht="13" x14ac:dyDescent="0.15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  <c r="AJ566" s="18"/>
      <c r="AK566" s="18"/>
      <c r="AL566" s="18"/>
      <c r="AM566" s="18"/>
    </row>
    <row r="567" spans="1:39" ht="13" x14ac:dyDescent="0.15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  <c r="AJ567" s="18"/>
      <c r="AK567" s="18"/>
      <c r="AL567" s="18"/>
      <c r="AM567" s="18"/>
    </row>
    <row r="568" spans="1:39" ht="13" x14ac:dyDescent="0.15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8"/>
      <c r="AJ568" s="18"/>
      <c r="AK568" s="18"/>
      <c r="AL568" s="18"/>
      <c r="AM568" s="18"/>
    </row>
    <row r="569" spans="1:39" ht="13" x14ac:dyDescent="0.15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8"/>
      <c r="AJ569" s="18"/>
      <c r="AK569" s="18"/>
      <c r="AL569" s="18"/>
      <c r="AM569" s="18"/>
    </row>
    <row r="570" spans="1:39" ht="13" x14ac:dyDescent="0.15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8"/>
      <c r="AJ570" s="18"/>
      <c r="AK570" s="18"/>
      <c r="AL570" s="18"/>
      <c r="AM570" s="18"/>
    </row>
    <row r="571" spans="1:39" ht="13" x14ac:dyDescent="0.15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8"/>
      <c r="AJ571" s="18"/>
      <c r="AK571" s="18"/>
      <c r="AL571" s="18"/>
      <c r="AM571" s="18"/>
    </row>
    <row r="572" spans="1:39" ht="13" x14ac:dyDescent="0.15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8"/>
      <c r="AJ572" s="18"/>
      <c r="AK572" s="18"/>
      <c r="AL572" s="18"/>
      <c r="AM572" s="18"/>
    </row>
    <row r="573" spans="1:39" ht="13" x14ac:dyDescent="0.15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8"/>
      <c r="AJ573" s="18"/>
      <c r="AK573" s="18"/>
      <c r="AL573" s="18"/>
      <c r="AM573" s="18"/>
    </row>
    <row r="574" spans="1:39" ht="13" x14ac:dyDescent="0.15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8"/>
      <c r="AJ574" s="18"/>
      <c r="AK574" s="18"/>
      <c r="AL574" s="18"/>
      <c r="AM574" s="18"/>
    </row>
    <row r="575" spans="1:39" ht="13" x14ac:dyDescent="0.1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8"/>
      <c r="AJ575" s="18"/>
      <c r="AK575" s="18"/>
      <c r="AL575" s="18"/>
      <c r="AM575" s="18"/>
    </row>
    <row r="576" spans="1:39" ht="13" x14ac:dyDescent="0.15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8"/>
      <c r="AJ576" s="18"/>
      <c r="AK576" s="18"/>
      <c r="AL576" s="18"/>
      <c r="AM576" s="18"/>
    </row>
    <row r="577" spans="1:39" ht="13" x14ac:dyDescent="0.15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8"/>
      <c r="AJ577" s="18"/>
      <c r="AK577" s="18"/>
      <c r="AL577" s="18"/>
      <c r="AM577" s="18"/>
    </row>
    <row r="578" spans="1:39" ht="13" x14ac:dyDescent="0.15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8"/>
      <c r="AJ578" s="18"/>
      <c r="AK578" s="18"/>
      <c r="AL578" s="18"/>
      <c r="AM578" s="18"/>
    </row>
    <row r="579" spans="1:39" ht="13" x14ac:dyDescent="0.15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  <c r="AJ579" s="18"/>
      <c r="AK579" s="18"/>
      <c r="AL579" s="18"/>
      <c r="AM579" s="18"/>
    </row>
    <row r="580" spans="1:39" ht="13" x14ac:dyDescent="0.15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8"/>
      <c r="AJ580" s="18"/>
      <c r="AK580" s="18"/>
      <c r="AL580" s="18"/>
      <c r="AM580" s="18"/>
    </row>
    <row r="581" spans="1:39" ht="13" x14ac:dyDescent="0.15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  <c r="AJ581" s="18"/>
      <c r="AK581" s="18"/>
      <c r="AL581" s="18"/>
      <c r="AM581" s="18"/>
    </row>
    <row r="582" spans="1:39" ht="13" x14ac:dyDescent="0.15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  <c r="AJ582" s="18"/>
      <c r="AK582" s="18"/>
      <c r="AL582" s="18"/>
      <c r="AM582" s="18"/>
    </row>
    <row r="583" spans="1:39" ht="13" x14ac:dyDescent="0.15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8"/>
      <c r="AJ583" s="18"/>
      <c r="AK583" s="18"/>
      <c r="AL583" s="18"/>
      <c r="AM583" s="18"/>
    </row>
    <row r="584" spans="1:39" ht="13" x14ac:dyDescent="0.15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8"/>
      <c r="AJ584" s="18"/>
      <c r="AK584" s="18"/>
      <c r="AL584" s="18"/>
      <c r="AM584" s="18"/>
    </row>
    <row r="585" spans="1:39" ht="13" x14ac:dyDescent="0.1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8"/>
      <c r="AJ585" s="18"/>
      <c r="AK585" s="18"/>
      <c r="AL585" s="18"/>
      <c r="AM585" s="18"/>
    </row>
    <row r="586" spans="1:39" ht="13" x14ac:dyDescent="0.15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8"/>
      <c r="AJ586" s="18"/>
      <c r="AK586" s="18"/>
      <c r="AL586" s="18"/>
      <c r="AM586" s="18"/>
    </row>
    <row r="587" spans="1:39" ht="13" x14ac:dyDescent="0.15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8"/>
      <c r="AJ587" s="18"/>
      <c r="AK587" s="18"/>
      <c r="AL587" s="18"/>
      <c r="AM587" s="18"/>
    </row>
    <row r="588" spans="1:39" ht="13" x14ac:dyDescent="0.15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8"/>
      <c r="AJ588" s="18"/>
      <c r="AK588" s="18"/>
      <c r="AL588" s="18"/>
      <c r="AM588" s="18"/>
    </row>
    <row r="589" spans="1:39" ht="13" x14ac:dyDescent="0.15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8"/>
      <c r="AJ589" s="18"/>
      <c r="AK589" s="18"/>
      <c r="AL589" s="18"/>
      <c r="AM589" s="18"/>
    </row>
    <row r="590" spans="1:39" ht="13" x14ac:dyDescent="0.15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8"/>
      <c r="AJ590" s="18"/>
      <c r="AK590" s="18"/>
      <c r="AL590" s="18"/>
      <c r="AM590" s="18"/>
    </row>
    <row r="591" spans="1:39" ht="13" x14ac:dyDescent="0.15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8"/>
      <c r="AJ591" s="18"/>
      <c r="AK591" s="18"/>
      <c r="AL591" s="18"/>
      <c r="AM591" s="18"/>
    </row>
    <row r="592" spans="1:39" ht="13" x14ac:dyDescent="0.15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8"/>
      <c r="AJ592" s="18"/>
      <c r="AK592" s="18"/>
      <c r="AL592" s="18"/>
      <c r="AM592" s="18"/>
    </row>
    <row r="593" spans="1:39" ht="13" x14ac:dyDescent="0.15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8"/>
      <c r="AJ593" s="18"/>
      <c r="AK593" s="18"/>
      <c r="AL593" s="18"/>
      <c r="AM593" s="18"/>
    </row>
    <row r="594" spans="1:39" ht="13" x14ac:dyDescent="0.15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8"/>
      <c r="AJ594" s="18"/>
      <c r="AK594" s="18"/>
      <c r="AL594" s="18"/>
      <c r="AM594" s="18"/>
    </row>
    <row r="595" spans="1:39" ht="13" x14ac:dyDescent="0.1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8"/>
      <c r="AJ595" s="18"/>
      <c r="AK595" s="18"/>
      <c r="AL595" s="18"/>
      <c r="AM595" s="18"/>
    </row>
    <row r="596" spans="1:39" ht="13" x14ac:dyDescent="0.15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8"/>
      <c r="AJ596" s="18"/>
      <c r="AK596" s="18"/>
      <c r="AL596" s="18"/>
      <c r="AM596" s="18"/>
    </row>
    <row r="597" spans="1:39" ht="13" x14ac:dyDescent="0.15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8"/>
      <c r="AJ597" s="18"/>
      <c r="AK597" s="18"/>
      <c r="AL597" s="18"/>
      <c r="AM597" s="18"/>
    </row>
    <row r="598" spans="1:39" ht="13" x14ac:dyDescent="0.15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8"/>
      <c r="AJ598" s="18"/>
      <c r="AK598" s="18"/>
      <c r="AL598" s="18"/>
      <c r="AM598" s="18"/>
    </row>
    <row r="599" spans="1:39" ht="13" x14ac:dyDescent="0.15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8"/>
      <c r="AJ599" s="18"/>
      <c r="AK599" s="18"/>
      <c r="AL599" s="18"/>
      <c r="AM599" s="18"/>
    </row>
    <row r="600" spans="1:39" ht="13" x14ac:dyDescent="0.15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8"/>
      <c r="AJ600" s="18"/>
      <c r="AK600" s="18"/>
      <c r="AL600" s="18"/>
      <c r="AM600" s="18"/>
    </row>
    <row r="601" spans="1:39" ht="13" x14ac:dyDescent="0.15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8"/>
      <c r="AJ601" s="18"/>
      <c r="AK601" s="18"/>
      <c r="AL601" s="18"/>
      <c r="AM601" s="18"/>
    </row>
    <row r="602" spans="1:39" ht="13" x14ac:dyDescent="0.15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8"/>
      <c r="AJ602" s="18"/>
      <c r="AK602" s="18"/>
      <c r="AL602" s="18"/>
      <c r="AM602" s="18"/>
    </row>
    <row r="603" spans="1:39" ht="13" x14ac:dyDescent="0.15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8"/>
      <c r="AJ603" s="18"/>
      <c r="AK603" s="18"/>
      <c r="AL603" s="18"/>
      <c r="AM603" s="18"/>
    </row>
    <row r="604" spans="1:39" ht="13" x14ac:dyDescent="0.15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8"/>
      <c r="AJ604" s="18"/>
      <c r="AK604" s="18"/>
      <c r="AL604" s="18"/>
      <c r="AM604" s="18"/>
    </row>
    <row r="605" spans="1:39" ht="13" x14ac:dyDescent="0.1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8"/>
      <c r="AJ605" s="18"/>
      <c r="AK605" s="18"/>
      <c r="AL605" s="18"/>
      <c r="AM605" s="18"/>
    </row>
    <row r="606" spans="1:39" ht="13" x14ac:dyDescent="0.15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J606" s="18"/>
      <c r="AK606" s="18"/>
      <c r="AL606" s="18"/>
      <c r="AM606" s="18"/>
    </row>
    <row r="607" spans="1:39" ht="13" x14ac:dyDescent="0.15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8"/>
      <c r="AJ607" s="18"/>
      <c r="AK607" s="18"/>
      <c r="AL607" s="18"/>
      <c r="AM607" s="18"/>
    </row>
    <row r="608" spans="1:39" ht="13" x14ac:dyDescent="0.15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8"/>
      <c r="AJ608" s="18"/>
      <c r="AK608" s="18"/>
      <c r="AL608" s="18"/>
      <c r="AM608" s="18"/>
    </row>
    <row r="609" spans="1:39" ht="13" x14ac:dyDescent="0.15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  <c r="AJ609" s="18"/>
      <c r="AK609" s="18"/>
      <c r="AL609" s="18"/>
      <c r="AM609" s="18"/>
    </row>
    <row r="610" spans="1:39" ht="13" x14ac:dyDescent="0.15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8"/>
      <c r="AJ610" s="18"/>
      <c r="AK610" s="18"/>
      <c r="AL610" s="18"/>
      <c r="AM610" s="18"/>
    </row>
    <row r="611" spans="1:39" ht="13" x14ac:dyDescent="0.15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8"/>
      <c r="AJ611" s="18"/>
      <c r="AK611" s="18"/>
      <c r="AL611" s="18"/>
      <c r="AM611" s="18"/>
    </row>
    <row r="612" spans="1:39" ht="13" x14ac:dyDescent="0.15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8"/>
      <c r="AJ612" s="18"/>
      <c r="AK612" s="18"/>
      <c r="AL612" s="18"/>
      <c r="AM612" s="18"/>
    </row>
    <row r="613" spans="1:39" ht="13" x14ac:dyDescent="0.15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  <c r="AJ613" s="18"/>
      <c r="AK613" s="18"/>
      <c r="AL613" s="18"/>
      <c r="AM613" s="18"/>
    </row>
    <row r="614" spans="1:39" ht="13" x14ac:dyDescent="0.15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8"/>
      <c r="AJ614" s="18"/>
      <c r="AK614" s="18"/>
      <c r="AL614" s="18"/>
      <c r="AM614" s="18"/>
    </row>
    <row r="615" spans="1:39" ht="13" x14ac:dyDescent="0.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8"/>
      <c r="AJ615" s="18"/>
      <c r="AK615" s="18"/>
      <c r="AL615" s="18"/>
      <c r="AM615" s="18"/>
    </row>
    <row r="616" spans="1:39" ht="13" x14ac:dyDescent="0.15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8"/>
      <c r="AJ616" s="18"/>
      <c r="AK616" s="18"/>
      <c r="AL616" s="18"/>
      <c r="AM616" s="18"/>
    </row>
    <row r="617" spans="1:39" ht="13" x14ac:dyDescent="0.15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8"/>
      <c r="AJ617" s="18"/>
      <c r="AK617" s="18"/>
      <c r="AL617" s="18"/>
      <c r="AM617" s="18"/>
    </row>
    <row r="618" spans="1:39" ht="13" x14ac:dyDescent="0.15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8"/>
      <c r="AJ618" s="18"/>
      <c r="AK618" s="18"/>
      <c r="AL618" s="18"/>
      <c r="AM618" s="18"/>
    </row>
    <row r="619" spans="1:39" ht="13" x14ac:dyDescent="0.15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8"/>
      <c r="AJ619" s="18"/>
      <c r="AK619" s="18"/>
      <c r="AL619" s="18"/>
      <c r="AM619" s="18"/>
    </row>
    <row r="620" spans="1:39" ht="13" x14ac:dyDescent="0.15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/>
      <c r="AJ620" s="18"/>
      <c r="AK620" s="18"/>
      <c r="AL620" s="18"/>
      <c r="AM620" s="18"/>
    </row>
    <row r="621" spans="1:39" ht="13" x14ac:dyDescent="0.15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8"/>
      <c r="AJ621" s="18"/>
      <c r="AK621" s="18"/>
      <c r="AL621" s="18"/>
      <c r="AM621" s="18"/>
    </row>
    <row r="622" spans="1:39" ht="13" x14ac:dyDescent="0.15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8"/>
      <c r="AJ622" s="18"/>
      <c r="AK622" s="18"/>
      <c r="AL622" s="18"/>
      <c r="AM622" s="18"/>
    </row>
    <row r="623" spans="1:39" ht="13" x14ac:dyDescent="0.15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  <c r="AJ623" s="18"/>
      <c r="AK623" s="18"/>
      <c r="AL623" s="18"/>
      <c r="AM623" s="18"/>
    </row>
    <row r="624" spans="1:39" ht="13" x14ac:dyDescent="0.15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  <c r="AJ624" s="18"/>
      <c r="AK624" s="18"/>
      <c r="AL624" s="18"/>
      <c r="AM624" s="18"/>
    </row>
    <row r="625" spans="1:39" ht="13" x14ac:dyDescent="0.1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  <c r="AJ625" s="18"/>
      <c r="AK625" s="18"/>
      <c r="AL625" s="18"/>
      <c r="AM625" s="18"/>
    </row>
    <row r="626" spans="1:39" ht="13" x14ac:dyDescent="0.15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8"/>
      <c r="AJ626" s="18"/>
      <c r="AK626" s="18"/>
      <c r="AL626" s="18"/>
      <c r="AM626" s="18"/>
    </row>
    <row r="627" spans="1:39" ht="13" x14ac:dyDescent="0.15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8"/>
      <c r="AJ627" s="18"/>
      <c r="AK627" s="18"/>
      <c r="AL627" s="18"/>
      <c r="AM627" s="18"/>
    </row>
    <row r="628" spans="1:39" ht="13" x14ac:dyDescent="0.15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8"/>
      <c r="AJ628" s="18"/>
      <c r="AK628" s="18"/>
      <c r="AL628" s="18"/>
      <c r="AM628" s="18"/>
    </row>
    <row r="629" spans="1:39" ht="13" x14ac:dyDescent="0.15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8"/>
      <c r="AJ629" s="18"/>
      <c r="AK629" s="18"/>
      <c r="AL629" s="18"/>
      <c r="AM629" s="18"/>
    </row>
    <row r="630" spans="1:39" ht="13" x14ac:dyDescent="0.15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8"/>
      <c r="AJ630" s="18"/>
      <c r="AK630" s="18"/>
      <c r="AL630" s="18"/>
      <c r="AM630" s="18"/>
    </row>
    <row r="631" spans="1:39" ht="13" x14ac:dyDescent="0.15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8"/>
      <c r="AJ631" s="18"/>
      <c r="AK631" s="18"/>
      <c r="AL631" s="18"/>
      <c r="AM631" s="18"/>
    </row>
    <row r="632" spans="1:39" ht="13" x14ac:dyDescent="0.15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8"/>
      <c r="AJ632" s="18"/>
      <c r="AK632" s="18"/>
      <c r="AL632" s="18"/>
      <c r="AM632" s="18"/>
    </row>
    <row r="633" spans="1:39" ht="13" x14ac:dyDescent="0.15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8"/>
      <c r="AJ633" s="18"/>
      <c r="AK633" s="18"/>
      <c r="AL633" s="18"/>
      <c r="AM633" s="18"/>
    </row>
    <row r="634" spans="1:39" ht="13" x14ac:dyDescent="0.15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8"/>
      <c r="AJ634" s="18"/>
      <c r="AK634" s="18"/>
      <c r="AL634" s="18"/>
      <c r="AM634" s="18"/>
    </row>
    <row r="635" spans="1:39" ht="13" x14ac:dyDescent="0.1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8"/>
      <c r="AJ635" s="18"/>
      <c r="AK635" s="18"/>
      <c r="AL635" s="18"/>
      <c r="AM635" s="18"/>
    </row>
    <row r="636" spans="1:39" ht="13" x14ac:dyDescent="0.15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8"/>
      <c r="AJ636" s="18"/>
      <c r="AK636" s="18"/>
      <c r="AL636" s="18"/>
      <c r="AM636" s="18"/>
    </row>
    <row r="637" spans="1:39" ht="13" x14ac:dyDescent="0.15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8"/>
      <c r="AJ637" s="18"/>
      <c r="AK637" s="18"/>
      <c r="AL637" s="18"/>
      <c r="AM637" s="18"/>
    </row>
    <row r="638" spans="1:39" ht="13" x14ac:dyDescent="0.15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8"/>
      <c r="AJ638" s="18"/>
      <c r="AK638" s="18"/>
      <c r="AL638" s="18"/>
      <c r="AM638" s="18"/>
    </row>
    <row r="639" spans="1:39" ht="13" x14ac:dyDescent="0.15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8"/>
      <c r="AJ639" s="18"/>
      <c r="AK639" s="18"/>
      <c r="AL639" s="18"/>
      <c r="AM639" s="18"/>
    </row>
    <row r="640" spans="1:39" ht="13" x14ac:dyDescent="0.15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8"/>
      <c r="AJ640" s="18"/>
      <c r="AK640" s="18"/>
      <c r="AL640" s="18"/>
      <c r="AM640" s="18"/>
    </row>
    <row r="641" spans="1:39" ht="13" x14ac:dyDescent="0.15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8"/>
      <c r="AJ641" s="18"/>
      <c r="AK641" s="18"/>
      <c r="AL641" s="18"/>
      <c r="AM641" s="18"/>
    </row>
    <row r="642" spans="1:39" ht="13" x14ac:dyDescent="0.15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8"/>
      <c r="AJ642" s="18"/>
      <c r="AK642" s="18"/>
      <c r="AL642" s="18"/>
      <c r="AM642" s="18"/>
    </row>
    <row r="643" spans="1:39" ht="13" x14ac:dyDescent="0.15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8"/>
      <c r="AJ643" s="18"/>
      <c r="AK643" s="18"/>
      <c r="AL643" s="18"/>
      <c r="AM643" s="18"/>
    </row>
    <row r="644" spans="1:39" ht="13" x14ac:dyDescent="0.15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8"/>
      <c r="AJ644" s="18"/>
      <c r="AK644" s="18"/>
      <c r="AL644" s="18"/>
      <c r="AM644" s="18"/>
    </row>
    <row r="645" spans="1:39" ht="13" x14ac:dyDescent="0.1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8"/>
      <c r="AJ645" s="18"/>
      <c r="AK645" s="18"/>
      <c r="AL645" s="18"/>
      <c r="AM645" s="18"/>
    </row>
    <row r="646" spans="1:39" ht="13" x14ac:dyDescent="0.15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8"/>
      <c r="AJ646" s="18"/>
      <c r="AK646" s="18"/>
      <c r="AL646" s="18"/>
      <c r="AM646" s="18"/>
    </row>
    <row r="647" spans="1:39" ht="13" x14ac:dyDescent="0.15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8"/>
      <c r="AJ647" s="18"/>
      <c r="AK647" s="18"/>
      <c r="AL647" s="18"/>
      <c r="AM647" s="18"/>
    </row>
    <row r="648" spans="1:39" ht="13" x14ac:dyDescent="0.15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8"/>
      <c r="AJ648" s="18"/>
      <c r="AK648" s="18"/>
      <c r="AL648" s="18"/>
      <c r="AM648" s="18"/>
    </row>
    <row r="649" spans="1:39" ht="13" x14ac:dyDescent="0.15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  <c r="AJ649" s="18"/>
      <c r="AK649" s="18"/>
      <c r="AL649" s="18"/>
      <c r="AM649" s="18"/>
    </row>
    <row r="650" spans="1:39" ht="13" x14ac:dyDescent="0.15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8"/>
      <c r="AJ650" s="18"/>
      <c r="AK650" s="18"/>
      <c r="AL650" s="18"/>
      <c r="AM650" s="18"/>
    </row>
    <row r="651" spans="1:39" ht="13" x14ac:dyDescent="0.15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8"/>
      <c r="AJ651" s="18"/>
      <c r="AK651" s="18"/>
      <c r="AL651" s="18"/>
      <c r="AM651" s="18"/>
    </row>
    <row r="652" spans="1:39" ht="13" x14ac:dyDescent="0.15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8"/>
      <c r="AJ652" s="18"/>
      <c r="AK652" s="18"/>
      <c r="AL652" s="18"/>
      <c r="AM652" s="18"/>
    </row>
    <row r="653" spans="1:39" ht="13" x14ac:dyDescent="0.15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  <c r="AJ653" s="18"/>
      <c r="AK653" s="18"/>
      <c r="AL653" s="18"/>
      <c r="AM653" s="18"/>
    </row>
    <row r="654" spans="1:39" ht="13" x14ac:dyDescent="0.15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8"/>
      <c r="AJ654" s="18"/>
      <c r="AK654" s="18"/>
      <c r="AL654" s="18"/>
      <c r="AM654" s="18"/>
    </row>
    <row r="655" spans="1:39" ht="13" x14ac:dyDescent="0.1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  <c r="AJ655" s="18"/>
      <c r="AK655" s="18"/>
      <c r="AL655" s="18"/>
      <c r="AM655" s="18"/>
    </row>
    <row r="656" spans="1:39" ht="13" x14ac:dyDescent="0.15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8"/>
      <c r="AJ656" s="18"/>
      <c r="AK656" s="18"/>
      <c r="AL656" s="18"/>
      <c r="AM656" s="18"/>
    </row>
    <row r="657" spans="1:39" ht="13" x14ac:dyDescent="0.15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8"/>
      <c r="AJ657" s="18"/>
      <c r="AK657" s="18"/>
      <c r="AL657" s="18"/>
      <c r="AM657" s="18"/>
    </row>
    <row r="658" spans="1:39" ht="13" x14ac:dyDescent="0.15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8"/>
      <c r="AJ658" s="18"/>
      <c r="AK658" s="18"/>
      <c r="AL658" s="18"/>
      <c r="AM658" s="18"/>
    </row>
    <row r="659" spans="1:39" ht="13" x14ac:dyDescent="0.15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8"/>
      <c r="AJ659" s="18"/>
      <c r="AK659" s="18"/>
      <c r="AL659" s="18"/>
      <c r="AM659" s="18"/>
    </row>
    <row r="660" spans="1:39" ht="13" x14ac:dyDescent="0.15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8"/>
      <c r="AJ660" s="18"/>
      <c r="AK660" s="18"/>
      <c r="AL660" s="18"/>
      <c r="AM660" s="18"/>
    </row>
    <row r="661" spans="1:39" ht="13" x14ac:dyDescent="0.15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J661" s="18"/>
      <c r="AK661" s="18"/>
      <c r="AL661" s="18"/>
      <c r="AM661" s="18"/>
    </row>
    <row r="662" spans="1:39" ht="13" x14ac:dyDescent="0.15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8"/>
      <c r="AJ662" s="18"/>
      <c r="AK662" s="18"/>
      <c r="AL662" s="18"/>
      <c r="AM662" s="18"/>
    </row>
    <row r="663" spans="1:39" ht="13" x14ac:dyDescent="0.15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8"/>
      <c r="AJ663" s="18"/>
      <c r="AK663" s="18"/>
      <c r="AL663" s="18"/>
      <c r="AM663" s="18"/>
    </row>
    <row r="664" spans="1:39" ht="13" x14ac:dyDescent="0.15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8"/>
      <c r="AJ664" s="18"/>
      <c r="AK664" s="18"/>
      <c r="AL664" s="18"/>
      <c r="AM664" s="18"/>
    </row>
    <row r="665" spans="1:39" ht="13" x14ac:dyDescent="0.1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8"/>
      <c r="AJ665" s="18"/>
      <c r="AK665" s="18"/>
      <c r="AL665" s="18"/>
      <c r="AM665" s="18"/>
    </row>
    <row r="666" spans="1:39" ht="13" x14ac:dyDescent="0.15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8"/>
      <c r="AJ666" s="18"/>
      <c r="AK666" s="18"/>
      <c r="AL666" s="18"/>
      <c r="AM666" s="18"/>
    </row>
    <row r="667" spans="1:39" ht="13" x14ac:dyDescent="0.15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8"/>
      <c r="AJ667" s="18"/>
      <c r="AK667" s="18"/>
      <c r="AL667" s="18"/>
      <c r="AM667" s="18"/>
    </row>
    <row r="668" spans="1:39" ht="13" x14ac:dyDescent="0.15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8"/>
      <c r="AJ668" s="18"/>
      <c r="AK668" s="18"/>
      <c r="AL668" s="18"/>
      <c r="AM668" s="18"/>
    </row>
    <row r="669" spans="1:39" ht="13" x14ac:dyDescent="0.15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8"/>
      <c r="AJ669" s="18"/>
      <c r="AK669" s="18"/>
      <c r="AL669" s="18"/>
      <c r="AM669" s="18"/>
    </row>
    <row r="670" spans="1:39" ht="13" x14ac:dyDescent="0.15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8"/>
      <c r="AJ670" s="18"/>
      <c r="AK670" s="18"/>
      <c r="AL670" s="18"/>
      <c r="AM670" s="18"/>
    </row>
    <row r="671" spans="1:39" ht="13" x14ac:dyDescent="0.15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8"/>
      <c r="AJ671" s="18"/>
      <c r="AK671" s="18"/>
      <c r="AL671" s="18"/>
      <c r="AM671" s="18"/>
    </row>
    <row r="672" spans="1:39" ht="13" x14ac:dyDescent="0.15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8"/>
      <c r="AJ672" s="18"/>
      <c r="AK672" s="18"/>
      <c r="AL672" s="18"/>
      <c r="AM672" s="18"/>
    </row>
    <row r="673" spans="1:39" ht="13" x14ac:dyDescent="0.15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8"/>
      <c r="AJ673" s="18"/>
      <c r="AK673" s="18"/>
      <c r="AL673" s="18"/>
      <c r="AM673" s="18"/>
    </row>
    <row r="674" spans="1:39" ht="13" x14ac:dyDescent="0.15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8"/>
      <c r="AJ674" s="18"/>
      <c r="AK674" s="18"/>
      <c r="AL674" s="18"/>
      <c r="AM674" s="18"/>
    </row>
    <row r="675" spans="1:39" ht="13" x14ac:dyDescent="0.1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8"/>
      <c r="AJ675" s="18"/>
      <c r="AK675" s="18"/>
      <c r="AL675" s="18"/>
      <c r="AM675" s="18"/>
    </row>
    <row r="676" spans="1:39" ht="13" x14ac:dyDescent="0.15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8"/>
      <c r="AJ676" s="18"/>
      <c r="AK676" s="18"/>
      <c r="AL676" s="18"/>
      <c r="AM676" s="18"/>
    </row>
    <row r="677" spans="1:39" ht="13" x14ac:dyDescent="0.15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8"/>
      <c r="AJ677" s="18"/>
      <c r="AK677" s="18"/>
      <c r="AL677" s="18"/>
      <c r="AM677" s="18"/>
    </row>
    <row r="678" spans="1:39" ht="13" x14ac:dyDescent="0.15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8"/>
      <c r="AJ678" s="18"/>
      <c r="AK678" s="18"/>
      <c r="AL678" s="18"/>
      <c r="AM678" s="18"/>
    </row>
    <row r="679" spans="1:39" ht="13" x14ac:dyDescent="0.15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8"/>
      <c r="AJ679" s="18"/>
      <c r="AK679" s="18"/>
      <c r="AL679" s="18"/>
      <c r="AM679" s="18"/>
    </row>
    <row r="680" spans="1:39" ht="13" x14ac:dyDescent="0.15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8"/>
      <c r="AJ680" s="18"/>
      <c r="AK680" s="18"/>
      <c r="AL680" s="18"/>
      <c r="AM680" s="18"/>
    </row>
    <row r="681" spans="1:39" ht="13" x14ac:dyDescent="0.15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8"/>
      <c r="AJ681" s="18"/>
      <c r="AK681" s="18"/>
      <c r="AL681" s="18"/>
      <c r="AM681" s="18"/>
    </row>
    <row r="682" spans="1:39" ht="13" x14ac:dyDescent="0.15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8"/>
      <c r="AJ682" s="18"/>
      <c r="AK682" s="18"/>
      <c r="AL682" s="18"/>
      <c r="AM682" s="18"/>
    </row>
    <row r="683" spans="1:39" ht="13" x14ac:dyDescent="0.15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8"/>
      <c r="AJ683" s="18"/>
      <c r="AK683" s="18"/>
      <c r="AL683" s="18"/>
      <c r="AM683" s="18"/>
    </row>
    <row r="684" spans="1:39" ht="13" x14ac:dyDescent="0.15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8"/>
      <c r="AJ684" s="18"/>
      <c r="AK684" s="18"/>
      <c r="AL684" s="18"/>
      <c r="AM684" s="18"/>
    </row>
    <row r="685" spans="1:39" ht="13" x14ac:dyDescent="0.1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8"/>
      <c r="AJ685" s="18"/>
      <c r="AK685" s="18"/>
      <c r="AL685" s="18"/>
      <c r="AM685" s="18"/>
    </row>
    <row r="686" spans="1:39" ht="13" x14ac:dyDescent="0.15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8"/>
      <c r="AJ686" s="18"/>
      <c r="AK686" s="18"/>
      <c r="AL686" s="18"/>
      <c r="AM686" s="18"/>
    </row>
    <row r="687" spans="1:39" ht="13" x14ac:dyDescent="0.15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8"/>
      <c r="AJ687" s="18"/>
      <c r="AK687" s="18"/>
      <c r="AL687" s="18"/>
      <c r="AM687" s="18"/>
    </row>
    <row r="688" spans="1:39" ht="13" x14ac:dyDescent="0.15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8"/>
      <c r="AJ688" s="18"/>
      <c r="AK688" s="18"/>
      <c r="AL688" s="18"/>
      <c r="AM688" s="18"/>
    </row>
    <row r="689" spans="1:39" ht="13" x14ac:dyDescent="0.15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8"/>
      <c r="AJ689" s="18"/>
      <c r="AK689" s="18"/>
      <c r="AL689" s="18"/>
      <c r="AM689" s="18"/>
    </row>
    <row r="690" spans="1:39" ht="13" x14ac:dyDescent="0.15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8"/>
      <c r="AJ690" s="18"/>
      <c r="AK690" s="18"/>
      <c r="AL690" s="18"/>
      <c r="AM690" s="18"/>
    </row>
    <row r="691" spans="1:39" ht="13" x14ac:dyDescent="0.15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8"/>
      <c r="AJ691" s="18"/>
      <c r="AK691" s="18"/>
      <c r="AL691" s="18"/>
      <c r="AM691" s="18"/>
    </row>
    <row r="692" spans="1:39" ht="13" x14ac:dyDescent="0.15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8"/>
      <c r="AJ692" s="18"/>
      <c r="AK692" s="18"/>
      <c r="AL692" s="18"/>
      <c r="AM692" s="18"/>
    </row>
    <row r="693" spans="1:39" ht="13" x14ac:dyDescent="0.15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8"/>
      <c r="AJ693" s="18"/>
      <c r="AK693" s="18"/>
      <c r="AL693" s="18"/>
      <c r="AM693" s="18"/>
    </row>
    <row r="694" spans="1:39" ht="13" x14ac:dyDescent="0.15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8"/>
      <c r="AJ694" s="18"/>
      <c r="AK694" s="18"/>
      <c r="AL694" s="18"/>
      <c r="AM694" s="18"/>
    </row>
    <row r="695" spans="1:39" ht="13" x14ac:dyDescent="0.1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8"/>
      <c r="AJ695" s="18"/>
      <c r="AK695" s="18"/>
      <c r="AL695" s="18"/>
      <c r="AM695" s="18"/>
    </row>
    <row r="696" spans="1:39" ht="13" x14ac:dyDescent="0.15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8"/>
      <c r="AJ696" s="18"/>
      <c r="AK696" s="18"/>
      <c r="AL696" s="18"/>
      <c r="AM696" s="18"/>
    </row>
    <row r="697" spans="1:39" ht="13" x14ac:dyDescent="0.15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8"/>
      <c r="AJ697" s="18"/>
      <c r="AK697" s="18"/>
      <c r="AL697" s="18"/>
      <c r="AM697" s="18"/>
    </row>
    <row r="698" spans="1:39" ht="13" x14ac:dyDescent="0.15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8"/>
      <c r="AJ698" s="18"/>
      <c r="AK698" s="18"/>
      <c r="AL698" s="18"/>
      <c r="AM698" s="18"/>
    </row>
    <row r="699" spans="1:39" ht="13" x14ac:dyDescent="0.15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8"/>
      <c r="AJ699" s="18"/>
      <c r="AK699" s="18"/>
      <c r="AL699" s="18"/>
      <c r="AM699" s="18"/>
    </row>
    <row r="700" spans="1:39" ht="13" x14ac:dyDescent="0.15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8"/>
      <c r="AJ700" s="18"/>
      <c r="AK700" s="18"/>
      <c r="AL700" s="18"/>
      <c r="AM700" s="18"/>
    </row>
    <row r="701" spans="1:39" ht="13" x14ac:dyDescent="0.15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8"/>
      <c r="AJ701" s="18"/>
      <c r="AK701" s="18"/>
      <c r="AL701" s="18"/>
      <c r="AM701" s="18"/>
    </row>
    <row r="702" spans="1:39" ht="13" x14ac:dyDescent="0.15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8"/>
      <c r="AJ702" s="18"/>
      <c r="AK702" s="18"/>
      <c r="AL702" s="18"/>
      <c r="AM702" s="18"/>
    </row>
    <row r="703" spans="1:39" ht="13" x14ac:dyDescent="0.15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8"/>
      <c r="AJ703" s="18"/>
      <c r="AK703" s="18"/>
      <c r="AL703" s="18"/>
      <c r="AM703" s="18"/>
    </row>
    <row r="704" spans="1:39" ht="13" x14ac:dyDescent="0.15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8"/>
      <c r="AJ704" s="18"/>
      <c r="AK704" s="18"/>
      <c r="AL704" s="18"/>
      <c r="AM704" s="18"/>
    </row>
    <row r="705" spans="1:39" ht="13" x14ac:dyDescent="0.1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8"/>
      <c r="AJ705" s="18"/>
      <c r="AK705" s="18"/>
      <c r="AL705" s="18"/>
      <c r="AM705" s="18"/>
    </row>
    <row r="706" spans="1:39" ht="13" x14ac:dyDescent="0.15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8"/>
      <c r="AJ706" s="18"/>
      <c r="AK706" s="18"/>
      <c r="AL706" s="18"/>
      <c r="AM706" s="18"/>
    </row>
    <row r="707" spans="1:39" ht="13" x14ac:dyDescent="0.15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8"/>
      <c r="AJ707" s="18"/>
      <c r="AK707" s="18"/>
      <c r="AL707" s="18"/>
      <c r="AM707" s="18"/>
    </row>
    <row r="708" spans="1:39" ht="13" x14ac:dyDescent="0.15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8"/>
      <c r="AJ708" s="18"/>
      <c r="AK708" s="18"/>
      <c r="AL708" s="18"/>
      <c r="AM708" s="18"/>
    </row>
    <row r="709" spans="1:39" ht="13" x14ac:dyDescent="0.15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8"/>
      <c r="AJ709" s="18"/>
      <c r="AK709" s="18"/>
      <c r="AL709" s="18"/>
      <c r="AM709" s="18"/>
    </row>
    <row r="710" spans="1:39" ht="13" x14ac:dyDescent="0.15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8"/>
      <c r="AJ710" s="18"/>
      <c r="AK710" s="18"/>
      <c r="AL710" s="18"/>
      <c r="AM710" s="18"/>
    </row>
    <row r="711" spans="1:39" ht="13" x14ac:dyDescent="0.15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8"/>
      <c r="AJ711" s="18"/>
      <c r="AK711" s="18"/>
      <c r="AL711" s="18"/>
      <c r="AM711" s="18"/>
    </row>
    <row r="712" spans="1:39" ht="13" x14ac:dyDescent="0.15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8"/>
      <c r="AJ712" s="18"/>
      <c r="AK712" s="18"/>
      <c r="AL712" s="18"/>
      <c r="AM712" s="18"/>
    </row>
    <row r="713" spans="1:39" ht="13" x14ac:dyDescent="0.15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8"/>
      <c r="AJ713" s="18"/>
      <c r="AK713" s="18"/>
      <c r="AL713" s="18"/>
      <c r="AM713" s="18"/>
    </row>
    <row r="714" spans="1:39" ht="13" x14ac:dyDescent="0.15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8"/>
      <c r="AJ714" s="18"/>
      <c r="AK714" s="18"/>
      <c r="AL714" s="18"/>
      <c r="AM714" s="18"/>
    </row>
    <row r="715" spans="1:39" ht="13" x14ac:dyDescent="0.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8"/>
      <c r="AJ715" s="18"/>
      <c r="AK715" s="18"/>
      <c r="AL715" s="18"/>
      <c r="AM715" s="18"/>
    </row>
    <row r="716" spans="1:39" ht="13" x14ac:dyDescent="0.15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J716" s="18"/>
      <c r="AK716" s="18"/>
      <c r="AL716" s="18"/>
      <c r="AM716" s="18"/>
    </row>
    <row r="717" spans="1:39" ht="13" x14ac:dyDescent="0.15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8"/>
      <c r="AJ717" s="18"/>
      <c r="AK717" s="18"/>
      <c r="AL717" s="18"/>
      <c r="AM717" s="18"/>
    </row>
    <row r="718" spans="1:39" ht="13" x14ac:dyDescent="0.15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8"/>
      <c r="AJ718" s="18"/>
      <c r="AK718" s="18"/>
      <c r="AL718" s="18"/>
      <c r="AM718" s="18"/>
    </row>
    <row r="719" spans="1:39" ht="13" x14ac:dyDescent="0.15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8"/>
      <c r="AJ719" s="18"/>
      <c r="AK719" s="18"/>
      <c r="AL719" s="18"/>
      <c r="AM719" s="18"/>
    </row>
    <row r="720" spans="1:39" ht="13" x14ac:dyDescent="0.15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8"/>
      <c r="AJ720" s="18"/>
      <c r="AK720" s="18"/>
      <c r="AL720" s="18"/>
      <c r="AM720" s="18"/>
    </row>
    <row r="721" spans="1:39" ht="13" x14ac:dyDescent="0.15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8"/>
      <c r="AJ721" s="18"/>
      <c r="AK721" s="18"/>
      <c r="AL721" s="18"/>
      <c r="AM721" s="18"/>
    </row>
    <row r="722" spans="1:39" ht="13" x14ac:dyDescent="0.15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8"/>
      <c r="AJ722" s="18"/>
      <c r="AK722" s="18"/>
      <c r="AL722" s="18"/>
      <c r="AM722" s="18"/>
    </row>
    <row r="723" spans="1:39" ht="13" x14ac:dyDescent="0.15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8"/>
      <c r="AJ723" s="18"/>
      <c r="AK723" s="18"/>
      <c r="AL723" s="18"/>
      <c r="AM723" s="18"/>
    </row>
    <row r="724" spans="1:39" ht="13" x14ac:dyDescent="0.15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8"/>
      <c r="AJ724" s="18"/>
      <c r="AK724" s="18"/>
      <c r="AL724" s="18"/>
      <c r="AM724" s="18"/>
    </row>
    <row r="725" spans="1:39" ht="13" x14ac:dyDescent="0.1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  <c r="AJ725" s="18"/>
      <c r="AK725" s="18"/>
      <c r="AL725" s="18"/>
      <c r="AM725" s="18"/>
    </row>
    <row r="726" spans="1:39" ht="13" x14ac:dyDescent="0.15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8"/>
      <c r="AJ726" s="18"/>
      <c r="AK726" s="18"/>
      <c r="AL726" s="18"/>
      <c r="AM726" s="18"/>
    </row>
    <row r="727" spans="1:39" ht="13" x14ac:dyDescent="0.15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8"/>
      <c r="AJ727" s="18"/>
      <c r="AK727" s="18"/>
      <c r="AL727" s="18"/>
      <c r="AM727" s="18"/>
    </row>
    <row r="728" spans="1:39" ht="13" x14ac:dyDescent="0.15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8"/>
      <c r="AJ728" s="18"/>
      <c r="AK728" s="18"/>
      <c r="AL728" s="18"/>
      <c r="AM728" s="18"/>
    </row>
    <row r="729" spans="1:39" ht="13" x14ac:dyDescent="0.15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  <c r="AJ729" s="18"/>
      <c r="AK729" s="18"/>
      <c r="AL729" s="18"/>
      <c r="AM729" s="18"/>
    </row>
    <row r="730" spans="1:39" ht="13" x14ac:dyDescent="0.15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8"/>
      <c r="AJ730" s="18"/>
      <c r="AK730" s="18"/>
      <c r="AL730" s="18"/>
      <c r="AM730" s="18"/>
    </row>
    <row r="731" spans="1:39" ht="13" x14ac:dyDescent="0.15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8"/>
      <c r="AJ731" s="18"/>
      <c r="AK731" s="18"/>
      <c r="AL731" s="18"/>
      <c r="AM731" s="18"/>
    </row>
    <row r="732" spans="1:39" ht="13" x14ac:dyDescent="0.15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8"/>
      <c r="AJ732" s="18"/>
      <c r="AK732" s="18"/>
      <c r="AL732" s="18"/>
      <c r="AM732" s="18"/>
    </row>
    <row r="733" spans="1:39" ht="13" x14ac:dyDescent="0.15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8"/>
      <c r="AJ733" s="18"/>
      <c r="AK733" s="18"/>
      <c r="AL733" s="18"/>
      <c r="AM733" s="18"/>
    </row>
    <row r="734" spans="1:39" ht="13" x14ac:dyDescent="0.15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8"/>
      <c r="AJ734" s="18"/>
      <c r="AK734" s="18"/>
      <c r="AL734" s="18"/>
      <c r="AM734" s="18"/>
    </row>
    <row r="735" spans="1:39" ht="13" x14ac:dyDescent="0.1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8"/>
      <c r="AJ735" s="18"/>
      <c r="AK735" s="18"/>
      <c r="AL735" s="18"/>
      <c r="AM735" s="18"/>
    </row>
    <row r="736" spans="1:39" ht="13" x14ac:dyDescent="0.15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8"/>
      <c r="AJ736" s="18"/>
      <c r="AK736" s="18"/>
      <c r="AL736" s="18"/>
      <c r="AM736" s="18"/>
    </row>
    <row r="737" spans="1:39" ht="13" x14ac:dyDescent="0.15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8"/>
      <c r="AJ737" s="18"/>
      <c r="AK737" s="18"/>
      <c r="AL737" s="18"/>
      <c r="AM737" s="18"/>
    </row>
    <row r="738" spans="1:39" ht="13" x14ac:dyDescent="0.15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8"/>
      <c r="AJ738" s="18"/>
      <c r="AK738" s="18"/>
      <c r="AL738" s="18"/>
      <c r="AM738" s="18"/>
    </row>
    <row r="739" spans="1:39" ht="13" x14ac:dyDescent="0.15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8"/>
      <c r="AJ739" s="18"/>
      <c r="AK739" s="18"/>
      <c r="AL739" s="18"/>
      <c r="AM739" s="18"/>
    </row>
    <row r="740" spans="1:39" ht="13" x14ac:dyDescent="0.15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8"/>
      <c r="AJ740" s="18"/>
      <c r="AK740" s="18"/>
      <c r="AL740" s="18"/>
      <c r="AM740" s="18"/>
    </row>
    <row r="741" spans="1:39" ht="13" x14ac:dyDescent="0.15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8"/>
      <c r="AJ741" s="18"/>
      <c r="AK741" s="18"/>
      <c r="AL741" s="18"/>
      <c r="AM741" s="18"/>
    </row>
    <row r="742" spans="1:39" ht="13" x14ac:dyDescent="0.15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8"/>
      <c r="AJ742" s="18"/>
      <c r="AK742" s="18"/>
      <c r="AL742" s="18"/>
      <c r="AM742" s="18"/>
    </row>
    <row r="743" spans="1:39" ht="13" x14ac:dyDescent="0.15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8"/>
      <c r="AJ743" s="18"/>
      <c r="AK743" s="18"/>
      <c r="AL743" s="18"/>
      <c r="AM743" s="18"/>
    </row>
    <row r="744" spans="1:39" ht="13" x14ac:dyDescent="0.15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8"/>
      <c r="AJ744" s="18"/>
      <c r="AK744" s="18"/>
      <c r="AL744" s="18"/>
      <c r="AM744" s="18"/>
    </row>
    <row r="745" spans="1:39" ht="13" x14ac:dyDescent="0.1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8"/>
      <c r="AJ745" s="18"/>
      <c r="AK745" s="18"/>
      <c r="AL745" s="18"/>
      <c r="AM745" s="18"/>
    </row>
    <row r="746" spans="1:39" ht="13" x14ac:dyDescent="0.15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8"/>
      <c r="AJ746" s="18"/>
      <c r="AK746" s="18"/>
      <c r="AL746" s="18"/>
      <c r="AM746" s="18"/>
    </row>
    <row r="747" spans="1:39" ht="13" x14ac:dyDescent="0.15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  <c r="AI747" s="18"/>
      <c r="AJ747" s="18"/>
      <c r="AK747" s="18"/>
      <c r="AL747" s="18"/>
      <c r="AM747" s="18"/>
    </row>
    <row r="748" spans="1:39" ht="13" x14ac:dyDescent="0.15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  <c r="AI748" s="18"/>
      <c r="AJ748" s="18"/>
      <c r="AK748" s="18"/>
      <c r="AL748" s="18"/>
      <c r="AM748" s="18"/>
    </row>
    <row r="749" spans="1:39" ht="13" x14ac:dyDescent="0.15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  <c r="AI749" s="18"/>
      <c r="AJ749" s="18"/>
      <c r="AK749" s="18"/>
      <c r="AL749" s="18"/>
      <c r="AM749" s="18"/>
    </row>
    <row r="750" spans="1:39" ht="13" x14ac:dyDescent="0.15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  <c r="AI750" s="18"/>
      <c r="AJ750" s="18"/>
      <c r="AK750" s="18"/>
      <c r="AL750" s="18"/>
      <c r="AM750" s="18"/>
    </row>
    <row r="751" spans="1:39" ht="13" x14ac:dyDescent="0.15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  <c r="AI751" s="18"/>
      <c r="AJ751" s="18"/>
      <c r="AK751" s="18"/>
      <c r="AL751" s="18"/>
      <c r="AM751" s="18"/>
    </row>
    <row r="752" spans="1:39" ht="13" x14ac:dyDescent="0.15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  <c r="AI752" s="18"/>
      <c r="AJ752" s="18"/>
      <c r="AK752" s="18"/>
      <c r="AL752" s="18"/>
      <c r="AM752" s="18"/>
    </row>
    <row r="753" spans="1:39" ht="13" x14ac:dyDescent="0.15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  <c r="AI753" s="18"/>
      <c r="AJ753" s="18"/>
      <c r="AK753" s="18"/>
      <c r="AL753" s="18"/>
      <c r="AM753" s="18"/>
    </row>
    <row r="754" spans="1:39" ht="13" x14ac:dyDescent="0.15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  <c r="AI754" s="18"/>
      <c r="AJ754" s="18"/>
      <c r="AK754" s="18"/>
      <c r="AL754" s="18"/>
      <c r="AM754" s="18"/>
    </row>
    <row r="755" spans="1:39" ht="13" x14ac:dyDescent="0.1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  <c r="AI755" s="18"/>
      <c r="AJ755" s="18"/>
      <c r="AK755" s="18"/>
      <c r="AL755" s="18"/>
      <c r="AM755" s="18"/>
    </row>
    <row r="756" spans="1:39" ht="13" x14ac:dyDescent="0.15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  <c r="AJ756" s="18"/>
      <c r="AK756" s="18"/>
      <c r="AL756" s="18"/>
      <c r="AM756" s="18"/>
    </row>
    <row r="757" spans="1:39" ht="13" x14ac:dyDescent="0.15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  <c r="AJ757" s="18"/>
      <c r="AK757" s="18"/>
      <c r="AL757" s="18"/>
      <c r="AM757" s="18"/>
    </row>
    <row r="758" spans="1:39" ht="13" x14ac:dyDescent="0.15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  <c r="AJ758" s="18"/>
      <c r="AK758" s="18"/>
      <c r="AL758" s="18"/>
      <c r="AM758" s="18"/>
    </row>
    <row r="759" spans="1:39" ht="13" x14ac:dyDescent="0.15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  <c r="AJ759" s="18"/>
      <c r="AK759" s="18"/>
      <c r="AL759" s="18"/>
      <c r="AM759" s="18"/>
    </row>
    <row r="760" spans="1:39" ht="13" x14ac:dyDescent="0.15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  <c r="AJ760" s="18"/>
      <c r="AK760" s="18"/>
      <c r="AL760" s="18"/>
      <c r="AM760" s="18"/>
    </row>
    <row r="761" spans="1:39" ht="13" x14ac:dyDescent="0.15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  <c r="AJ761" s="18"/>
      <c r="AK761" s="18"/>
      <c r="AL761" s="18"/>
      <c r="AM761" s="18"/>
    </row>
    <row r="762" spans="1:39" ht="13" x14ac:dyDescent="0.15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  <c r="AI762" s="18"/>
      <c r="AJ762" s="18"/>
      <c r="AK762" s="18"/>
      <c r="AL762" s="18"/>
      <c r="AM762" s="18"/>
    </row>
    <row r="763" spans="1:39" ht="13" x14ac:dyDescent="0.15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  <c r="AI763" s="18"/>
      <c r="AJ763" s="18"/>
      <c r="AK763" s="18"/>
      <c r="AL763" s="18"/>
      <c r="AM763" s="18"/>
    </row>
    <row r="764" spans="1:39" ht="13" x14ac:dyDescent="0.15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  <c r="AI764" s="18"/>
      <c r="AJ764" s="18"/>
      <c r="AK764" s="18"/>
      <c r="AL764" s="18"/>
      <c r="AM764" s="18"/>
    </row>
    <row r="765" spans="1:39" ht="13" x14ac:dyDescent="0.1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  <c r="AJ765" s="18"/>
      <c r="AK765" s="18"/>
      <c r="AL765" s="18"/>
      <c r="AM765" s="18"/>
    </row>
    <row r="766" spans="1:39" ht="13" x14ac:dyDescent="0.15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  <c r="AJ766" s="18"/>
      <c r="AK766" s="18"/>
      <c r="AL766" s="18"/>
      <c r="AM766" s="18"/>
    </row>
    <row r="767" spans="1:39" ht="13" x14ac:dyDescent="0.15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  <c r="AJ767" s="18"/>
      <c r="AK767" s="18"/>
      <c r="AL767" s="18"/>
      <c r="AM767" s="18"/>
    </row>
    <row r="768" spans="1:39" ht="13" x14ac:dyDescent="0.15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  <c r="AJ768" s="18"/>
      <c r="AK768" s="18"/>
      <c r="AL768" s="18"/>
      <c r="AM768" s="18"/>
    </row>
    <row r="769" spans="1:39" ht="13" x14ac:dyDescent="0.15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  <c r="AJ769" s="18"/>
      <c r="AK769" s="18"/>
      <c r="AL769" s="18"/>
      <c r="AM769" s="18"/>
    </row>
    <row r="770" spans="1:39" ht="13" x14ac:dyDescent="0.15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  <c r="AJ770" s="18"/>
      <c r="AK770" s="18"/>
      <c r="AL770" s="18"/>
      <c r="AM770" s="18"/>
    </row>
    <row r="771" spans="1:39" ht="13" x14ac:dyDescent="0.15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J771" s="18"/>
      <c r="AK771" s="18"/>
      <c r="AL771" s="18"/>
      <c r="AM771" s="18"/>
    </row>
    <row r="772" spans="1:39" ht="13" x14ac:dyDescent="0.15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18"/>
      <c r="AJ772" s="18"/>
      <c r="AK772" s="18"/>
      <c r="AL772" s="18"/>
      <c r="AM772" s="18"/>
    </row>
    <row r="773" spans="1:39" ht="13" x14ac:dyDescent="0.15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  <c r="AJ773" s="18"/>
      <c r="AK773" s="18"/>
      <c r="AL773" s="18"/>
      <c r="AM773" s="18"/>
    </row>
    <row r="774" spans="1:39" ht="13" x14ac:dyDescent="0.15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  <c r="AI774" s="18"/>
      <c r="AJ774" s="18"/>
      <c r="AK774" s="18"/>
      <c r="AL774" s="18"/>
      <c r="AM774" s="18"/>
    </row>
    <row r="775" spans="1:39" ht="13" x14ac:dyDescent="0.1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  <c r="AI775" s="18"/>
      <c r="AJ775" s="18"/>
      <c r="AK775" s="18"/>
      <c r="AL775" s="18"/>
      <c r="AM775" s="18"/>
    </row>
    <row r="776" spans="1:39" ht="13" x14ac:dyDescent="0.15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  <c r="AI776" s="18"/>
      <c r="AJ776" s="18"/>
      <c r="AK776" s="18"/>
      <c r="AL776" s="18"/>
      <c r="AM776" s="18"/>
    </row>
    <row r="777" spans="1:39" ht="13" x14ac:dyDescent="0.15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  <c r="AI777" s="18"/>
      <c r="AJ777" s="18"/>
      <c r="AK777" s="18"/>
      <c r="AL777" s="18"/>
      <c r="AM777" s="18"/>
    </row>
    <row r="778" spans="1:39" ht="13" x14ac:dyDescent="0.15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  <c r="AI778" s="18"/>
      <c r="AJ778" s="18"/>
      <c r="AK778" s="18"/>
      <c r="AL778" s="18"/>
      <c r="AM778" s="18"/>
    </row>
    <row r="779" spans="1:39" ht="13" x14ac:dyDescent="0.15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  <c r="AI779" s="18"/>
      <c r="AJ779" s="18"/>
      <c r="AK779" s="18"/>
      <c r="AL779" s="18"/>
      <c r="AM779" s="18"/>
    </row>
    <row r="780" spans="1:39" ht="13" x14ac:dyDescent="0.15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  <c r="AI780" s="18"/>
      <c r="AJ780" s="18"/>
      <c r="AK780" s="18"/>
      <c r="AL780" s="18"/>
      <c r="AM780" s="18"/>
    </row>
    <row r="781" spans="1:39" ht="13" x14ac:dyDescent="0.15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  <c r="AI781" s="18"/>
      <c r="AJ781" s="18"/>
      <c r="AK781" s="18"/>
      <c r="AL781" s="18"/>
      <c r="AM781" s="18"/>
    </row>
    <row r="782" spans="1:39" ht="13" x14ac:dyDescent="0.15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  <c r="AI782" s="18"/>
      <c r="AJ782" s="18"/>
      <c r="AK782" s="18"/>
      <c r="AL782" s="18"/>
      <c r="AM782" s="18"/>
    </row>
    <row r="783" spans="1:39" ht="13" x14ac:dyDescent="0.15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  <c r="AI783" s="18"/>
      <c r="AJ783" s="18"/>
      <c r="AK783" s="18"/>
      <c r="AL783" s="18"/>
      <c r="AM783" s="18"/>
    </row>
    <row r="784" spans="1:39" ht="13" x14ac:dyDescent="0.15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  <c r="AI784" s="18"/>
      <c r="AJ784" s="18"/>
      <c r="AK784" s="18"/>
      <c r="AL784" s="18"/>
      <c r="AM784" s="18"/>
    </row>
    <row r="785" spans="1:39" ht="13" x14ac:dyDescent="0.1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  <c r="AI785" s="18"/>
      <c r="AJ785" s="18"/>
      <c r="AK785" s="18"/>
      <c r="AL785" s="18"/>
      <c r="AM785" s="18"/>
    </row>
    <row r="786" spans="1:39" ht="13" x14ac:dyDescent="0.15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  <c r="AI786" s="18"/>
      <c r="AJ786" s="18"/>
      <c r="AK786" s="18"/>
      <c r="AL786" s="18"/>
      <c r="AM786" s="18"/>
    </row>
    <row r="787" spans="1:39" ht="13" x14ac:dyDescent="0.15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  <c r="AI787" s="18"/>
      <c r="AJ787" s="18"/>
      <c r="AK787" s="18"/>
      <c r="AL787" s="18"/>
      <c r="AM787" s="18"/>
    </row>
    <row r="788" spans="1:39" ht="13" x14ac:dyDescent="0.15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  <c r="AI788" s="18"/>
      <c r="AJ788" s="18"/>
      <c r="AK788" s="18"/>
      <c r="AL788" s="18"/>
      <c r="AM788" s="18"/>
    </row>
    <row r="789" spans="1:39" ht="13" x14ac:dyDescent="0.15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  <c r="AI789" s="18"/>
      <c r="AJ789" s="18"/>
      <c r="AK789" s="18"/>
      <c r="AL789" s="18"/>
      <c r="AM789" s="18"/>
    </row>
    <row r="790" spans="1:39" ht="13" x14ac:dyDescent="0.15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  <c r="AI790" s="18"/>
      <c r="AJ790" s="18"/>
      <c r="AK790" s="18"/>
      <c r="AL790" s="18"/>
      <c r="AM790" s="18"/>
    </row>
    <row r="791" spans="1:39" ht="13" x14ac:dyDescent="0.15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  <c r="AI791" s="18"/>
      <c r="AJ791" s="18"/>
      <c r="AK791" s="18"/>
      <c r="AL791" s="18"/>
      <c r="AM791" s="18"/>
    </row>
    <row r="792" spans="1:39" ht="13" x14ac:dyDescent="0.15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  <c r="AI792" s="18"/>
      <c r="AJ792" s="18"/>
      <c r="AK792" s="18"/>
      <c r="AL792" s="18"/>
      <c r="AM792" s="18"/>
    </row>
    <row r="793" spans="1:39" ht="13" x14ac:dyDescent="0.15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  <c r="AI793" s="18"/>
      <c r="AJ793" s="18"/>
      <c r="AK793" s="18"/>
      <c r="AL793" s="18"/>
      <c r="AM793" s="18"/>
    </row>
    <row r="794" spans="1:39" ht="13" x14ac:dyDescent="0.15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  <c r="AI794" s="18"/>
      <c r="AJ794" s="18"/>
      <c r="AK794" s="18"/>
      <c r="AL794" s="18"/>
      <c r="AM794" s="18"/>
    </row>
    <row r="795" spans="1:39" ht="13" x14ac:dyDescent="0.1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  <c r="AI795" s="18"/>
      <c r="AJ795" s="18"/>
      <c r="AK795" s="18"/>
      <c r="AL795" s="18"/>
      <c r="AM795" s="18"/>
    </row>
    <row r="796" spans="1:39" ht="13" x14ac:dyDescent="0.15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  <c r="AI796" s="18"/>
      <c r="AJ796" s="18"/>
      <c r="AK796" s="18"/>
      <c r="AL796" s="18"/>
      <c r="AM796" s="18"/>
    </row>
    <row r="797" spans="1:39" ht="13" x14ac:dyDescent="0.15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  <c r="AI797" s="18"/>
      <c r="AJ797" s="18"/>
      <c r="AK797" s="18"/>
      <c r="AL797" s="18"/>
      <c r="AM797" s="18"/>
    </row>
    <row r="798" spans="1:39" ht="13" x14ac:dyDescent="0.15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  <c r="AI798" s="18"/>
      <c r="AJ798" s="18"/>
      <c r="AK798" s="18"/>
      <c r="AL798" s="18"/>
      <c r="AM798" s="18"/>
    </row>
    <row r="799" spans="1:39" ht="13" x14ac:dyDescent="0.15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  <c r="AI799" s="18"/>
      <c r="AJ799" s="18"/>
      <c r="AK799" s="18"/>
      <c r="AL799" s="18"/>
      <c r="AM799" s="18"/>
    </row>
    <row r="800" spans="1:39" ht="13" x14ac:dyDescent="0.15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  <c r="AI800" s="18"/>
      <c r="AJ800" s="18"/>
      <c r="AK800" s="18"/>
      <c r="AL800" s="18"/>
      <c r="AM800" s="18"/>
    </row>
    <row r="801" spans="1:39" ht="13" x14ac:dyDescent="0.15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18"/>
      <c r="AJ801" s="18"/>
      <c r="AK801" s="18"/>
      <c r="AL801" s="18"/>
      <c r="AM801" s="18"/>
    </row>
    <row r="802" spans="1:39" ht="13" x14ac:dyDescent="0.15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18"/>
      <c r="AJ802" s="18"/>
      <c r="AK802" s="18"/>
      <c r="AL802" s="18"/>
      <c r="AM802" s="18"/>
    </row>
    <row r="803" spans="1:39" ht="13" x14ac:dyDescent="0.15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  <c r="AI803" s="18"/>
      <c r="AJ803" s="18"/>
      <c r="AK803" s="18"/>
      <c r="AL803" s="18"/>
      <c r="AM803" s="18"/>
    </row>
    <row r="804" spans="1:39" ht="13" x14ac:dyDescent="0.15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  <c r="AI804" s="18"/>
      <c r="AJ804" s="18"/>
      <c r="AK804" s="18"/>
      <c r="AL804" s="18"/>
      <c r="AM804" s="18"/>
    </row>
    <row r="805" spans="1:39" ht="13" x14ac:dyDescent="0.1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  <c r="AI805" s="18"/>
      <c r="AJ805" s="18"/>
      <c r="AK805" s="18"/>
      <c r="AL805" s="18"/>
      <c r="AM805" s="18"/>
    </row>
    <row r="806" spans="1:39" ht="13" x14ac:dyDescent="0.15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  <c r="AI806" s="18"/>
      <c r="AJ806" s="18"/>
      <c r="AK806" s="18"/>
      <c r="AL806" s="18"/>
      <c r="AM806" s="18"/>
    </row>
    <row r="807" spans="1:39" ht="13" x14ac:dyDescent="0.15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  <c r="AI807" s="18"/>
      <c r="AJ807" s="18"/>
      <c r="AK807" s="18"/>
      <c r="AL807" s="18"/>
      <c r="AM807" s="18"/>
    </row>
    <row r="808" spans="1:39" ht="13" x14ac:dyDescent="0.15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  <c r="AI808" s="18"/>
      <c r="AJ808" s="18"/>
      <c r="AK808" s="18"/>
      <c r="AL808" s="18"/>
      <c r="AM808" s="18"/>
    </row>
    <row r="809" spans="1:39" ht="13" x14ac:dyDescent="0.15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  <c r="AI809" s="18"/>
      <c r="AJ809" s="18"/>
      <c r="AK809" s="18"/>
      <c r="AL809" s="18"/>
      <c r="AM809" s="18"/>
    </row>
    <row r="810" spans="1:39" ht="13" x14ac:dyDescent="0.15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  <c r="AI810" s="18"/>
      <c r="AJ810" s="18"/>
      <c r="AK810" s="18"/>
      <c r="AL810" s="18"/>
      <c r="AM810" s="18"/>
    </row>
    <row r="811" spans="1:39" ht="13" x14ac:dyDescent="0.15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  <c r="AI811" s="18"/>
      <c r="AJ811" s="18"/>
      <c r="AK811" s="18"/>
      <c r="AL811" s="18"/>
      <c r="AM811" s="18"/>
    </row>
    <row r="812" spans="1:39" ht="13" x14ac:dyDescent="0.15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  <c r="AI812" s="18"/>
      <c r="AJ812" s="18"/>
      <c r="AK812" s="18"/>
      <c r="AL812" s="18"/>
      <c r="AM812" s="18"/>
    </row>
    <row r="813" spans="1:39" ht="13" x14ac:dyDescent="0.15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  <c r="AI813" s="18"/>
      <c r="AJ813" s="18"/>
      <c r="AK813" s="18"/>
      <c r="AL813" s="18"/>
      <c r="AM813" s="18"/>
    </row>
    <row r="814" spans="1:39" ht="13" x14ac:dyDescent="0.15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18"/>
      <c r="AJ814" s="18"/>
      <c r="AK814" s="18"/>
      <c r="AL814" s="18"/>
      <c r="AM814" s="18"/>
    </row>
    <row r="815" spans="1:39" ht="13" x14ac:dyDescent="0.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  <c r="AI815" s="18"/>
      <c r="AJ815" s="18"/>
      <c r="AK815" s="18"/>
      <c r="AL815" s="18"/>
      <c r="AM815" s="18"/>
    </row>
    <row r="816" spans="1:39" ht="13" x14ac:dyDescent="0.15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  <c r="AI816" s="18"/>
      <c r="AJ816" s="18"/>
      <c r="AK816" s="18"/>
      <c r="AL816" s="18"/>
      <c r="AM816" s="18"/>
    </row>
    <row r="817" spans="1:39" ht="13" x14ac:dyDescent="0.15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  <c r="AI817" s="18"/>
      <c r="AJ817" s="18"/>
      <c r="AK817" s="18"/>
      <c r="AL817" s="18"/>
      <c r="AM817" s="18"/>
    </row>
    <row r="818" spans="1:39" ht="13" x14ac:dyDescent="0.15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  <c r="AI818" s="18"/>
      <c r="AJ818" s="18"/>
      <c r="AK818" s="18"/>
      <c r="AL818" s="18"/>
      <c r="AM818" s="18"/>
    </row>
    <row r="819" spans="1:39" ht="13" x14ac:dyDescent="0.15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  <c r="AI819" s="18"/>
      <c r="AJ819" s="18"/>
      <c r="AK819" s="18"/>
      <c r="AL819" s="18"/>
      <c r="AM819" s="18"/>
    </row>
    <row r="820" spans="1:39" ht="13" x14ac:dyDescent="0.15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  <c r="AI820" s="18"/>
      <c r="AJ820" s="18"/>
      <c r="AK820" s="18"/>
      <c r="AL820" s="18"/>
      <c r="AM820" s="18"/>
    </row>
    <row r="821" spans="1:39" ht="13" x14ac:dyDescent="0.15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  <c r="AI821" s="18"/>
      <c r="AJ821" s="18"/>
      <c r="AK821" s="18"/>
      <c r="AL821" s="18"/>
      <c r="AM821" s="18"/>
    </row>
    <row r="822" spans="1:39" ht="13" x14ac:dyDescent="0.15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  <c r="AI822" s="18"/>
      <c r="AJ822" s="18"/>
      <c r="AK822" s="18"/>
      <c r="AL822" s="18"/>
      <c r="AM822" s="18"/>
    </row>
    <row r="823" spans="1:39" ht="13" x14ac:dyDescent="0.15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18"/>
      <c r="AJ823" s="18"/>
      <c r="AK823" s="18"/>
      <c r="AL823" s="18"/>
      <c r="AM823" s="18"/>
    </row>
    <row r="824" spans="1:39" ht="13" x14ac:dyDescent="0.15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  <c r="AI824" s="18"/>
      <c r="AJ824" s="18"/>
      <c r="AK824" s="18"/>
      <c r="AL824" s="18"/>
      <c r="AM824" s="18"/>
    </row>
    <row r="825" spans="1:39" ht="13" x14ac:dyDescent="0.1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  <c r="AI825" s="18"/>
      <c r="AJ825" s="18"/>
      <c r="AK825" s="18"/>
      <c r="AL825" s="18"/>
      <c r="AM825" s="18"/>
    </row>
    <row r="826" spans="1:39" ht="13" x14ac:dyDescent="0.15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J826" s="18"/>
      <c r="AK826" s="18"/>
      <c r="AL826" s="18"/>
      <c r="AM826" s="18"/>
    </row>
    <row r="827" spans="1:39" ht="13" x14ac:dyDescent="0.15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  <c r="AI827" s="18"/>
      <c r="AJ827" s="18"/>
      <c r="AK827" s="18"/>
      <c r="AL827" s="18"/>
      <c r="AM827" s="18"/>
    </row>
    <row r="828" spans="1:39" ht="13" x14ac:dyDescent="0.15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  <c r="AI828" s="18"/>
      <c r="AJ828" s="18"/>
      <c r="AK828" s="18"/>
      <c r="AL828" s="18"/>
      <c r="AM828" s="18"/>
    </row>
    <row r="829" spans="1:39" ht="13" x14ac:dyDescent="0.15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  <c r="AI829" s="18"/>
      <c r="AJ829" s="18"/>
      <c r="AK829" s="18"/>
      <c r="AL829" s="18"/>
      <c r="AM829" s="18"/>
    </row>
    <row r="830" spans="1:39" ht="13" x14ac:dyDescent="0.15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  <c r="AI830" s="18"/>
      <c r="AJ830" s="18"/>
      <c r="AK830" s="18"/>
      <c r="AL830" s="18"/>
      <c r="AM830" s="18"/>
    </row>
    <row r="831" spans="1:39" ht="13" x14ac:dyDescent="0.15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  <c r="AI831" s="18"/>
      <c r="AJ831" s="18"/>
      <c r="AK831" s="18"/>
      <c r="AL831" s="18"/>
      <c r="AM831" s="18"/>
    </row>
    <row r="832" spans="1:39" ht="13" x14ac:dyDescent="0.15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  <c r="AI832" s="18"/>
      <c r="AJ832" s="18"/>
      <c r="AK832" s="18"/>
      <c r="AL832" s="18"/>
      <c r="AM832" s="18"/>
    </row>
    <row r="833" spans="1:39" ht="13" x14ac:dyDescent="0.15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  <c r="AI833" s="18"/>
      <c r="AJ833" s="18"/>
      <c r="AK833" s="18"/>
      <c r="AL833" s="18"/>
      <c r="AM833" s="18"/>
    </row>
    <row r="834" spans="1:39" ht="13" x14ac:dyDescent="0.15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  <c r="AI834" s="18"/>
      <c r="AJ834" s="18"/>
      <c r="AK834" s="18"/>
      <c r="AL834" s="18"/>
      <c r="AM834" s="18"/>
    </row>
    <row r="835" spans="1:39" ht="13" x14ac:dyDescent="0.1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  <c r="AI835" s="18"/>
      <c r="AJ835" s="18"/>
      <c r="AK835" s="18"/>
      <c r="AL835" s="18"/>
      <c r="AM835" s="18"/>
    </row>
    <row r="836" spans="1:39" ht="13" x14ac:dyDescent="0.15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  <c r="AI836" s="18"/>
      <c r="AJ836" s="18"/>
      <c r="AK836" s="18"/>
      <c r="AL836" s="18"/>
      <c r="AM836" s="18"/>
    </row>
    <row r="837" spans="1:39" ht="13" x14ac:dyDescent="0.15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  <c r="AI837" s="18"/>
      <c r="AJ837" s="18"/>
      <c r="AK837" s="18"/>
      <c r="AL837" s="18"/>
      <c r="AM837" s="18"/>
    </row>
    <row r="838" spans="1:39" ht="13" x14ac:dyDescent="0.15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  <c r="AI838" s="18"/>
      <c r="AJ838" s="18"/>
      <c r="AK838" s="18"/>
      <c r="AL838" s="18"/>
      <c r="AM838" s="18"/>
    </row>
    <row r="839" spans="1:39" ht="13" x14ac:dyDescent="0.15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  <c r="AI839" s="18"/>
      <c r="AJ839" s="18"/>
      <c r="AK839" s="18"/>
      <c r="AL839" s="18"/>
      <c r="AM839" s="18"/>
    </row>
    <row r="840" spans="1:39" ht="13" x14ac:dyDescent="0.15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  <c r="AI840" s="18"/>
      <c r="AJ840" s="18"/>
      <c r="AK840" s="18"/>
      <c r="AL840" s="18"/>
      <c r="AM840" s="18"/>
    </row>
    <row r="841" spans="1:39" ht="13" x14ac:dyDescent="0.15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  <c r="AI841" s="18"/>
      <c r="AJ841" s="18"/>
      <c r="AK841" s="18"/>
      <c r="AL841" s="18"/>
      <c r="AM841" s="18"/>
    </row>
    <row r="842" spans="1:39" ht="13" x14ac:dyDescent="0.15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  <c r="AI842" s="18"/>
      <c r="AJ842" s="18"/>
      <c r="AK842" s="18"/>
      <c r="AL842" s="18"/>
      <c r="AM842" s="18"/>
    </row>
    <row r="843" spans="1:39" ht="13" x14ac:dyDescent="0.15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  <c r="AI843" s="18"/>
      <c r="AJ843" s="18"/>
      <c r="AK843" s="18"/>
      <c r="AL843" s="18"/>
      <c r="AM843" s="18"/>
    </row>
    <row r="844" spans="1:39" ht="13" x14ac:dyDescent="0.15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  <c r="AI844" s="18"/>
      <c r="AJ844" s="18"/>
      <c r="AK844" s="18"/>
      <c r="AL844" s="18"/>
      <c r="AM844" s="18"/>
    </row>
    <row r="845" spans="1:39" ht="13" x14ac:dyDescent="0.1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  <c r="AI845" s="18"/>
      <c r="AJ845" s="18"/>
      <c r="AK845" s="18"/>
      <c r="AL845" s="18"/>
      <c r="AM845" s="18"/>
    </row>
    <row r="846" spans="1:39" ht="13" x14ac:dyDescent="0.15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  <c r="AI846" s="18"/>
      <c r="AJ846" s="18"/>
      <c r="AK846" s="18"/>
      <c r="AL846" s="18"/>
      <c r="AM846" s="18"/>
    </row>
    <row r="847" spans="1:39" ht="13" x14ac:dyDescent="0.15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  <c r="AI847" s="18"/>
      <c r="AJ847" s="18"/>
      <c r="AK847" s="18"/>
      <c r="AL847" s="18"/>
      <c r="AM847" s="18"/>
    </row>
    <row r="848" spans="1:39" ht="13" x14ac:dyDescent="0.15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  <c r="AI848" s="18"/>
      <c r="AJ848" s="18"/>
      <c r="AK848" s="18"/>
      <c r="AL848" s="18"/>
      <c r="AM848" s="18"/>
    </row>
    <row r="849" spans="1:39" ht="13" x14ac:dyDescent="0.15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  <c r="AI849" s="18"/>
      <c r="AJ849" s="18"/>
      <c r="AK849" s="18"/>
      <c r="AL849" s="18"/>
      <c r="AM849" s="18"/>
    </row>
    <row r="850" spans="1:39" ht="13" x14ac:dyDescent="0.15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  <c r="AI850" s="18"/>
      <c r="AJ850" s="18"/>
      <c r="AK850" s="18"/>
      <c r="AL850" s="18"/>
      <c r="AM850" s="18"/>
    </row>
    <row r="851" spans="1:39" ht="13" x14ac:dyDescent="0.15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  <c r="AI851" s="18"/>
      <c r="AJ851" s="18"/>
      <c r="AK851" s="18"/>
      <c r="AL851" s="18"/>
      <c r="AM851" s="18"/>
    </row>
    <row r="852" spans="1:39" ht="13" x14ac:dyDescent="0.15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  <c r="AI852" s="18"/>
      <c r="AJ852" s="18"/>
      <c r="AK852" s="18"/>
      <c r="AL852" s="18"/>
      <c r="AM852" s="18"/>
    </row>
    <row r="853" spans="1:39" ht="13" x14ac:dyDescent="0.15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  <c r="AI853" s="18"/>
      <c r="AJ853" s="18"/>
      <c r="AK853" s="18"/>
      <c r="AL853" s="18"/>
      <c r="AM853" s="18"/>
    </row>
    <row r="854" spans="1:39" ht="13" x14ac:dyDescent="0.15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  <c r="AI854" s="18"/>
      <c r="AJ854" s="18"/>
      <c r="AK854" s="18"/>
      <c r="AL854" s="18"/>
      <c r="AM854" s="18"/>
    </row>
    <row r="855" spans="1:39" ht="13" x14ac:dyDescent="0.1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  <c r="AI855" s="18"/>
      <c r="AJ855" s="18"/>
      <c r="AK855" s="18"/>
      <c r="AL855" s="18"/>
      <c r="AM855" s="18"/>
    </row>
    <row r="856" spans="1:39" ht="13" x14ac:dyDescent="0.15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  <c r="AI856" s="18"/>
      <c r="AJ856" s="18"/>
      <c r="AK856" s="18"/>
      <c r="AL856" s="18"/>
      <c r="AM856" s="18"/>
    </row>
    <row r="857" spans="1:39" ht="13" x14ac:dyDescent="0.15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  <c r="AI857" s="18"/>
      <c r="AJ857" s="18"/>
      <c r="AK857" s="18"/>
      <c r="AL857" s="18"/>
      <c r="AM857" s="18"/>
    </row>
    <row r="858" spans="1:39" ht="13" x14ac:dyDescent="0.15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  <c r="AI858" s="18"/>
      <c r="AJ858" s="18"/>
      <c r="AK858" s="18"/>
      <c r="AL858" s="18"/>
      <c r="AM858" s="18"/>
    </row>
    <row r="859" spans="1:39" ht="13" x14ac:dyDescent="0.15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  <c r="AI859" s="18"/>
      <c r="AJ859" s="18"/>
      <c r="AK859" s="18"/>
      <c r="AL859" s="18"/>
      <c r="AM859" s="18"/>
    </row>
    <row r="860" spans="1:39" ht="13" x14ac:dyDescent="0.15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  <c r="AI860" s="18"/>
      <c r="AJ860" s="18"/>
      <c r="AK860" s="18"/>
      <c r="AL860" s="18"/>
      <c r="AM860" s="18"/>
    </row>
    <row r="861" spans="1:39" ht="13" x14ac:dyDescent="0.15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  <c r="AI861" s="18"/>
      <c r="AJ861" s="18"/>
      <c r="AK861" s="18"/>
      <c r="AL861" s="18"/>
      <c r="AM861" s="18"/>
    </row>
    <row r="862" spans="1:39" ht="13" x14ac:dyDescent="0.15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  <c r="AI862" s="18"/>
      <c r="AJ862" s="18"/>
      <c r="AK862" s="18"/>
      <c r="AL862" s="18"/>
      <c r="AM862" s="18"/>
    </row>
    <row r="863" spans="1:39" ht="13" x14ac:dyDescent="0.15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  <c r="AI863" s="18"/>
      <c r="AJ863" s="18"/>
      <c r="AK863" s="18"/>
      <c r="AL863" s="18"/>
      <c r="AM863" s="18"/>
    </row>
    <row r="864" spans="1:39" ht="13" x14ac:dyDescent="0.15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18"/>
      <c r="AJ864" s="18"/>
      <c r="AK864" s="18"/>
      <c r="AL864" s="18"/>
      <c r="AM864" s="18"/>
    </row>
    <row r="865" spans="1:39" ht="13" x14ac:dyDescent="0.1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  <c r="AI865" s="18"/>
      <c r="AJ865" s="18"/>
      <c r="AK865" s="18"/>
      <c r="AL865" s="18"/>
      <c r="AM865" s="18"/>
    </row>
    <row r="866" spans="1:39" ht="13" x14ac:dyDescent="0.15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18"/>
      <c r="AJ866" s="18"/>
      <c r="AK866" s="18"/>
      <c r="AL866" s="18"/>
      <c r="AM866" s="18"/>
    </row>
    <row r="867" spans="1:39" ht="13" x14ac:dyDescent="0.15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18"/>
      <c r="AJ867" s="18"/>
      <c r="AK867" s="18"/>
      <c r="AL867" s="18"/>
      <c r="AM867" s="18"/>
    </row>
    <row r="868" spans="1:39" ht="13" x14ac:dyDescent="0.15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  <c r="AI868" s="18"/>
      <c r="AJ868" s="18"/>
      <c r="AK868" s="18"/>
      <c r="AL868" s="18"/>
      <c r="AM868" s="18"/>
    </row>
    <row r="869" spans="1:39" ht="13" x14ac:dyDescent="0.15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  <c r="AI869" s="18"/>
      <c r="AJ869" s="18"/>
      <c r="AK869" s="18"/>
      <c r="AL869" s="18"/>
      <c r="AM869" s="18"/>
    </row>
    <row r="870" spans="1:39" ht="13" x14ac:dyDescent="0.15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  <c r="AI870" s="18"/>
      <c r="AJ870" s="18"/>
      <c r="AK870" s="18"/>
      <c r="AL870" s="18"/>
      <c r="AM870" s="18"/>
    </row>
    <row r="871" spans="1:39" ht="13" x14ac:dyDescent="0.15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  <c r="AI871" s="18"/>
      <c r="AJ871" s="18"/>
      <c r="AK871" s="18"/>
      <c r="AL871" s="18"/>
      <c r="AM871" s="18"/>
    </row>
    <row r="872" spans="1:39" ht="13" x14ac:dyDescent="0.15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  <c r="AI872" s="18"/>
      <c r="AJ872" s="18"/>
      <c r="AK872" s="18"/>
      <c r="AL872" s="18"/>
      <c r="AM872" s="18"/>
    </row>
    <row r="873" spans="1:39" ht="13" x14ac:dyDescent="0.15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  <c r="AI873" s="18"/>
      <c r="AJ873" s="18"/>
      <c r="AK873" s="18"/>
      <c r="AL873" s="18"/>
      <c r="AM873" s="18"/>
    </row>
    <row r="874" spans="1:39" ht="13" x14ac:dyDescent="0.15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  <c r="AI874" s="18"/>
      <c r="AJ874" s="18"/>
      <c r="AK874" s="18"/>
      <c r="AL874" s="18"/>
      <c r="AM874" s="18"/>
    </row>
    <row r="875" spans="1:39" ht="13" x14ac:dyDescent="0.1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18"/>
      <c r="AJ875" s="18"/>
      <c r="AK875" s="18"/>
      <c r="AL875" s="18"/>
      <c r="AM875" s="18"/>
    </row>
    <row r="876" spans="1:39" ht="13" x14ac:dyDescent="0.15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  <c r="AI876" s="18"/>
      <c r="AJ876" s="18"/>
      <c r="AK876" s="18"/>
      <c r="AL876" s="18"/>
      <c r="AM876" s="18"/>
    </row>
    <row r="877" spans="1:39" ht="13" x14ac:dyDescent="0.15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18"/>
      <c r="AJ877" s="18"/>
      <c r="AK877" s="18"/>
      <c r="AL877" s="18"/>
      <c r="AM877" s="18"/>
    </row>
    <row r="878" spans="1:39" ht="13" x14ac:dyDescent="0.15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  <c r="AI878" s="18"/>
      <c r="AJ878" s="18"/>
      <c r="AK878" s="18"/>
      <c r="AL878" s="18"/>
      <c r="AM878" s="18"/>
    </row>
    <row r="879" spans="1:39" ht="13" x14ac:dyDescent="0.15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18"/>
      <c r="AJ879" s="18"/>
      <c r="AK879" s="18"/>
      <c r="AL879" s="18"/>
      <c r="AM879" s="18"/>
    </row>
    <row r="880" spans="1:39" ht="13" x14ac:dyDescent="0.15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18"/>
      <c r="AJ880" s="18"/>
      <c r="AK880" s="18"/>
      <c r="AL880" s="18"/>
      <c r="AM880" s="18"/>
    </row>
    <row r="881" spans="1:39" ht="13" x14ac:dyDescent="0.15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J881" s="18"/>
      <c r="AK881" s="18"/>
      <c r="AL881" s="18"/>
      <c r="AM881" s="18"/>
    </row>
    <row r="882" spans="1:39" ht="13" x14ac:dyDescent="0.15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  <c r="AI882" s="18"/>
      <c r="AJ882" s="18"/>
      <c r="AK882" s="18"/>
      <c r="AL882" s="18"/>
      <c r="AM882" s="18"/>
    </row>
    <row r="883" spans="1:39" ht="13" x14ac:dyDescent="0.15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  <c r="AI883" s="18"/>
      <c r="AJ883" s="18"/>
      <c r="AK883" s="18"/>
      <c r="AL883" s="18"/>
      <c r="AM883" s="18"/>
    </row>
    <row r="884" spans="1:39" ht="13" x14ac:dyDescent="0.15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  <c r="AI884" s="18"/>
      <c r="AJ884" s="18"/>
      <c r="AK884" s="18"/>
      <c r="AL884" s="18"/>
      <c r="AM884" s="18"/>
    </row>
    <row r="885" spans="1:39" ht="13" x14ac:dyDescent="0.1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18"/>
      <c r="AJ885" s="18"/>
      <c r="AK885" s="18"/>
      <c r="AL885" s="18"/>
      <c r="AM885" s="18"/>
    </row>
    <row r="886" spans="1:39" ht="13" x14ac:dyDescent="0.15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18"/>
      <c r="AJ886" s="18"/>
      <c r="AK886" s="18"/>
      <c r="AL886" s="18"/>
      <c r="AM886" s="18"/>
    </row>
    <row r="887" spans="1:39" ht="13" x14ac:dyDescent="0.15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18"/>
      <c r="AJ887" s="18"/>
      <c r="AK887" s="18"/>
      <c r="AL887" s="18"/>
      <c r="AM887" s="18"/>
    </row>
    <row r="888" spans="1:39" ht="13" x14ac:dyDescent="0.15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  <c r="AI888" s="18"/>
      <c r="AJ888" s="18"/>
      <c r="AK888" s="18"/>
      <c r="AL888" s="18"/>
      <c r="AM888" s="18"/>
    </row>
    <row r="889" spans="1:39" ht="13" x14ac:dyDescent="0.15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  <c r="AI889" s="18"/>
      <c r="AJ889" s="18"/>
      <c r="AK889" s="18"/>
      <c r="AL889" s="18"/>
      <c r="AM889" s="18"/>
    </row>
    <row r="890" spans="1:39" ht="13" x14ac:dyDescent="0.15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  <c r="AI890" s="18"/>
      <c r="AJ890" s="18"/>
      <c r="AK890" s="18"/>
      <c r="AL890" s="18"/>
      <c r="AM890" s="18"/>
    </row>
    <row r="891" spans="1:39" ht="13" x14ac:dyDescent="0.15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18"/>
      <c r="AJ891" s="18"/>
      <c r="AK891" s="18"/>
      <c r="AL891" s="18"/>
      <c r="AM891" s="18"/>
    </row>
    <row r="892" spans="1:39" ht="13" x14ac:dyDescent="0.15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  <c r="AI892" s="18"/>
      <c r="AJ892" s="18"/>
      <c r="AK892" s="18"/>
      <c r="AL892" s="18"/>
      <c r="AM892" s="18"/>
    </row>
    <row r="893" spans="1:39" ht="13" x14ac:dyDescent="0.15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  <c r="AJ893" s="18"/>
      <c r="AK893" s="18"/>
      <c r="AL893" s="18"/>
      <c r="AM893" s="18"/>
    </row>
    <row r="894" spans="1:39" ht="13" x14ac:dyDescent="0.15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  <c r="AI894" s="18"/>
      <c r="AJ894" s="18"/>
      <c r="AK894" s="18"/>
      <c r="AL894" s="18"/>
      <c r="AM894" s="18"/>
    </row>
    <row r="895" spans="1:39" ht="13" x14ac:dyDescent="0.1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18"/>
      <c r="AJ895" s="18"/>
      <c r="AK895" s="18"/>
      <c r="AL895" s="18"/>
      <c r="AM895" s="18"/>
    </row>
    <row r="896" spans="1:39" ht="13" x14ac:dyDescent="0.15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  <c r="AI896" s="18"/>
      <c r="AJ896" s="18"/>
      <c r="AK896" s="18"/>
      <c r="AL896" s="18"/>
      <c r="AM896" s="18"/>
    </row>
    <row r="897" spans="1:39" ht="13" x14ac:dyDescent="0.15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18"/>
      <c r="AJ897" s="18"/>
      <c r="AK897" s="18"/>
      <c r="AL897" s="18"/>
      <c r="AM897" s="18"/>
    </row>
    <row r="898" spans="1:39" ht="13" x14ac:dyDescent="0.15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  <c r="AI898" s="18"/>
      <c r="AJ898" s="18"/>
      <c r="AK898" s="18"/>
      <c r="AL898" s="18"/>
      <c r="AM898" s="18"/>
    </row>
    <row r="899" spans="1:39" ht="13" x14ac:dyDescent="0.15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18"/>
      <c r="AJ899" s="18"/>
      <c r="AK899" s="18"/>
      <c r="AL899" s="18"/>
      <c r="AM899" s="18"/>
    </row>
    <row r="900" spans="1:39" ht="13" x14ac:dyDescent="0.15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  <c r="AI900" s="18"/>
      <c r="AJ900" s="18"/>
      <c r="AK900" s="18"/>
      <c r="AL900" s="18"/>
      <c r="AM900" s="18"/>
    </row>
    <row r="901" spans="1:39" ht="13" x14ac:dyDescent="0.15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  <c r="AI901" s="18"/>
      <c r="AJ901" s="18"/>
      <c r="AK901" s="18"/>
      <c r="AL901" s="18"/>
      <c r="AM901" s="18"/>
    </row>
    <row r="902" spans="1:39" ht="13" x14ac:dyDescent="0.15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  <c r="AI902" s="18"/>
      <c r="AJ902" s="18"/>
      <c r="AK902" s="18"/>
      <c r="AL902" s="18"/>
      <c r="AM902" s="18"/>
    </row>
    <row r="903" spans="1:39" ht="13" x14ac:dyDescent="0.15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  <c r="AI903" s="18"/>
      <c r="AJ903" s="18"/>
      <c r="AK903" s="18"/>
      <c r="AL903" s="18"/>
      <c r="AM903" s="18"/>
    </row>
    <row r="904" spans="1:39" ht="13" x14ac:dyDescent="0.15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  <c r="AI904" s="18"/>
      <c r="AJ904" s="18"/>
      <c r="AK904" s="18"/>
      <c r="AL904" s="18"/>
      <c r="AM904" s="18"/>
    </row>
    <row r="905" spans="1:39" ht="13" x14ac:dyDescent="0.1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  <c r="AI905" s="18"/>
      <c r="AJ905" s="18"/>
      <c r="AK905" s="18"/>
      <c r="AL905" s="18"/>
      <c r="AM905" s="18"/>
    </row>
    <row r="906" spans="1:39" ht="13" x14ac:dyDescent="0.15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  <c r="AI906" s="18"/>
      <c r="AJ906" s="18"/>
      <c r="AK906" s="18"/>
      <c r="AL906" s="18"/>
      <c r="AM906" s="18"/>
    </row>
    <row r="907" spans="1:39" ht="13" x14ac:dyDescent="0.15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  <c r="AI907" s="18"/>
      <c r="AJ907" s="18"/>
      <c r="AK907" s="18"/>
      <c r="AL907" s="18"/>
      <c r="AM907" s="18"/>
    </row>
    <row r="908" spans="1:39" ht="13" x14ac:dyDescent="0.15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  <c r="AI908" s="18"/>
      <c r="AJ908" s="18"/>
      <c r="AK908" s="18"/>
      <c r="AL908" s="18"/>
      <c r="AM908" s="18"/>
    </row>
    <row r="909" spans="1:39" ht="13" x14ac:dyDescent="0.15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  <c r="AI909" s="18"/>
      <c r="AJ909" s="18"/>
      <c r="AK909" s="18"/>
      <c r="AL909" s="18"/>
      <c r="AM909" s="18"/>
    </row>
    <row r="910" spans="1:39" ht="13" x14ac:dyDescent="0.15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  <c r="AI910" s="18"/>
      <c r="AJ910" s="18"/>
      <c r="AK910" s="18"/>
      <c r="AL910" s="18"/>
      <c r="AM910" s="18"/>
    </row>
    <row r="911" spans="1:39" ht="13" x14ac:dyDescent="0.15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  <c r="AI911" s="18"/>
      <c r="AJ911" s="18"/>
      <c r="AK911" s="18"/>
      <c r="AL911" s="18"/>
      <c r="AM911" s="18"/>
    </row>
    <row r="912" spans="1:39" ht="13" x14ac:dyDescent="0.15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  <c r="AI912" s="18"/>
      <c r="AJ912" s="18"/>
      <c r="AK912" s="18"/>
      <c r="AL912" s="18"/>
      <c r="AM912" s="18"/>
    </row>
    <row r="913" spans="1:39" ht="13" x14ac:dyDescent="0.15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  <c r="AI913" s="18"/>
      <c r="AJ913" s="18"/>
      <c r="AK913" s="18"/>
      <c r="AL913" s="18"/>
      <c r="AM913" s="18"/>
    </row>
    <row r="914" spans="1:39" ht="13" x14ac:dyDescent="0.15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  <c r="AI914" s="18"/>
      <c r="AJ914" s="18"/>
      <c r="AK914" s="18"/>
      <c r="AL914" s="18"/>
      <c r="AM914" s="18"/>
    </row>
    <row r="915" spans="1:39" ht="13" x14ac:dyDescent="0.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  <c r="AI915" s="18"/>
      <c r="AJ915" s="18"/>
      <c r="AK915" s="18"/>
      <c r="AL915" s="18"/>
      <c r="AM915" s="18"/>
    </row>
    <row r="916" spans="1:39" ht="13" x14ac:dyDescent="0.15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  <c r="AI916" s="18"/>
      <c r="AJ916" s="18"/>
      <c r="AK916" s="18"/>
      <c r="AL916" s="18"/>
      <c r="AM916" s="18"/>
    </row>
    <row r="917" spans="1:39" ht="13" x14ac:dyDescent="0.15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  <c r="AI917" s="18"/>
      <c r="AJ917" s="18"/>
      <c r="AK917" s="18"/>
      <c r="AL917" s="18"/>
      <c r="AM917" s="18"/>
    </row>
    <row r="918" spans="1:39" ht="13" x14ac:dyDescent="0.15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  <c r="AI918" s="18"/>
      <c r="AJ918" s="18"/>
      <c r="AK918" s="18"/>
      <c r="AL918" s="18"/>
      <c r="AM918" s="18"/>
    </row>
    <row r="919" spans="1:39" ht="13" x14ac:dyDescent="0.15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  <c r="AI919" s="18"/>
      <c r="AJ919" s="18"/>
      <c r="AK919" s="18"/>
      <c r="AL919" s="18"/>
      <c r="AM919" s="18"/>
    </row>
    <row r="920" spans="1:39" ht="13" x14ac:dyDescent="0.15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  <c r="AI920" s="18"/>
      <c r="AJ920" s="18"/>
      <c r="AK920" s="18"/>
      <c r="AL920" s="18"/>
      <c r="AM920" s="18"/>
    </row>
    <row r="921" spans="1:39" ht="13" x14ac:dyDescent="0.15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  <c r="AI921" s="18"/>
      <c r="AJ921" s="18"/>
      <c r="AK921" s="18"/>
      <c r="AL921" s="18"/>
      <c r="AM921" s="18"/>
    </row>
    <row r="922" spans="1:39" ht="13" x14ac:dyDescent="0.15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  <c r="AI922" s="18"/>
      <c r="AJ922" s="18"/>
      <c r="AK922" s="18"/>
      <c r="AL922" s="18"/>
      <c r="AM922" s="18"/>
    </row>
    <row r="923" spans="1:39" ht="13" x14ac:dyDescent="0.15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  <c r="AI923" s="18"/>
      <c r="AJ923" s="18"/>
      <c r="AK923" s="18"/>
      <c r="AL923" s="18"/>
      <c r="AM923" s="18"/>
    </row>
    <row r="924" spans="1:39" ht="13" x14ac:dyDescent="0.15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  <c r="AI924" s="18"/>
      <c r="AJ924" s="18"/>
      <c r="AK924" s="18"/>
      <c r="AL924" s="18"/>
      <c r="AM924" s="18"/>
    </row>
    <row r="925" spans="1:39" ht="13" x14ac:dyDescent="0.1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  <c r="AI925" s="18"/>
      <c r="AJ925" s="18"/>
      <c r="AK925" s="18"/>
      <c r="AL925" s="18"/>
      <c r="AM925" s="18"/>
    </row>
    <row r="926" spans="1:39" ht="13" x14ac:dyDescent="0.15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  <c r="AI926" s="18"/>
      <c r="AJ926" s="18"/>
      <c r="AK926" s="18"/>
      <c r="AL926" s="18"/>
      <c r="AM926" s="18"/>
    </row>
    <row r="927" spans="1:39" ht="13" x14ac:dyDescent="0.15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  <c r="AI927" s="18"/>
      <c r="AJ927" s="18"/>
      <c r="AK927" s="18"/>
      <c r="AL927" s="18"/>
      <c r="AM927" s="18"/>
    </row>
    <row r="928" spans="1:39" ht="13" x14ac:dyDescent="0.15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  <c r="AI928" s="18"/>
      <c r="AJ928" s="18"/>
      <c r="AK928" s="18"/>
      <c r="AL928" s="18"/>
      <c r="AM928" s="18"/>
    </row>
    <row r="929" spans="1:39" ht="13" x14ac:dyDescent="0.15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  <c r="AI929" s="18"/>
      <c r="AJ929" s="18"/>
      <c r="AK929" s="18"/>
      <c r="AL929" s="18"/>
      <c r="AM929" s="18"/>
    </row>
    <row r="930" spans="1:39" ht="13" x14ac:dyDescent="0.15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  <c r="AI930" s="18"/>
      <c r="AJ930" s="18"/>
      <c r="AK930" s="18"/>
      <c r="AL930" s="18"/>
      <c r="AM930" s="18"/>
    </row>
    <row r="931" spans="1:39" ht="13" x14ac:dyDescent="0.15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  <c r="AI931" s="18"/>
      <c r="AJ931" s="18"/>
      <c r="AK931" s="18"/>
      <c r="AL931" s="18"/>
      <c r="AM931" s="18"/>
    </row>
    <row r="932" spans="1:39" ht="13" x14ac:dyDescent="0.15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  <c r="AI932" s="18"/>
      <c r="AJ932" s="18"/>
      <c r="AK932" s="18"/>
      <c r="AL932" s="18"/>
      <c r="AM932" s="18"/>
    </row>
    <row r="933" spans="1:39" ht="13" x14ac:dyDescent="0.15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  <c r="AI933" s="18"/>
      <c r="AJ933" s="18"/>
      <c r="AK933" s="18"/>
      <c r="AL933" s="18"/>
      <c r="AM933" s="18"/>
    </row>
    <row r="934" spans="1:39" ht="13" x14ac:dyDescent="0.15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  <c r="AI934" s="18"/>
      <c r="AJ934" s="18"/>
      <c r="AK934" s="18"/>
      <c r="AL934" s="18"/>
      <c r="AM934" s="18"/>
    </row>
    <row r="935" spans="1:39" ht="13" x14ac:dyDescent="0.1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  <c r="AI935" s="18"/>
      <c r="AJ935" s="18"/>
      <c r="AK935" s="18"/>
      <c r="AL935" s="18"/>
      <c r="AM935" s="18"/>
    </row>
    <row r="936" spans="1:39" ht="13" x14ac:dyDescent="0.15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J936" s="18"/>
      <c r="AK936" s="18"/>
      <c r="AL936" s="18"/>
      <c r="AM936" s="18"/>
    </row>
    <row r="937" spans="1:39" ht="13" x14ac:dyDescent="0.15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  <c r="AI937" s="18"/>
      <c r="AJ937" s="18"/>
      <c r="AK937" s="18"/>
      <c r="AL937" s="18"/>
      <c r="AM937" s="18"/>
    </row>
    <row r="938" spans="1:39" ht="13" x14ac:dyDescent="0.15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  <c r="AI938" s="18"/>
      <c r="AJ938" s="18"/>
      <c r="AK938" s="18"/>
      <c r="AL938" s="18"/>
      <c r="AM938" s="18"/>
    </row>
    <row r="939" spans="1:39" ht="13" x14ac:dyDescent="0.15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  <c r="AI939" s="18"/>
      <c r="AJ939" s="18"/>
      <c r="AK939" s="18"/>
      <c r="AL939" s="18"/>
      <c r="AM939" s="18"/>
    </row>
    <row r="940" spans="1:39" ht="13" x14ac:dyDescent="0.15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  <c r="AI940" s="18"/>
      <c r="AJ940" s="18"/>
      <c r="AK940" s="18"/>
      <c r="AL940" s="18"/>
      <c r="AM940" s="18"/>
    </row>
    <row r="941" spans="1:39" ht="13" x14ac:dyDescent="0.15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  <c r="AI941" s="18"/>
      <c r="AJ941" s="18"/>
      <c r="AK941" s="18"/>
      <c r="AL941" s="18"/>
      <c r="AM941" s="18"/>
    </row>
    <row r="942" spans="1:39" ht="13" x14ac:dyDescent="0.15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  <c r="AI942" s="18"/>
      <c r="AJ942" s="18"/>
      <c r="AK942" s="18"/>
      <c r="AL942" s="18"/>
      <c r="AM942" s="18"/>
    </row>
    <row r="943" spans="1:39" ht="13" x14ac:dyDescent="0.15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  <c r="AI943" s="18"/>
      <c r="AJ943" s="18"/>
      <c r="AK943" s="18"/>
      <c r="AL943" s="18"/>
      <c r="AM943" s="18"/>
    </row>
    <row r="944" spans="1:39" ht="13" x14ac:dyDescent="0.15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  <c r="AI944" s="18"/>
      <c r="AJ944" s="18"/>
      <c r="AK944" s="18"/>
      <c r="AL944" s="18"/>
      <c r="AM944" s="18"/>
    </row>
    <row r="945" spans="1:39" ht="13" x14ac:dyDescent="0.1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  <c r="AI945" s="18"/>
      <c r="AJ945" s="18"/>
      <c r="AK945" s="18"/>
      <c r="AL945" s="18"/>
      <c r="AM945" s="18"/>
    </row>
    <row r="946" spans="1:39" ht="13" x14ac:dyDescent="0.15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  <c r="AI946" s="18"/>
      <c r="AJ946" s="18"/>
      <c r="AK946" s="18"/>
      <c r="AL946" s="18"/>
      <c r="AM946" s="18"/>
    </row>
    <row r="947" spans="1:39" ht="13" x14ac:dyDescent="0.15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  <c r="AI947" s="18"/>
      <c r="AJ947" s="18"/>
      <c r="AK947" s="18"/>
      <c r="AL947" s="18"/>
      <c r="AM947" s="18"/>
    </row>
    <row r="948" spans="1:39" ht="13" x14ac:dyDescent="0.15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  <c r="AI948" s="18"/>
      <c r="AJ948" s="18"/>
      <c r="AK948" s="18"/>
      <c r="AL948" s="18"/>
      <c r="AM948" s="18"/>
    </row>
    <row r="949" spans="1:39" ht="13" x14ac:dyDescent="0.15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  <c r="AI949" s="18"/>
      <c r="AJ949" s="18"/>
      <c r="AK949" s="18"/>
      <c r="AL949" s="18"/>
      <c r="AM949" s="18"/>
    </row>
    <row r="950" spans="1:39" ht="13" x14ac:dyDescent="0.15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  <c r="AI950" s="18"/>
      <c r="AJ950" s="18"/>
      <c r="AK950" s="18"/>
      <c r="AL950" s="18"/>
      <c r="AM950" s="18"/>
    </row>
    <row r="951" spans="1:39" ht="13" x14ac:dyDescent="0.15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  <c r="AI951" s="18"/>
      <c r="AJ951" s="18"/>
      <c r="AK951" s="18"/>
      <c r="AL951" s="18"/>
      <c r="AM951" s="18"/>
    </row>
    <row r="952" spans="1:39" ht="13" x14ac:dyDescent="0.15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  <c r="AI952" s="18"/>
      <c r="AJ952" s="18"/>
      <c r="AK952" s="18"/>
      <c r="AL952" s="18"/>
      <c r="AM952" s="18"/>
    </row>
    <row r="953" spans="1:39" ht="13" x14ac:dyDescent="0.15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  <c r="AI953" s="18"/>
      <c r="AJ953" s="18"/>
      <c r="AK953" s="18"/>
      <c r="AL953" s="18"/>
      <c r="AM953" s="18"/>
    </row>
    <row r="954" spans="1:39" ht="13" x14ac:dyDescent="0.15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  <c r="AI954" s="18"/>
      <c r="AJ954" s="18"/>
      <c r="AK954" s="18"/>
      <c r="AL954" s="18"/>
      <c r="AM954" s="18"/>
    </row>
    <row r="955" spans="1:39" ht="13" x14ac:dyDescent="0.1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  <c r="AI955" s="18"/>
      <c r="AJ955" s="18"/>
      <c r="AK955" s="18"/>
      <c r="AL955" s="18"/>
      <c r="AM955" s="18"/>
    </row>
    <row r="956" spans="1:39" ht="13" x14ac:dyDescent="0.15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  <c r="AI956" s="18"/>
      <c r="AJ956" s="18"/>
      <c r="AK956" s="18"/>
      <c r="AL956" s="18"/>
      <c r="AM956" s="18"/>
    </row>
    <row r="957" spans="1:39" ht="13" x14ac:dyDescent="0.15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  <c r="AI957" s="18"/>
      <c r="AJ957" s="18"/>
      <c r="AK957" s="18"/>
      <c r="AL957" s="18"/>
      <c r="AM957" s="18"/>
    </row>
    <row r="958" spans="1:39" ht="13" x14ac:dyDescent="0.15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  <c r="AI958" s="18"/>
      <c r="AJ958" s="18"/>
      <c r="AK958" s="18"/>
      <c r="AL958" s="18"/>
      <c r="AM958" s="18"/>
    </row>
    <row r="959" spans="1:39" ht="13" x14ac:dyDescent="0.15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  <c r="AI959" s="18"/>
      <c r="AJ959" s="18"/>
      <c r="AK959" s="18"/>
      <c r="AL959" s="18"/>
      <c r="AM959" s="18"/>
    </row>
    <row r="960" spans="1:39" ht="13" x14ac:dyDescent="0.15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  <c r="AI960" s="18"/>
      <c r="AJ960" s="18"/>
      <c r="AK960" s="18"/>
      <c r="AL960" s="18"/>
      <c r="AM960" s="18"/>
    </row>
    <row r="961" spans="1:39" ht="13" x14ac:dyDescent="0.15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  <c r="AI961" s="18"/>
      <c r="AJ961" s="18"/>
      <c r="AK961" s="18"/>
      <c r="AL961" s="18"/>
      <c r="AM961" s="18"/>
    </row>
    <row r="962" spans="1:39" ht="13" x14ac:dyDescent="0.15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  <c r="AH962" s="18"/>
      <c r="AI962" s="18"/>
      <c r="AJ962" s="18"/>
      <c r="AK962" s="18"/>
      <c r="AL962" s="18"/>
      <c r="AM962" s="18"/>
    </row>
    <row r="963" spans="1:39" ht="13" x14ac:dyDescent="0.15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  <c r="AH963" s="18"/>
      <c r="AI963" s="18"/>
      <c r="AJ963" s="18"/>
      <c r="AK963" s="18"/>
      <c r="AL963" s="18"/>
      <c r="AM963" s="18"/>
    </row>
    <row r="964" spans="1:39" ht="13" x14ac:dyDescent="0.15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  <c r="AH964" s="18"/>
      <c r="AI964" s="18"/>
      <c r="AJ964" s="18"/>
      <c r="AK964" s="18"/>
      <c r="AL964" s="18"/>
      <c r="AM964" s="18"/>
    </row>
    <row r="965" spans="1:39" ht="13" x14ac:dyDescent="0.1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  <c r="AH965" s="18"/>
      <c r="AI965" s="18"/>
      <c r="AJ965" s="18"/>
      <c r="AK965" s="18"/>
      <c r="AL965" s="18"/>
      <c r="AM965" s="18"/>
    </row>
    <row r="966" spans="1:39" ht="13" x14ac:dyDescent="0.15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  <c r="AI966" s="18"/>
      <c r="AJ966" s="18"/>
      <c r="AK966" s="18"/>
      <c r="AL966" s="18"/>
      <c r="AM966" s="18"/>
    </row>
    <row r="967" spans="1:39" ht="13" x14ac:dyDescent="0.15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  <c r="AI967" s="18"/>
      <c r="AJ967" s="18"/>
      <c r="AK967" s="18"/>
      <c r="AL967" s="18"/>
      <c r="AM967" s="18"/>
    </row>
    <row r="968" spans="1:39" ht="13" x14ac:dyDescent="0.15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  <c r="AH968" s="18"/>
      <c r="AI968" s="18"/>
      <c r="AJ968" s="18"/>
      <c r="AK968" s="18"/>
      <c r="AL968" s="18"/>
      <c r="AM968" s="18"/>
    </row>
    <row r="969" spans="1:39" ht="13" x14ac:dyDescent="0.15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  <c r="AH969" s="18"/>
      <c r="AI969" s="18"/>
      <c r="AJ969" s="18"/>
      <c r="AK969" s="18"/>
      <c r="AL969" s="18"/>
      <c r="AM969" s="18"/>
    </row>
    <row r="970" spans="1:39" ht="13" x14ac:dyDescent="0.15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18"/>
      <c r="AI970" s="18"/>
      <c r="AJ970" s="18"/>
      <c r="AK970" s="18"/>
      <c r="AL970" s="18"/>
      <c r="AM970" s="18"/>
    </row>
    <row r="971" spans="1:39" ht="13" x14ac:dyDescent="0.15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  <c r="AH971" s="18"/>
      <c r="AI971" s="18"/>
      <c r="AJ971" s="18"/>
      <c r="AK971" s="18"/>
      <c r="AL971" s="18"/>
      <c r="AM971" s="18"/>
    </row>
    <row r="972" spans="1:39" ht="13" x14ac:dyDescent="0.15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  <c r="AH972" s="18"/>
      <c r="AI972" s="18"/>
      <c r="AJ972" s="18"/>
      <c r="AK972" s="18"/>
      <c r="AL972" s="18"/>
      <c r="AM972" s="18"/>
    </row>
    <row r="973" spans="1:39" ht="13" x14ac:dyDescent="0.15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  <c r="AH973" s="18"/>
      <c r="AI973" s="18"/>
      <c r="AJ973" s="18"/>
      <c r="AK973" s="18"/>
      <c r="AL973" s="18"/>
      <c r="AM973" s="18"/>
    </row>
    <row r="974" spans="1:39" ht="13" x14ac:dyDescent="0.15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  <c r="AH974" s="18"/>
      <c r="AI974" s="18"/>
      <c r="AJ974" s="18"/>
      <c r="AK974" s="18"/>
      <c r="AL974" s="18"/>
      <c r="AM974" s="18"/>
    </row>
    <row r="975" spans="1:39" ht="13" x14ac:dyDescent="0.1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  <c r="AH975" s="18"/>
      <c r="AI975" s="18"/>
      <c r="AJ975" s="18"/>
      <c r="AK975" s="18"/>
      <c r="AL975" s="18"/>
      <c r="AM975" s="18"/>
    </row>
    <row r="976" spans="1:39" ht="13" x14ac:dyDescent="0.15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  <c r="AH976" s="18"/>
      <c r="AI976" s="18"/>
      <c r="AJ976" s="18"/>
      <c r="AK976" s="18"/>
      <c r="AL976" s="18"/>
      <c r="AM976" s="18"/>
    </row>
    <row r="977" spans="1:39" ht="13" x14ac:dyDescent="0.15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  <c r="AH977" s="18"/>
      <c r="AI977" s="18"/>
      <c r="AJ977" s="18"/>
      <c r="AK977" s="18"/>
      <c r="AL977" s="18"/>
      <c r="AM977" s="18"/>
    </row>
    <row r="978" spans="1:39" ht="13" x14ac:dyDescent="0.15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  <c r="AH978" s="18"/>
      <c r="AI978" s="18"/>
      <c r="AJ978" s="18"/>
      <c r="AK978" s="18"/>
      <c r="AL978" s="18"/>
      <c r="AM978" s="18"/>
    </row>
    <row r="979" spans="1:39" ht="13" x14ac:dyDescent="0.15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  <c r="AH979" s="18"/>
      <c r="AI979" s="18"/>
      <c r="AJ979" s="18"/>
      <c r="AK979" s="18"/>
      <c r="AL979" s="18"/>
      <c r="AM979" s="18"/>
    </row>
    <row r="980" spans="1:39" ht="13" x14ac:dyDescent="0.15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  <c r="AH980" s="18"/>
      <c r="AI980" s="18"/>
      <c r="AJ980" s="18"/>
      <c r="AK980" s="18"/>
      <c r="AL980" s="18"/>
      <c r="AM980" s="18"/>
    </row>
    <row r="981" spans="1:39" ht="13" x14ac:dyDescent="0.15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  <c r="AH981" s="18"/>
      <c r="AI981" s="18"/>
      <c r="AJ981" s="18"/>
      <c r="AK981" s="18"/>
      <c r="AL981" s="18"/>
      <c r="AM981" s="18"/>
    </row>
    <row r="982" spans="1:39" ht="13" x14ac:dyDescent="0.15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  <c r="AH982" s="18"/>
      <c r="AI982" s="18"/>
      <c r="AJ982" s="18"/>
      <c r="AK982" s="18"/>
      <c r="AL982" s="18"/>
      <c r="AM982" s="18"/>
    </row>
    <row r="983" spans="1:39" ht="13" x14ac:dyDescent="0.15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  <c r="AH983" s="18"/>
      <c r="AI983" s="18"/>
      <c r="AJ983" s="18"/>
      <c r="AK983" s="18"/>
      <c r="AL983" s="18"/>
      <c r="AM983" s="18"/>
    </row>
    <row r="984" spans="1:39" ht="13" x14ac:dyDescent="0.15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  <c r="AH984" s="18"/>
      <c r="AI984" s="18"/>
      <c r="AJ984" s="18"/>
      <c r="AK984" s="18"/>
      <c r="AL984" s="18"/>
      <c r="AM984" s="18"/>
    </row>
    <row r="985" spans="1:39" ht="13" x14ac:dyDescent="0.1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  <c r="AH985" s="18"/>
      <c r="AI985" s="18"/>
      <c r="AJ985" s="18"/>
      <c r="AK985" s="18"/>
      <c r="AL985" s="18"/>
      <c r="AM985" s="18"/>
    </row>
    <row r="986" spans="1:39" ht="13" x14ac:dyDescent="0.15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  <c r="AH986" s="18"/>
      <c r="AI986" s="18"/>
      <c r="AJ986" s="18"/>
      <c r="AK986" s="18"/>
      <c r="AL986" s="18"/>
      <c r="AM986" s="18"/>
    </row>
    <row r="987" spans="1:39" ht="13" x14ac:dyDescent="0.15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  <c r="AH987" s="18"/>
      <c r="AI987" s="18"/>
      <c r="AJ987" s="18"/>
      <c r="AK987" s="18"/>
      <c r="AL987" s="18"/>
      <c r="AM987" s="18"/>
    </row>
    <row r="988" spans="1:39" ht="13" x14ac:dyDescent="0.15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  <c r="AH988" s="18"/>
      <c r="AI988" s="18"/>
      <c r="AJ988" s="18"/>
      <c r="AK988" s="18"/>
      <c r="AL988" s="18"/>
      <c r="AM988" s="18"/>
    </row>
    <row r="989" spans="1:39" ht="13" x14ac:dyDescent="0.15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  <c r="AH989" s="18"/>
      <c r="AI989" s="18"/>
      <c r="AJ989" s="18"/>
      <c r="AK989" s="18"/>
      <c r="AL989" s="18"/>
      <c r="AM989" s="18"/>
    </row>
    <row r="990" spans="1:39" ht="13" x14ac:dyDescent="0.15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  <c r="AH990" s="18"/>
      <c r="AI990" s="18"/>
      <c r="AJ990" s="18"/>
      <c r="AK990" s="18"/>
      <c r="AL990" s="18"/>
      <c r="AM990" s="18"/>
    </row>
    <row r="991" spans="1:39" ht="13" x14ac:dyDescent="0.15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  <c r="AI991" s="18"/>
      <c r="AJ991" s="18"/>
      <c r="AK991" s="18"/>
      <c r="AL991" s="18"/>
      <c r="AM991" s="18"/>
    </row>
    <row r="992" spans="1:39" ht="13" x14ac:dyDescent="0.15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  <c r="AH992" s="18"/>
      <c r="AI992" s="18"/>
      <c r="AJ992" s="18"/>
      <c r="AK992" s="18"/>
      <c r="AL992" s="18"/>
      <c r="AM992" s="18"/>
    </row>
    <row r="993" spans="1:39" ht="13" x14ac:dyDescent="0.15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  <c r="AH993" s="18"/>
      <c r="AI993" s="18"/>
      <c r="AJ993" s="18"/>
      <c r="AK993" s="18"/>
      <c r="AL993" s="18"/>
      <c r="AM993" s="18"/>
    </row>
    <row r="994" spans="1:39" ht="13" x14ac:dyDescent="0.15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  <c r="AH994" s="18"/>
      <c r="AI994" s="18"/>
      <c r="AJ994" s="18"/>
      <c r="AK994" s="18"/>
      <c r="AL994" s="18"/>
      <c r="AM994" s="18"/>
    </row>
    <row r="995" spans="1:39" ht="13" x14ac:dyDescent="0.1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  <c r="AH995" s="18"/>
      <c r="AI995" s="18"/>
      <c r="AJ995" s="18"/>
      <c r="AK995" s="18"/>
      <c r="AL995" s="18"/>
      <c r="AM995" s="18"/>
    </row>
    <row r="996" spans="1:39" ht="13" x14ac:dyDescent="0.15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  <c r="AH996" s="18"/>
      <c r="AI996" s="18"/>
      <c r="AJ996" s="18"/>
      <c r="AK996" s="18"/>
      <c r="AL996" s="18"/>
      <c r="AM996" s="18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Q11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4" max="6" width="17.5" customWidth="1"/>
    <col min="7" max="7" width="23.5" customWidth="1"/>
    <col min="8" max="8" width="17.6640625" customWidth="1"/>
    <col min="9" max="9" width="23.5" customWidth="1"/>
    <col min="17" max="17" width="17.6640625" customWidth="1"/>
    <col min="18" max="18" width="17.33203125" customWidth="1"/>
    <col min="19" max="19" width="37.83203125" hidden="1" customWidth="1"/>
    <col min="22" max="22" width="20.5" customWidth="1"/>
    <col min="24" max="24" width="23.33203125" customWidth="1"/>
    <col min="25" max="25" width="20.83203125" customWidth="1"/>
    <col min="27" max="27" width="24" customWidth="1"/>
    <col min="29" max="29" width="186.1640625" customWidth="1"/>
  </cols>
  <sheetData>
    <row r="1" spans="1:43" ht="15.75" customHeight="1" x14ac:dyDescent="0.15">
      <c r="A1" s="1" t="s">
        <v>0</v>
      </c>
      <c r="B1" s="1" t="s">
        <v>997</v>
      </c>
      <c r="C1" s="1" t="s">
        <v>1</v>
      </c>
      <c r="D1" s="1" t="s">
        <v>1094</v>
      </c>
      <c r="E1" s="1" t="s">
        <v>3</v>
      </c>
      <c r="F1" s="1" t="s">
        <v>2</v>
      </c>
      <c r="G1" s="1" t="s">
        <v>659</v>
      </c>
      <c r="H1" s="1" t="s">
        <v>4</v>
      </c>
      <c r="I1" s="1" t="s">
        <v>5</v>
      </c>
      <c r="J1" s="1" t="s">
        <v>7</v>
      </c>
      <c r="K1" s="2" t="s">
        <v>660</v>
      </c>
      <c r="L1" s="1" t="s">
        <v>707</v>
      </c>
      <c r="M1" s="1" t="s">
        <v>708</v>
      </c>
      <c r="N1" s="1" t="s">
        <v>661</v>
      </c>
      <c r="O1" s="1" t="s">
        <v>662</v>
      </c>
      <c r="P1" s="1" t="s">
        <v>696</v>
      </c>
      <c r="Q1" s="1" t="s">
        <v>9</v>
      </c>
      <c r="R1" s="2" t="s">
        <v>6</v>
      </c>
      <c r="S1" s="1" t="s">
        <v>998</v>
      </c>
      <c r="T1" s="1" t="s">
        <v>11</v>
      </c>
      <c r="U1" s="1" t="s">
        <v>12</v>
      </c>
      <c r="V1" s="2" t="s">
        <v>999</v>
      </c>
      <c r="W1" s="2" t="s">
        <v>700</v>
      </c>
      <c r="X1" s="2" t="s">
        <v>18</v>
      </c>
      <c r="Y1" s="1" t="s">
        <v>663</v>
      </c>
      <c r="Z1" s="1" t="s">
        <v>664</v>
      </c>
      <c r="AA1" s="1" t="s">
        <v>665</v>
      </c>
      <c r="AB1" s="1" t="s">
        <v>666</v>
      </c>
      <c r="AC1" s="1" t="s">
        <v>667</v>
      </c>
      <c r="AD1" s="1" t="s">
        <v>668</v>
      </c>
      <c r="AE1" s="1" t="s">
        <v>701</v>
      </c>
      <c r="AF1" s="1" t="s">
        <v>702</v>
      </c>
      <c r="AG1" s="1" t="s">
        <v>703</v>
      </c>
      <c r="AH1" s="1" t="s">
        <v>704</v>
      </c>
      <c r="AI1" s="1" t="s">
        <v>705</v>
      </c>
      <c r="AJ1" s="1" t="s">
        <v>706</v>
      </c>
      <c r="AK1" s="3"/>
      <c r="AL1" s="3"/>
      <c r="AM1" s="3"/>
      <c r="AN1" s="3"/>
      <c r="AO1" s="3"/>
      <c r="AP1" s="3"/>
      <c r="AQ1" s="3"/>
    </row>
    <row r="2" spans="1:43" ht="15" x14ac:dyDescent="0.2">
      <c r="A2" s="59" t="s">
        <v>27</v>
      </c>
      <c r="B2" s="59" t="s">
        <v>1095</v>
      </c>
      <c r="C2" s="60">
        <v>15026</v>
      </c>
      <c r="D2" s="59"/>
      <c r="E2" s="59" t="s">
        <v>20</v>
      </c>
      <c r="F2" s="61">
        <v>79</v>
      </c>
      <c r="G2" s="60">
        <v>44032</v>
      </c>
      <c r="H2" s="62">
        <v>44033</v>
      </c>
      <c r="I2" s="62">
        <v>44068</v>
      </c>
      <c r="J2" s="62">
        <v>44096</v>
      </c>
      <c r="K2" s="59"/>
      <c r="L2" s="59" t="s">
        <v>16</v>
      </c>
      <c r="M2" s="63">
        <v>44046</v>
      </c>
      <c r="N2" s="59" t="s">
        <v>846</v>
      </c>
      <c r="O2" s="62">
        <v>44005</v>
      </c>
      <c r="P2" s="62">
        <v>44010</v>
      </c>
      <c r="U2" s="64" t="s">
        <v>846</v>
      </c>
      <c r="X2" s="64">
        <v>2</v>
      </c>
      <c r="Y2" s="64">
        <v>1</v>
      </c>
      <c r="Z2" s="64">
        <v>1</v>
      </c>
    </row>
    <row r="3" spans="1:43" ht="15" x14ac:dyDescent="0.2">
      <c r="A3" s="65" t="s">
        <v>46</v>
      </c>
      <c r="B3" s="65" t="s">
        <v>1096</v>
      </c>
      <c r="C3" s="66">
        <v>17885</v>
      </c>
      <c r="D3" s="65"/>
      <c r="E3" s="65" t="s">
        <v>23</v>
      </c>
      <c r="F3" s="67">
        <v>71</v>
      </c>
      <c r="G3" s="66">
        <v>43462</v>
      </c>
      <c r="H3" s="66">
        <v>43463</v>
      </c>
      <c r="I3" s="64" t="s">
        <v>1097</v>
      </c>
      <c r="J3" s="62">
        <v>44111</v>
      </c>
      <c r="K3" s="65"/>
      <c r="L3" s="65" t="s">
        <v>16</v>
      </c>
      <c r="M3" s="68">
        <v>43608</v>
      </c>
      <c r="N3" s="68">
        <v>43461</v>
      </c>
      <c r="O3" s="62">
        <v>43504</v>
      </c>
      <c r="U3" s="64">
        <v>3</v>
      </c>
      <c r="W3" s="64" t="s">
        <v>848</v>
      </c>
      <c r="X3" s="64">
        <v>5</v>
      </c>
      <c r="Z3" s="64">
        <v>3</v>
      </c>
      <c r="AA3" s="64">
        <v>2</v>
      </c>
      <c r="AC3" s="64" t="s">
        <v>847</v>
      </c>
      <c r="AE3" s="64"/>
      <c r="AF3" s="64" t="s">
        <v>849</v>
      </c>
    </row>
    <row r="4" spans="1:43" ht="15" x14ac:dyDescent="0.2">
      <c r="A4" s="59" t="s">
        <v>48</v>
      </c>
      <c r="B4" s="59" t="s">
        <v>1012</v>
      </c>
      <c r="C4" s="60">
        <v>20032</v>
      </c>
      <c r="D4" s="59"/>
      <c r="E4" s="59" t="s">
        <v>20</v>
      </c>
      <c r="F4" s="61">
        <v>65</v>
      </c>
      <c r="G4" s="60">
        <v>43224</v>
      </c>
      <c r="H4" s="60">
        <v>43225</v>
      </c>
      <c r="I4" s="62">
        <v>44032</v>
      </c>
      <c r="J4" s="62">
        <v>44139</v>
      </c>
      <c r="K4" s="59"/>
      <c r="L4" s="59" t="s">
        <v>16</v>
      </c>
      <c r="M4" s="63">
        <v>44004</v>
      </c>
      <c r="N4" s="63">
        <v>43808</v>
      </c>
      <c r="O4" s="62">
        <v>43810</v>
      </c>
      <c r="Q4" s="64" t="s">
        <v>850</v>
      </c>
      <c r="U4" s="64">
        <v>1</v>
      </c>
      <c r="W4" s="64" t="s">
        <v>851</v>
      </c>
      <c r="X4" s="64">
        <v>5</v>
      </c>
      <c r="Y4" s="64">
        <v>2</v>
      </c>
      <c r="Z4" s="64">
        <v>2</v>
      </c>
      <c r="AA4" s="64">
        <v>1</v>
      </c>
    </row>
    <row r="5" spans="1:43" ht="15" x14ac:dyDescent="0.2">
      <c r="A5" s="65" t="s">
        <v>49</v>
      </c>
      <c r="B5" s="65" t="s">
        <v>1098</v>
      </c>
      <c r="C5" s="69">
        <v>19204</v>
      </c>
      <c r="D5" s="65"/>
      <c r="E5" s="65" t="s">
        <v>20</v>
      </c>
      <c r="F5" s="67">
        <v>68</v>
      </c>
      <c r="G5" s="66">
        <v>43795</v>
      </c>
      <c r="H5" s="62">
        <v>43803</v>
      </c>
      <c r="I5" s="62">
        <v>43839</v>
      </c>
      <c r="J5" s="62">
        <v>44121</v>
      </c>
      <c r="K5" s="65"/>
      <c r="L5" s="65" t="s">
        <v>16</v>
      </c>
      <c r="M5" s="68">
        <v>43808</v>
      </c>
      <c r="N5" s="65" t="s">
        <v>846</v>
      </c>
      <c r="O5" s="64" t="s">
        <v>846</v>
      </c>
      <c r="Q5" s="64" t="s">
        <v>846</v>
      </c>
      <c r="U5" s="64" t="s">
        <v>846</v>
      </c>
      <c r="X5" s="64">
        <v>4</v>
      </c>
      <c r="Y5" s="64">
        <v>2</v>
      </c>
      <c r="Z5" s="64">
        <v>2</v>
      </c>
      <c r="AC5" s="64" t="s">
        <v>852</v>
      </c>
      <c r="AD5" s="64" t="s">
        <v>846</v>
      </c>
    </row>
    <row r="6" spans="1:43" ht="15" x14ac:dyDescent="0.2">
      <c r="A6" s="59" t="s">
        <v>56</v>
      </c>
      <c r="B6" s="59" t="s">
        <v>1098</v>
      </c>
      <c r="C6" s="70">
        <v>17157</v>
      </c>
      <c r="D6" s="59"/>
      <c r="E6" s="59" t="s">
        <v>20</v>
      </c>
      <c r="F6" s="61">
        <v>73</v>
      </c>
      <c r="G6" s="60">
        <v>43738</v>
      </c>
      <c r="H6" s="60">
        <v>43739</v>
      </c>
      <c r="I6" s="62">
        <v>43815</v>
      </c>
      <c r="J6" s="62">
        <v>44132</v>
      </c>
      <c r="K6" s="59"/>
      <c r="L6" s="59" t="s">
        <v>16</v>
      </c>
      <c r="M6" s="63">
        <v>43794</v>
      </c>
      <c r="N6" s="59" t="s">
        <v>846</v>
      </c>
      <c r="O6" s="64" t="s">
        <v>846</v>
      </c>
      <c r="Q6" s="64" t="s">
        <v>846</v>
      </c>
      <c r="U6" s="64" t="s">
        <v>846</v>
      </c>
      <c r="X6" s="64">
        <v>2</v>
      </c>
      <c r="Y6" s="64">
        <v>1</v>
      </c>
      <c r="Z6" s="64">
        <v>1</v>
      </c>
      <c r="AC6" s="64" t="s">
        <v>853</v>
      </c>
      <c r="AD6" s="64" t="s">
        <v>846</v>
      </c>
    </row>
    <row r="7" spans="1:43" ht="15" x14ac:dyDescent="0.2">
      <c r="A7" s="65" t="s">
        <v>62</v>
      </c>
      <c r="B7" s="65" t="s">
        <v>1009</v>
      </c>
      <c r="C7" s="69">
        <v>13268</v>
      </c>
      <c r="D7" s="65"/>
      <c r="E7" s="65" t="s">
        <v>20</v>
      </c>
      <c r="F7" s="67">
        <v>84</v>
      </c>
      <c r="G7" s="69">
        <v>43738</v>
      </c>
      <c r="H7" s="69">
        <v>43739</v>
      </c>
      <c r="I7" s="62">
        <v>43803</v>
      </c>
      <c r="J7" s="62">
        <v>44111</v>
      </c>
      <c r="K7" s="65"/>
      <c r="L7" s="65" t="s">
        <v>16</v>
      </c>
      <c r="M7" s="68">
        <v>43752</v>
      </c>
      <c r="N7" s="65" t="s">
        <v>846</v>
      </c>
      <c r="O7" s="62">
        <v>43571</v>
      </c>
      <c r="Q7" s="64" t="s">
        <v>846</v>
      </c>
      <c r="T7" s="64">
        <v>50</v>
      </c>
      <c r="U7" s="64">
        <v>2</v>
      </c>
      <c r="W7" s="64" t="s">
        <v>855</v>
      </c>
      <c r="X7" s="64">
        <v>3</v>
      </c>
      <c r="Y7" s="64">
        <v>1</v>
      </c>
      <c r="Z7" s="64">
        <v>1</v>
      </c>
      <c r="AB7" s="64" t="s">
        <v>1099</v>
      </c>
      <c r="AC7" s="64" t="s">
        <v>854</v>
      </c>
      <c r="AD7" s="64" t="s">
        <v>846</v>
      </c>
    </row>
    <row r="8" spans="1:43" ht="15" x14ac:dyDescent="0.2">
      <c r="A8" s="59" t="s">
        <v>66</v>
      </c>
      <c r="B8" s="59" t="s">
        <v>1011</v>
      </c>
      <c r="C8" s="60">
        <v>12971</v>
      </c>
      <c r="D8" s="59"/>
      <c r="E8" s="59" t="s">
        <v>20</v>
      </c>
      <c r="F8" s="61">
        <v>85</v>
      </c>
      <c r="G8" s="60">
        <v>43481</v>
      </c>
      <c r="H8" s="62">
        <v>43493</v>
      </c>
      <c r="I8" s="62">
        <v>44000</v>
      </c>
      <c r="J8" s="62">
        <v>44000</v>
      </c>
      <c r="K8" s="59"/>
      <c r="L8" s="59" t="s">
        <v>16</v>
      </c>
      <c r="M8" s="59" t="s">
        <v>858</v>
      </c>
      <c r="N8" s="59"/>
      <c r="O8" s="64" t="s">
        <v>846</v>
      </c>
      <c r="Q8" s="64" t="s">
        <v>846</v>
      </c>
      <c r="U8" s="64">
        <v>4</v>
      </c>
      <c r="W8" s="64" t="s">
        <v>857</v>
      </c>
      <c r="X8" s="64">
        <v>11</v>
      </c>
      <c r="Z8" s="64">
        <v>2</v>
      </c>
      <c r="AA8" s="64">
        <v>9</v>
      </c>
      <c r="AC8" s="64" t="s">
        <v>856</v>
      </c>
      <c r="AD8" s="64" t="s">
        <v>846</v>
      </c>
    </row>
    <row r="9" spans="1:43" ht="15" x14ac:dyDescent="0.2">
      <c r="A9" s="65" t="s">
        <v>859</v>
      </c>
      <c r="B9" s="65" t="s">
        <v>1009</v>
      </c>
      <c r="C9" s="69">
        <v>13665</v>
      </c>
      <c r="D9" s="65"/>
      <c r="E9" s="65" t="s">
        <v>20</v>
      </c>
      <c r="F9" s="67">
        <v>83</v>
      </c>
      <c r="G9" s="66">
        <v>43417</v>
      </c>
      <c r="H9" s="62">
        <v>43417</v>
      </c>
      <c r="I9" s="64" t="s">
        <v>1097</v>
      </c>
      <c r="J9" s="62">
        <v>44055</v>
      </c>
      <c r="K9" s="65"/>
      <c r="L9" s="65" t="s">
        <v>16</v>
      </c>
      <c r="M9" s="68">
        <v>43508</v>
      </c>
      <c r="N9" s="68">
        <v>43508</v>
      </c>
      <c r="O9" s="62">
        <v>42898</v>
      </c>
      <c r="Q9" s="64" t="s">
        <v>860</v>
      </c>
      <c r="U9" s="64">
        <v>3</v>
      </c>
      <c r="W9" s="64" t="s">
        <v>862</v>
      </c>
      <c r="X9" s="64">
        <v>2</v>
      </c>
      <c r="Z9" s="64">
        <v>2</v>
      </c>
      <c r="AC9" s="64" t="s">
        <v>861</v>
      </c>
    </row>
    <row r="10" spans="1:43" ht="15" x14ac:dyDescent="0.2">
      <c r="A10" s="59" t="s">
        <v>80</v>
      </c>
      <c r="B10" s="59" t="s">
        <v>1100</v>
      </c>
      <c r="C10" s="60">
        <v>16075</v>
      </c>
      <c r="D10" s="59"/>
      <c r="E10" s="59" t="s">
        <v>20</v>
      </c>
      <c r="F10" s="61">
        <v>76</v>
      </c>
      <c r="G10" s="60">
        <v>43410</v>
      </c>
      <c r="H10" s="60">
        <v>43411</v>
      </c>
      <c r="I10" s="62">
        <v>44048</v>
      </c>
      <c r="J10" s="62">
        <v>44098</v>
      </c>
      <c r="K10" s="59"/>
      <c r="L10" s="59" t="s">
        <v>16</v>
      </c>
      <c r="M10" s="63">
        <v>44021</v>
      </c>
      <c r="N10" s="59" t="s">
        <v>846</v>
      </c>
      <c r="O10" s="64" t="s">
        <v>846</v>
      </c>
      <c r="Q10" s="64" t="s">
        <v>863</v>
      </c>
      <c r="U10" s="64">
        <v>1</v>
      </c>
      <c r="W10" s="64" t="s">
        <v>857</v>
      </c>
      <c r="X10" s="64">
        <v>8</v>
      </c>
      <c r="Y10" s="64">
        <v>2</v>
      </c>
      <c r="Z10" s="64">
        <v>6</v>
      </c>
      <c r="AC10" s="64" t="s">
        <v>864</v>
      </c>
    </row>
    <row r="11" spans="1:43" ht="15" x14ac:dyDescent="0.2">
      <c r="A11" s="65" t="s">
        <v>85</v>
      </c>
      <c r="B11" s="65" t="s">
        <v>1101</v>
      </c>
      <c r="C11" s="69">
        <v>24980</v>
      </c>
      <c r="D11" s="65"/>
      <c r="E11" s="65" t="s">
        <v>20</v>
      </c>
      <c r="F11" s="67">
        <v>52</v>
      </c>
      <c r="G11" s="69">
        <v>43747</v>
      </c>
      <c r="H11" s="62">
        <v>43752</v>
      </c>
      <c r="I11" s="64" t="s">
        <v>1097</v>
      </c>
      <c r="J11" s="62">
        <v>44041</v>
      </c>
      <c r="K11" s="65"/>
      <c r="L11" s="65" t="s">
        <v>16</v>
      </c>
      <c r="M11" s="68">
        <v>44027</v>
      </c>
      <c r="N11" s="65">
        <v>2008</v>
      </c>
      <c r="O11" s="62">
        <v>42390</v>
      </c>
      <c r="Q11" s="64" t="s">
        <v>863</v>
      </c>
      <c r="T11" s="64">
        <v>50</v>
      </c>
      <c r="W11" s="64" t="s">
        <v>866</v>
      </c>
      <c r="X11" s="64">
        <v>2</v>
      </c>
      <c r="Y11" s="64">
        <v>2</v>
      </c>
      <c r="AC11" s="64" t="s">
        <v>865</v>
      </c>
    </row>
    <row r="12" spans="1:43" ht="15" x14ac:dyDescent="0.2">
      <c r="A12" s="71" t="s">
        <v>97</v>
      </c>
      <c r="B12" s="59" t="s">
        <v>1102</v>
      </c>
      <c r="C12" s="60">
        <v>30493</v>
      </c>
      <c r="D12" s="59"/>
      <c r="E12" s="59" t="s">
        <v>20</v>
      </c>
      <c r="F12" s="61">
        <v>37</v>
      </c>
      <c r="G12" s="60">
        <v>43902</v>
      </c>
      <c r="H12" s="62">
        <v>43906</v>
      </c>
      <c r="K12" s="59"/>
      <c r="L12" s="59" t="s">
        <v>16</v>
      </c>
      <c r="M12" s="63">
        <v>44123</v>
      </c>
      <c r="N12" s="59" t="s">
        <v>846</v>
      </c>
      <c r="O12" s="64" t="s">
        <v>846</v>
      </c>
      <c r="AE12" s="64"/>
      <c r="AF12" s="64" t="s">
        <v>867</v>
      </c>
    </row>
    <row r="13" spans="1:43" ht="15" x14ac:dyDescent="0.2">
      <c r="A13" s="59" t="s">
        <v>98</v>
      </c>
      <c r="B13" s="59" t="s">
        <v>1103</v>
      </c>
      <c r="C13" s="60">
        <v>22045</v>
      </c>
      <c r="D13" s="59"/>
      <c r="E13" s="59" t="s">
        <v>20</v>
      </c>
      <c r="F13" s="61">
        <v>60</v>
      </c>
      <c r="G13" s="70">
        <v>43749</v>
      </c>
      <c r="H13" s="62">
        <v>43782</v>
      </c>
      <c r="I13" s="62">
        <v>44025</v>
      </c>
      <c r="J13" s="62">
        <v>44141</v>
      </c>
      <c r="K13" s="59"/>
      <c r="L13" s="59" t="s">
        <v>16</v>
      </c>
      <c r="M13" s="63">
        <v>44008</v>
      </c>
      <c r="N13" s="63">
        <v>43749</v>
      </c>
      <c r="O13" s="62">
        <v>43756</v>
      </c>
      <c r="U13" s="64">
        <v>2</v>
      </c>
      <c r="V13" s="64" t="s">
        <v>776</v>
      </c>
      <c r="W13" s="64" t="s">
        <v>869</v>
      </c>
      <c r="X13" s="64">
        <v>4</v>
      </c>
      <c r="Y13" s="64">
        <v>1</v>
      </c>
      <c r="Z13" s="64">
        <v>2</v>
      </c>
      <c r="AA13" s="64">
        <v>1</v>
      </c>
      <c r="AC13" s="64" t="s">
        <v>868</v>
      </c>
    </row>
    <row r="14" spans="1:43" ht="15" x14ac:dyDescent="0.2">
      <c r="A14" s="65" t="s">
        <v>99</v>
      </c>
      <c r="B14" s="65" t="s">
        <v>1014</v>
      </c>
      <c r="C14" s="69">
        <v>24857</v>
      </c>
      <c r="D14" s="65"/>
      <c r="E14" s="65" t="s">
        <v>20</v>
      </c>
      <c r="F14" s="67">
        <v>52</v>
      </c>
      <c r="G14" s="69">
        <v>43570</v>
      </c>
      <c r="H14" s="62">
        <v>43591</v>
      </c>
      <c r="I14" s="62">
        <v>44068</v>
      </c>
      <c r="K14" s="65"/>
      <c r="L14" s="65" t="s">
        <v>16</v>
      </c>
      <c r="M14" s="68">
        <v>44057</v>
      </c>
      <c r="N14" s="68">
        <v>43111</v>
      </c>
      <c r="O14" s="62">
        <v>43055</v>
      </c>
      <c r="U14" s="64">
        <v>3</v>
      </c>
      <c r="W14" s="64" t="s">
        <v>871</v>
      </c>
      <c r="X14" s="64">
        <v>11</v>
      </c>
      <c r="Y14" s="64">
        <v>6</v>
      </c>
      <c r="Z14" s="64">
        <v>4</v>
      </c>
      <c r="AA14" s="64">
        <v>1</v>
      </c>
      <c r="AC14" s="64" t="s">
        <v>870</v>
      </c>
      <c r="AD14" s="64" t="s">
        <v>912</v>
      </c>
    </row>
    <row r="15" spans="1:43" ht="15" x14ac:dyDescent="0.2">
      <c r="A15" s="72" t="s">
        <v>101</v>
      </c>
      <c r="B15" s="72" t="s">
        <v>1102</v>
      </c>
      <c r="C15" s="73">
        <v>28201</v>
      </c>
      <c r="D15" s="72"/>
      <c r="E15" s="72" t="s">
        <v>20</v>
      </c>
      <c r="F15" s="74">
        <v>43</v>
      </c>
      <c r="G15" s="75" t="s">
        <v>1104</v>
      </c>
      <c r="H15" s="75" t="s">
        <v>1104</v>
      </c>
      <c r="I15" s="76">
        <v>44119</v>
      </c>
      <c r="J15" s="76">
        <v>44147</v>
      </c>
      <c r="K15" s="72"/>
      <c r="L15" s="72" t="s">
        <v>16</v>
      </c>
      <c r="M15" s="77">
        <v>44097</v>
      </c>
      <c r="N15" s="77">
        <v>43838</v>
      </c>
      <c r="O15" s="76">
        <v>41066</v>
      </c>
      <c r="P15" s="78"/>
      <c r="Q15" s="78"/>
      <c r="R15" s="78"/>
      <c r="S15" s="78"/>
      <c r="T15" s="78"/>
      <c r="U15" s="75">
        <v>3</v>
      </c>
      <c r="V15" s="78"/>
      <c r="W15" s="78"/>
      <c r="X15" s="78"/>
      <c r="Y15" s="78"/>
      <c r="Z15" s="78"/>
      <c r="AA15" s="78"/>
      <c r="AB15" s="78"/>
      <c r="AC15" s="75" t="s">
        <v>1105</v>
      </c>
      <c r="AD15" s="78"/>
      <c r="AE15" s="75"/>
      <c r="AF15" s="75" t="s">
        <v>1106</v>
      </c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</row>
    <row r="16" spans="1:43" ht="15" x14ac:dyDescent="0.2">
      <c r="A16" s="65" t="s">
        <v>112</v>
      </c>
      <c r="B16" s="65" t="s">
        <v>1107</v>
      </c>
      <c r="C16" s="69">
        <v>19236</v>
      </c>
      <c r="D16" s="65"/>
      <c r="E16" s="65" t="s">
        <v>20</v>
      </c>
      <c r="F16" s="67">
        <v>68</v>
      </c>
      <c r="G16" s="69">
        <v>43874</v>
      </c>
      <c r="H16" s="62">
        <v>43885</v>
      </c>
      <c r="I16" s="62">
        <v>44083</v>
      </c>
      <c r="J16" s="62">
        <v>44083</v>
      </c>
      <c r="K16" s="65"/>
      <c r="L16" s="65" t="s">
        <v>16</v>
      </c>
      <c r="M16" s="68">
        <v>44053</v>
      </c>
      <c r="N16" s="68">
        <v>43781</v>
      </c>
      <c r="O16" s="64" t="s">
        <v>846</v>
      </c>
      <c r="U16" s="64">
        <v>1</v>
      </c>
      <c r="X16" s="64">
        <v>1</v>
      </c>
      <c r="Y16" s="64">
        <v>1</v>
      </c>
      <c r="AC16" s="64" t="s">
        <v>872</v>
      </c>
    </row>
    <row r="17" spans="1:43" ht="15" x14ac:dyDescent="0.2">
      <c r="A17" s="59" t="s">
        <v>113</v>
      </c>
      <c r="B17" s="59" t="s">
        <v>1103</v>
      </c>
      <c r="C17" s="70">
        <v>15688</v>
      </c>
      <c r="D17" s="59"/>
      <c r="E17" s="59" t="s">
        <v>20</v>
      </c>
      <c r="F17" s="61">
        <v>77</v>
      </c>
      <c r="G17" s="60">
        <v>44074</v>
      </c>
      <c r="H17" s="62">
        <v>44076</v>
      </c>
      <c r="I17" s="62">
        <v>44132</v>
      </c>
      <c r="J17" s="62">
        <v>44132</v>
      </c>
      <c r="K17" s="59"/>
      <c r="L17" s="59" t="s">
        <v>16</v>
      </c>
      <c r="M17" s="63">
        <v>44088</v>
      </c>
      <c r="N17" s="63">
        <v>40931</v>
      </c>
      <c r="O17" s="62">
        <v>40470</v>
      </c>
      <c r="U17" s="64">
        <v>3</v>
      </c>
      <c r="X17" s="64">
        <v>1</v>
      </c>
      <c r="Y17" s="64">
        <v>1</v>
      </c>
      <c r="AC17" s="64" t="s">
        <v>873</v>
      </c>
      <c r="AD17" s="64" t="s">
        <v>912</v>
      </c>
    </row>
    <row r="18" spans="1:43" ht="15" x14ac:dyDescent="0.2">
      <c r="A18" s="65" t="s">
        <v>121</v>
      </c>
      <c r="B18" s="65" t="s">
        <v>1102</v>
      </c>
      <c r="C18" s="69">
        <v>25383</v>
      </c>
      <c r="D18" s="65"/>
      <c r="E18" s="65" t="s">
        <v>20</v>
      </c>
      <c r="F18" s="67">
        <v>51</v>
      </c>
      <c r="G18" s="69">
        <v>43608</v>
      </c>
      <c r="H18" s="69">
        <v>43609</v>
      </c>
      <c r="I18" s="62">
        <v>43787</v>
      </c>
      <c r="J18" s="62">
        <v>44177</v>
      </c>
      <c r="K18" s="65"/>
      <c r="L18" s="65" t="s">
        <v>16</v>
      </c>
      <c r="M18" s="68">
        <v>43731</v>
      </c>
      <c r="N18" s="65" t="s">
        <v>874</v>
      </c>
      <c r="O18" s="64" t="s">
        <v>874</v>
      </c>
      <c r="T18" s="64">
        <v>50</v>
      </c>
      <c r="U18" s="64">
        <v>4</v>
      </c>
      <c r="W18" s="64" t="s">
        <v>876</v>
      </c>
      <c r="X18" s="64">
        <v>9</v>
      </c>
      <c r="Z18" s="64">
        <v>4</v>
      </c>
      <c r="AA18" s="64">
        <v>5</v>
      </c>
      <c r="AC18" s="64" t="s">
        <v>875</v>
      </c>
    </row>
    <row r="19" spans="1:43" ht="15" x14ac:dyDescent="0.2">
      <c r="A19" s="59" t="s">
        <v>127</v>
      </c>
      <c r="B19" s="59" t="s">
        <v>1017</v>
      </c>
      <c r="C19" s="70">
        <v>23730</v>
      </c>
      <c r="D19" s="59"/>
      <c r="E19" s="59" t="s">
        <v>20</v>
      </c>
      <c r="F19" s="61">
        <v>55</v>
      </c>
      <c r="G19" s="60">
        <v>43349</v>
      </c>
      <c r="H19" s="60">
        <v>43350</v>
      </c>
      <c r="I19" s="62">
        <v>44004</v>
      </c>
      <c r="J19" s="62">
        <v>44004</v>
      </c>
      <c r="K19" s="59"/>
      <c r="L19" s="59" t="s">
        <v>16</v>
      </c>
      <c r="M19" s="62">
        <v>43983</v>
      </c>
      <c r="N19" s="79">
        <v>43528</v>
      </c>
      <c r="O19" s="63">
        <v>43532</v>
      </c>
      <c r="U19" s="64">
        <v>2</v>
      </c>
      <c r="W19" s="64" t="s">
        <v>878</v>
      </c>
      <c r="X19" s="64">
        <v>2</v>
      </c>
      <c r="Z19" s="64">
        <v>2</v>
      </c>
      <c r="AC19" s="64" t="s">
        <v>877</v>
      </c>
    </row>
    <row r="20" spans="1:43" ht="15" x14ac:dyDescent="0.2">
      <c r="A20" s="65" t="s">
        <v>128</v>
      </c>
      <c r="B20" s="65" t="s">
        <v>1103</v>
      </c>
      <c r="C20" s="69">
        <v>18719</v>
      </c>
      <c r="D20" s="65"/>
      <c r="E20" s="65" t="s">
        <v>20</v>
      </c>
      <c r="F20" s="67">
        <v>69</v>
      </c>
      <c r="G20" s="69">
        <v>43273</v>
      </c>
      <c r="H20" s="69">
        <v>43274</v>
      </c>
      <c r="I20" s="62">
        <v>43514</v>
      </c>
      <c r="J20" s="62">
        <v>44069</v>
      </c>
      <c r="K20" s="65"/>
      <c r="L20" s="65" t="s">
        <v>16</v>
      </c>
      <c r="M20" s="68">
        <v>43476</v>
      </c>
      <c r="N20" s="68">
        <v>43133</v>
      </c>
      <c r="O20" s="62">
        <v>43133</v>
      </c>
      <c r="T20" s="64">
        <v>25</v>
      </c>
      <c r="U20" s="64">
        <v>1</v>
      </c>
      <c r="W20" s="64" t="s">
        <v>880</v>
      </c>
      <c r="X20" s="64">
        <v>5</v>
      </c>
      <c r="Z20" s="64">
        <v>2</v>
      </c>
      <c r="AA20" s="64">
        <v>3</v>
      </c>
      <c r="AC20" s="64" t="s">
        <v>879</v>
      </c>
      <c r="AD20" s="64" t="s">
        <v>912</v>
      </c>
    </row>
    <row r="21" spans="1:43" ht="15" x14ac:dyDescent="0.2">
      <c r="A21" s="59" t="s">
        <v>133</v>
      </c>
      <c r="B21" s="59" t="s">
        <v>1108</v>
      </c>
      <c r="C21" s="60">
        <v>19825</v>
      </c>
      <c r="D21" s="59"/>
      <c r="E21" s="59" t="s">
        <v>20</v>
      </c>
      <c r="F21" s="61">
        <v>66</v>
      </c>
      <c r="G21" s="70">
        <v>43389</v>
      </c>
      <c r="H21" s="62">
        <v>43544</v>
      </c>
      <c r="I21" s="62">
        <v>43764</v>
      </c>
      <c r="J21" s="62">
        <v>43977</v>
      </c>
      <c r="K21" s="59"/>
      <c r="L21" s="59" t="s">
        <v>16</v>
      </c>
      <c r="M21" s="63">
        <v>43734</v>
      </c>
      <c r="N21" s="59"/>
      <c r="O21" s="62">
        <v>43545</v>
      </c>
      <c r="U21" s="64">
        <v>1</v>
      </c>
      <c r="W21" s="64" t="s">
        <v>880</v>
      </c>
      <c r="X21" s="64">
        <v>11</v>
      </c>
      <c r="Y21" s="64">
        <v>5</v>
      </c>
      <c r="Z21" s="64">
        <v>1</v>
      </c>
      <c r="AA21" s="64">
        <v>3</v>
      </c>
      <c r="AB21" s="64" t="s">
        <v>1109</v>
      </c>
      <c r="AC21" s="64" t="s">
        <v>868</v>
      </c>
      <c r="AD21" s="64" t="s">
        <v>846</v>
      </c>
    </row>
    <row r="22" spans="1:43" ht="15" x14ac:dyDescent="0.2">
      <c r="A22" s="71" t="s">
        <v>138</v>
      </c>
      <c r="B22" s="65" t="s">
        <v>1110</v>
      </c>
      <c r="C22" s="69">
        <v>22626</v>
      </c>
      <c r="D22" s="65"/>
      <c r="E22" s="65" t="s">
        <v>20</v>
      </c>
      <c r="F22" s="67">
        <v>58</v>
      </c>
      <c r="G22" s="69">
        <v>44102</v>
      </c>
      <c r="H22" s="62">
        <v>44106</v>
      </c>
      <c r="I22" s="62">
        <v>44146</v>
      </c>
      <c r="J22" s="62">
        <v>44146</v>
      </c>
      <c r="K22" s="65"/>
      <c r="L22" s="65" t="s">
        <v>16</v>
      </c>
      <c r="M22" s="68">
        <v>44116</v>
      </c>
      <c r="N22" s="68">
        <v>41208</v>
      </c>
      <c r="O22" s="62">
        <v>41206</v>
      </c>
      <c r="U22" s="64">
        <v>3</v>
      </c>
      <c r="W22" s="64" t="s">
        <v>881</v>
      </c>
      <c r="X22" s="64">
        <v>2</v>
      </c>
      <c r="Y22" s="64">
        <v>2</v>
      </c>
      <c r="AC22" s="64" t="s">
        <v>868</v>
      </c>
      <c r="AD22" s="64" t="s">
        <v>912</v>
      </c>
    </row>
    <row r="23" spans="1:43" ht="15" x14ac:dyDescent="0.2">
      <c r="A23" s="65" t="s">
        <v>141</v>
      </c>
      <c r="B23" s="65" t="s">
        <v>1111</v>
      </c>
      <c r="C23" s="69">
        <v>20001</v>
      </c>
      <c r="D23" s="65"/>
      <c r="E23" s="65" t="s">
        <v>20</v>
      </c>
      <c r="F23" s="67">
        <v>66</v>
      </c>
      <c r="G23" s="69">
        <v>43178</v>
      </c>
      <c r="H23" s="62">
        <v>43200</v>
      </c>
      <c r="I23" s="62">
        <v>43765</v>
      </c>
      <c r="J23" s="62">
        <v>44055</v>
      </c>
      <c r="K23" s="65"/>
      <c r="L23" s="65" t="s">
        <v>16</v>
      </c>
      <c r="M23" s="68">
        <v>43735</v>
      </c>
      <c r="N23" s="65"/>
      <c r="U23" s="64">
        <v>3</v>
      </c>
      <c r="W23" s="64" t="s">
        <v>883</v>
      </c>
      <c r="X23" s="64">
        <v>11</v>
      </c>
      <c r="Y23" s="64">
        <v>1</v>
      </c>
      <c r="Z23" s="64">
        <v>5</v>
      </c>
      <c r="AA23" s="64">
        <v>5</v>
      </c>
      <c r="AC23" s="64" t="s">
        <v>882</v>
      </c>
      <c r="AD23" s="64" t="s">
        <v>846</v>
      </c>
    </row>
    <row r="24" spans="1:43" ht="15" x14ac:dyDescent="0.2">
      <c r="A24" s="59" t="s">
        <v>172</v>
      </c>
      <c r="B24" s="59" t="s">
        <v>1112</v>
      </c>
      <c r="C24" s="70">
        <v>17149</v>
      </c>
      <c r="D24" s="59"/>
      <c r="E24" s="59" t="s">
        <v>20</v>
      </c>
      <c r="F24" s="61">
        <v>73</v>
      </c>
      <c r="G24" s="70">
        <v>43796</v>
      </c>
      <c r="H24" s="62">
        <v>44164</v>
      </c>
      <c r="I24" s="62">
        <v>44057</v>
      </c>
      <c r="J24" s="62">
        <v>44139</v>
      </c>
      <c r="K24" s="59"/>
      <c r="L24" s="59" t="s">
        <v>16</v>
      </c>
      <c r="M24" s="63">
        <v>44026</v>
      </c>
      <c r="N24" s="63">
        <v>42003</v>
      </c>
      <c r="O24" s="62">
        <v>41619</v>
      </c>
      <c r="U24" s="64">
        <v>4</v>
      </c>
      <c r="X24" s="64">
        <v>1</v>
      </c>
      <c r="Y24" s="64">
        <v>1</v>
      </c>
      <c r="AC24" s="64" t="s">
        <v>884</v>
      </c>
    </row>
    <row r="25" spans="1:43" ht="15" x14ac:dyDescent="0.2">
      <c r="A25" s="65" t="s">
        <v>183</v>
      </c>
      <c r="B25" s="65" t="s">
        <v>1113</v>
      </c>
      <c r="C25" s="69">
        <v>13822</v>
      </c>
      <c r="D25" s="65"/>
      <c r="E25" s="65" t="s">
        <v>20</v>
      </c>
      <c r="F25" s="67">
        <v>82</v>
      </c>
      <c r="G25" s="69">
        <v>43873</v>
      </c>
      <c r="H25" s="62">
        <v>43878</v>
      </c>
      <c r="I25" s="62">
        <v>44095</v>
      </c>
      <c r="J25" s="62">
        <v>44137</v>
      </c>
      <c r="K25" s="65"/>
      <c r="L25" s="65" t="s">
        <v>16</v>
      </c>
      <c r="M25" s="68">
        <v>44060</v>
      </c>
      <c r="N25" s="65"/>
      <c r="O25" s="62">
        <v>42810</v>
      </c>
      <c r="U25" s="64">
        <v>1</v>
      </c>
      <c r="X25" s="64">
        <v>1</v>
      </c>
      <c r="Y25" s="64">
        <v>1</v>
      </c>
      <c r="Z25" s="64" t="s">
        <v>885</v>
      </c>
      <c r="AC25" s="64" t="s">
        <v>886</v>
      </c>
      <c r="AD25" s="64" t="s">
        <v>846</v>
      </c>
    </row>
    <row r="26" spans="1:43" ht="15" x14ac:dyDescent="0.2">
      <c r="A26" s="59" t="s">
        <v>209</v>
      </c>
      <c r="B26" s="59" t="s">
        <v>1114</v>
      </c>
      <c r="C26" s="60">
        <v>22797</v>
      </c>
      <c r="D26" s="59"/>
      <c r="E26" s="59" t="s">
        <v>20</v>
      </c>
      <c r="F26" s="61">
        <v>58</v>
      </c>
      <c r="G26" s="60">
        <v>43829</v>
      </c>
      <c r="H26" s="60">
        <v>43830</v>
      </c>
      <c r="I26" s="62">
        <v>43874</v>
      </c>
      <c r="J26" s="62">
        <v>33179</v>
      </c>
      <c r="K26" s="59"/>
      <c r="L26" s="59" t="s">
        <v>16</v>
      </c>
      <c r="M26" s="63">
        <v>43843</v>
      </c>
      <c r="N26" s="59"/>
      <c r="O26" s="62">
        <v>43823</v>
      </c>
      <c r="U26" s="64">
        <v>1</v>
      </c>
      <c r="X26" s="64">
        <v>6</v>
      </c>
      <c r="Y26" s="64">
        <v>1</v>
      </c>
      <c r="Z26" s="64">
        <v>5</v>
      </c>
      <c r="AC26" s="64" t="s">
        <v>887</v>
      </c>
      <c r="AD26" s="64" t="s">
        <v>846</v>
      </c>
    </row>
    <row r="27" spans="1:43" ht="15" x14ac:dyDescent="0.2">
      <c r="A27" s="72" t="s">
        <v>223</v>
      </c>
      <c r="B27" s="72" t="s">
        <v>1115</v>
      </c>
      <c r="C27" s="73">
        <v>33830</v>
      </c>
      <c r="D27" s="72"/>
      <c r="E27" s="72" t="s">
        <v>23</v>
      </c>
      <c r="F27" s="74">
        <v>28</v>
      </c>
      <c r="G27" s="73">
        <v>43580</v>
      </c>
      <c r="H27" s="78"/>
      <c r="I27" s="78"/>
      <c r="J27" s="78"/>
      <c r="K27" s="72"/>
      <c r="L27" s="72" t="s">
        <v>16</v>
      </c>
      <c r="M27" s="77">
        <v>43901</v>
      </c>
      <c r="N27" s="72"/>
      <c r="O27" s="76">
        <v>41388</v>
      </c>
      <c r="P27" s="78"/>
      <c r="Q27" s="78"/>
      <c r="R27" s="78"/>
      <c r="S27" s="78"/>
      <c r="T27" s="78"/>
      <c r="U27" s="75">
        <v>5</v>
      </c>
      <c r="V27" s="78"/>
      <c r="W27" s="78"/>
      <c r="X27" s="78"/>
      <c r="Y27" s="78"/>
      <c r="Z27" s="78"/>
      <c r="AA27" s="78"/>
      <c r="AB27" s="78"/>
      <c r="AC27" s="78"/>
      <c r="AD27" s="78"/>
      <c r="AE27" s="75"/>
      <c r="AF27" s="75" t="s">
        <v>1116</v>
      </c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</row>
    <row r="28" spans="1:43" ht="15" x14ac:dyDescent="0.2">
      <c r="A28" s="59" t="s">
        <v>231</v>
      </c>
      <c r="B28" s="59" t="s">
        <v>1038</v>
      </c>
      <c r="C28" s="60">
        <v>18127</v>
      </c>
      <c r="D28" s="59"/>
      <c r="E28" s="59" t="s">
        <v>20</v>
      </c>
      <c r="F28" s="61">
        <v>71</v>
      </c>
      <c r="G28" s="60">
        <v>43735</v>
      </c>
      <c r="H28" s="60">
        <v>43736</v>
      </c>
      <c r="I28" s="62">
        <v>44127</v>
      </c>
      <c r="J28" s="62">
        <v>44082</v>
      </c>
      <c r="K28" s="59"/>
      <c r="L28" s="59" t="s">
        <v>16</v>
      </c>
      <c r="M28" s="63">
        <v>43735</v>
      </c>
      <c r="N28" s="63">
        <v>42271</v>
      </c>
      <c r="O28" s="62">
        <v>42720</v>
      </c>
      <c r="U28" s="64">
        <v>3</v>
      </c>
      <c r="W28" s="64" t="s">
        <v>889</v>
      </c>
      <c r="X28" s="64">
        <v>1</v>
      </c>
      <c r="Y28" s="64">
        <v>1</v>
      </c>
      <c r="AC28" s="64" t="s">
        <v>888</v>
      </c>
      <c r="AD28" s="64" t="s">
        <v>846</v>
      </c>
    </row>
    <row r="29" spans="1:43" ht="15" x14ac:dyDescent="0.2">
      <c r="A29" s="65" t="s">
        <v>253</v>
      </c>
      <c r="B29" s="65" t="s">
        <v>1040</v>
      </c>
      <c r="C29" s="66">
        <v>9842</v>
      </c>
      <c r="D29" s="65"/>
      <c r="E29" s="65" t="s">
        <v>20</v>
      </c>
      <c r="F29" s="67">
        <v>93</v>
      </c>
      <c r="G29" s="69">
        <v>43294</v>
      </c>
      <c r="H29" s="69">
        <v>43295</v>
      </c>
      <c r="I29" s="62">
        <v>44000</v>
      </c>
      <c r="J29" s="62">
        <v>44000</v>
      </c>
      <c r="K29" s="65"/>
      <c r="L29" s="65" t="s">
        <v>16</v>
      </c>
      <c r="M29" s="68">
        <v>43993</v>
      </c>
      <c r="N29" s="68">
        <v>43293</v>
      </c>
      <c r="U29" s="64">
        <v>5</v>
      </c>
      <c r="W29" s="64" t="s">
        <v>891</v>
      </c>
      <c r="X29" s="64">
        <v>2</v>
      </c>
      <c r="Y29" s="64">
        <v>1</v>
      </c>
      <c r="Z29" s="64">
        <v>1</v>
      </c>
      <c r="AC29" s="64" t="s">
        <v>890</v>
      </c>
      <c r="AD29" s="64" t="s">
        <v>912</v>
      </c>
    </row>
    <row r="30" spans="1:43" ht="15" x14ac:dyDescent="0.2">
      <c r="A30" s="59" t="s">
        <v>298</v>
      </c>
      <c r="B30" s="59" t="s">
        <v>1117</v>
      </c>
      <c r="C30" s="60">
        <v>19942</v>
      </c>
      <c r="D30" s="59"/>
      <c r="E30" s="59" t="s">
        <v>20</v>
      </c>
      <c r="F30" s="61">
        <v>66</v>
      </c>
      <c r="G30" s="60">
        <v>43682</v>
      </c>
      <c r="H30" s="60">
        <v>43683</v>
      </c>
      <c r="I30" s="62">
        <v>44074</v>
      </c>
      <c r="J30" s="62">
        <v>44111</v>
      </c>
      <c r="K30" s="59"/>
      <c r="L30" s="59" t="s">
        <v>16</v>
      </c>
      <c r="M30" s="63">
        <v>44036</v>
      </c>
      <c r="N30" s="59"/>
      <c r="U30" s="64">
        <v>1</v>
      </c>
      <c r="W30" s="64" t="s">
        <v>893</v>
      </c>
      <c r="X30" s="64">
        <v>8</v>
      </c>
      <c r="Y30" s="64">
        <v>2</v>
      </c>
      <c r="Z30" s="64">
        <v>3</v>
      </c>
      <c r="AA30" s="64">
        <v>3</v>
      </c>
      <c r="AC30" s="64" t="s">
        <v>892</v>
      </c>
      <c r="AD30" s="64" t="s">
        <v>846</v>
      </c>
    </row>
    <row r="31" spans="1:43" ht="15" x14ac:dyDescent="0.2">
      <c r="A31" s="65" t="s">
        <v>308</v>
      </c>
      <c r="B31" s="65" t="s">
        <v>1042</v>
      </c>
      <c r="C31" s="69">
        <v>20064</v>
      </c>
      <c r="D31" s="65"/>
      <c r="E31" s="65" t="s">
        <v>20</v>
      </c>
      <c r="F31" s="67">
        <v>65</v>
      </c>
      <c r="G31" s="69">
        <v>43563</v>
      </c>
      <c r="H31" s="62">
        <v>43573</v>
      </c>
      <c r="I31" s="64" t="s">
        <v>894</v>
      </c>
      <c r="J31" s="62">
        <v>44148</v>
      </c>
      <c r="K31" s="65"/>
      <c r="L31" s="65" t="s">
        <v>897</v>
      </c>
      <c r="M31" s="68">
        <v>44148</v>
      </c>
      <c r="N31" s="68">
        <v>42002</v>
      </c>
      <c r="O31" s="62">
        <v>43423</v>
      </c>
      <c r="U31" s="64">
        <v>4</v>
      </c>
      <c r="W31" s="64" t="s">
        <v>896</v>
      </c>
      <c r="X31" s="64">
        <v>2</v>
      </c>
      <c r="Y31" s="64">
        <v>2</v>
      </c>
      <c r="AC31" s="64" t="s">
        <v>895</v>
      </c>
      <c r="AD31" s="64" t="s">
        <v>846</v>
      </c>
    </row>
    <row r="32" spans="1:43" ht="15" x14ac:dyDescent="0.2">
      <c r="A32" s="72" t="s">
        <v>323</v>
      </c>
      <c r="B32" s="72" t="s">
        <v>1118</v>
      </c>
      <c r="C32" s="73">
        <v>24909</v>
      </c>
      <c r="D32" s="72" t="s">
        <v>1119</v>
      </c>
      <c r="E32" s="72" t="s">
        <v>20</v>
      </c>
      <c r="F32" s="74">
        <v>52</v>
      </c>
      <c r="G32" s="80">
        <v>43825</v>
      </c>
      <c r="H32" s="76">
        <v>44195</v>
      </c>
      <c r="I32" s="78"/>
      <c r="J32" s="78"/>
      <c r="K32" s="72"/>
      <c r="L32" s="72" t="s">
        <v>16</v>
      </c>
      <c r="M32" s="77">
        <v>44069</v>
      </c>
      <c r="N32" s="77">
        <v>40191</v>
      </c>
      <c r="O32" s="76">
        <v>40224</v>
      </c>
      <c r="P32" s="78"/>
      <c r="Q32" s="78"/>
      <c r="R32" s="78"/>
      <c r="S32" s="78"/>
      <c r="T32" s="78"/>
      <c r="U32" s="75">
        <v>5</v>
      </c>
      <c r="V32" s="78"/>
      <c r="W32" s="78"/>
      <c r="X32" s="78"/>
      <c r="Y32" s="78"/>
      <c r="Z32" s="78"/>
      <c r="AA32" s="78"/>
      <c r="AB32" s="78"/>
      <c r="AC32" s="78"/>
      <c r="AD32" s="78"/>
      <c r="AE32" s="75"/>
      <c r="AF32" s="75" t="s">
        <v>1120</v>
      </c>
      <c r="AG32" s="78"/>
      <c r="AH32" s="78"/>
      <c r="AI32" s="78"/>
      <c r="AJ32" s="78"/>
      <c r="AK32" s="78"/>
      <c r="AL32" s="78"/>
      <c r="AM32" s="78"/>
      <c r="AN32" s="78"/>
      <c r="AO32" s="78"/>
      <c r="AP32" s="78"/>
      <c r="AQ32" s="78"/>
    </row>
    <row r="33" spans="1:43" ht="15" x14ac:dyDescent="0.2">
      <c r="A33" s="65" t="s">
        <v>329</v>
      </c>
      <c r="B33" s="65" t="s">
        <v>1045</v>
      </c>
      <c r="C33" s="69">
        <v>9769</v>
      </c>
      <c r="D33" s="65" t="s">
        <v>1019</v>
      </c>
      <c r="E33" s="65" t="s">
        <v>20</v>
      </c>
      <c r="F33" s="67">
        <v>94</v>
      </c>
      <c r="G33" s="69">
        <v>43567</v>
      </c>
      <c r="H33" s="69">
        <v>43568</v>
      </c>
      <c r="I33" s="64" t="s">
        <v>898</v>
      </c>
      <c r="J33" s="62">
        <v>44146</v>
      </c>
      <c r="K33" s="65"/>
      <c r="L33" s="65" t="s">
        <v>901</v>
      </c>
      <c r="M33" s="68">
        <v>43616</v>
      </c>
      <c r="N33" s="68">
        <v>42731</v>
      </c>
      <c r="O33" s="64" t="s">
        <v>846</v>
      </c>
      <c r="U33" s="64">
        <v>4</v>
      </c>
      <c r="W33" s="64" t="s">
        <v>900</v>
      </c>
      <c r="X33" s="64">
        <v>1</v>
      </c>
      <c r="Y33" s="64">
        <v>1</v>
      </c>
      <c r="AC33" s="64" t="s">
        <v>899</v>
      </c>
      <c r="AD33" s="64" t="s">
        <v>846</v>
      </c>
    </row>
    <row r="34" spans="1:43" ht="15" x14ac:dyDescent="0.2">
      <c r="A34" s="72" t="s">
        <v>341</v>
      </c>
      <c r="B34" s="72" t="s">
        <v>1121</v>
      </c>
      <c r="C34" s="80">
        <v>24456</v>
      </c>
      <c r="D34" s="72" t="s">
        <v>1119</v>
      </c>
      <c r="E34" s="72" t="s">
        <v>20</v>
      </c>
      <c r="F34" s="74">
        <v>53</v>
      </c>
      <c r="G34" s="73">
        <v>43592</v>
      </c>
      <c r="H34" s="78"/>
      <c r="I34" s="78"/>
      <c r="J34" s="78"/>
      <c r="K34" s="72"/>
      <c r="L34" s="72" t="s">
        <v>16</v>
      </c>
      <c r="M34" s="77">
        <v>43987</v>
      </c>
      <c r="N34" s="72"/>
      <c r="O34" s="76">
        <v>39818</v>
      </c>
      <c r="P34" s="78"/>
      <c r="Q34" s="78"/>
      <c r="R34" s="78"/>
      <c r="S34" s="78"/>
      <c r="T34" s="78"/>
      <c r="U34" s="75">
        <v>4</v>
      </c>
      <c r="V34" s="78"/>
      <c r="W34" s="78"/>
      <c r="X34" s="78"/>
      <c r="Y34" s="78"/>
      <c r="Z34" s="78"/>
      <c r="AA34" s="78"/>
      <c r="AB34" s="78"/>
      <c r="AC34" s="78"/>
      <c r="AD34" s="78"/>
      <c r="AE34" s="75"/>
      <c r="AF34" s="75" t="s">
        <v>1084</v>
      </c>
      <c r="AG34" s="78"/>
      <c r="AH34" s="78"/>
      <c r="AI34" s="78"/>
      <c r="AJ34" s="78"/>
      <c r="AK34" s="78"/>
      <c r="AL34" s="78"/>
      <c r="AM34" s="78"/>
      <c r="AN34" s="78"/>
      <c r="AO34" s="78"/>
      <c r="AP34" s="78"/>
      <c r="AQ34" s="78"/>
    </row>
    <row r="35" spans="1:43" ht="15" x14ac:dyDescent="0.2">
      <c r="A35" s="65" t="s">
        <v>351</v>
      </c>
      <c r="B35" s="65" t="s">
        <v>1122</v>
      </c>
      <c r="C35" s="69">
        <v>24662</v>
      </c>
      <c r="D35" s="65" t="s">
        <v>1119</v>
      </c>
      <c r="E35" s="65" t="s">
        <v>20</v>
      </c>
      <c r="F35" s="67">
        <v>53</v>
      </c>
      <c r="G35" s="69">
        <v>43320</v>
      </c>
      <c r="H35" s="69">
        <v>43321</v>
      </c>
      <c r="I35" s="62">
        <v>43864</v>
      </c>
      <c r="J35" s="62">
        <v>44146</v>
      </c>
      <c r="K35" s="65"/>
      <c r="L35" s="65" t="s">
        <v>16</v>
      </c>
      <c r="M35" s="68">
        <v>43859</v>
      </c>
      <c r="N35" s="68">
        <v>42422</v>
      </c>
      <c r="U35" s="64">
        <v>1</v>
      </c>
      <c r="X35" s="64">
        <v>7</v>
      </c>
      <c r="Y35" s="64">
        <v>2</v>
      </c>
      <c r="Z35" s="64">
        <v>5</v>
      </c>
      <c r="AC35" s="64" t="s">
        <v>902</v>
      </c>
      <c r="AD35" s="64" t="s">
        <v>846</v>
      </c>
      <c r="AG35" s="64" t="s">
        <v>903</v>
      </c>
    </row>
    <row r="36" spans="1:43" ht="15" x14ac:dyDescent="0.2">
      <c r="A36" s="59" t="s">
        <v>363</v>
      </c>
      <c r="B36" s="59" t="s">
        <v>1052</v>
      </c>
      <c r="C36" s="60">
        <v>18209</v>
      </c>
      <c r="D36" s="59" t="s">
        <v>1123</v>
      </c>
      <c r="E36" s="59" t="s">
        <v>20</v>
      </c>
      <c r="F36" s="61">
        <v>70</v>
      </c>
      <c r="G36" s="60">
        <v>44053</v>
      </c>
      <c r="H36" s="60">
        <v>44054</v>
      </c>
      <c r="I36" s="62">
        <v>44097</v>
      </c>
      <c r="J36" s="62">
        <v>44147</v>
      </c>
      <c r="K36" s="59"/>
      <c r="L36" s="59" t="s">
        <v>16</v>
      </c>
      <c r="M36" s="63">
        <v>44067</v>
      </c>
      <c r="N36" s="59" t="s">
        <v>846</v>
      </c>
      <c r="O36" s="64" t="s">
        <v>846</v>
      </c>
      <c r="U36" s="64">
        <v>4</v>
      </c>
      <c r="W36" s="64" t="s">
        <v>905</v>
      </c>
      <c r="X36" s="64">
        <v>3</v>
      </c>
      <c r="Y36" s="64">
        <v>1</v>
      </c>
      <c r="AA36" s="64">
        <v>2</v>
      </c>
      <c r="AC36" s="64" t="s">
        <v>904</v>
      </c>
      <c r="AD36" s="64" t="s">
        <v>846</v>
      </c>
    </row>
    <row r="37" spans="1:43" ht="15" x14ac:dyDescent="0.2">
      <c r="A37" s="65" t="s">
        <v>370</v>
      </c>
      <c r="B37" s="65" t="s">
        <v>1052</v>
      </c>
      <c r="C37" s="69">
        <v>13638</v>
      </c>
      <c r="D37" s="65" t="s">
        <v>1019</v>
      </c>
      <c r="E37" s="65" t="s">
        <v>20</v>
      </c>
      <c r="F37" s="67">
        <v>83</v>
      </c>
      <c r="G37" s="69">
        <v>43236</v>
      </c>
      <c r="H37" s="69">
        <v>43237</v>
      </c>
      <c r="I37" s="62">
        <v>43118</v>
      </c>
      <c r="J37" s="62">
        <v>44055</v>
      </c>
      <c r="K37" s="65"/>
      <c r="L37" s="65" t="s">
        <v>16</v>
      </c>
      <c r="M37" s="68">
        <v>43452</v>
      </c>
      <c r="N37" s="68">
        <v>42468</v>
      </c>
      <c r="O37" s="62">
        <v>42411</v>
      </c>
      <c r="U37" s="64">
        <v>2</v>
      </c>
      <c r="W37" s="64" t="s">
        <v>907</v>
      </c>
      <c r="X37" s="64">
        <v>4</v>
      </c>
      <c r="Y37" s="64">
        <v>2</v>
      </c>
      <c r="Z37" s="64">
        <v>2</v>
      </c>
      <c r="AC37" s="64" t="s">
        <v>906</v>
      </c>
      <c r="AD37" s="64" t="s">
        <v>912</v>
      </c>
    </row>
    <row r="38" spans="1:43" ht="15" x14ac:dyDescent="0.2">
      <c r="A38" s="59" t="s">
        <v>378</v>
      </c>
      <c r="B38" s="59" t="s">
        <v>1124</v>
      </c>
      <c r="C38" s="60">
        <v>18721</v>
      </c>
      <c r="D38" s="59" t="s">
        <v>1123</v>
      </c>
      <c r="E38" s="59" t="s">
        <v>20</v>
      </c>
      <c r="F38" s="61">
        <v>69</v>
      </c>
      <c r="G38" s="60">
        <v>44011</v>
      </c>
      <c r="H38" s="60">
        <v>44012</v>
      </c>
      <c r="I38" s="64" t="s">
        <v>908</v>
      </c>
      <c r="J38" s="62">
        <v>44060</v>
      </c>
      <c r="K38" s="59"/>
      <c r="L38" s="59" t="s">
        <v>16</v>
      </c>
      <c r="M38" s="63">
        <v>44025</v>
      </c>
      <c r="N38" s="59"/>
      <c r="O38" s="62">
        <v>43420</v>
      </c>
      <c r="T38" s="64">
        <v>50</v>
      </c>
      <c r="U38" s="64">
        <v>2</v>
      </c>
      <c r="W38" s="64" t="s">
        <v>909</v>
      </c>
      <c r="X38" s="64">
        <v>1</v>
      </c>
      <c r="Y38" s="64">
        <v>1</v>
      </c>
      <c r="AC38" s="64" t="s">
        <v>909</v>
      </c>
      <c r="AD38" s="64" t="s">
        <v>846</v>
      </c>
    </row>
    <row r="39" spans="1:43" ht="15" x14ac:dyDescent="0.2">
      <c r="A39" s="65" t="s">
        <v>402</v>
      </c>
      <c r="B39" s="65" t="s">
        <v>1125</v>
      </c>
      <c r="C39" s="69">
        <v>19361</v>
      </c>
      <c r="D39" s="65" t="s">
        <v>1126</v>
      </c>
      <c r="E39" s="65" t="s">
        <v>20</v>
      </c>
      <c r="F39" s="67">
        <v>67</v>
      </c>
      <c r="G39" s="69">
        <v>43941</v>
      </c>
      <c r="H39" s="62">
        <v>43944</v>
      </c>
      <c r="I39" s="64" t="s">
        <v>910</v>
      </c>
      <c r="J39" s="62">
        <v>44148</v>
      </c>
      <c r="K39" s="65"/>
      <c r="L39" s="65" t="s">
        <v>16</v>
      </c>
      <c r="M39" s="68">
        <v>44068</v>
      </c>
      <c r="N39" s="65"/>
      <c r="O39" s="62">
        <v>43119</v>
      </c>
      <c r="U39" s="64">
        <v>4</v>
      </c>
      <c r="W39" s="64" t="s">
        <v>911</v>
      </c>
      <c r="X39" s="64">
        <v>1</v>
      </c>
      <c r="Y39" s="64">
        <v>1</v>
      </c>
      <c r="AC39" s="64" t="s">
        <v>911</v>
      </c>
      <c r="AD39" s="64" t="s">
        <v>846</v>
      </c>
      <c r="AH39" s="64" t="s">
        <v>912</v>
      </c>
    </row>
    <row r="40" spans="1:43" ht="15" x14ac:dyDescent="0.2">
      <c r="A40" s="59" t="s">
        <v>424</v>
      </c>
      <c r="B40" s="59" t="s">
        <v>1124</v>
      </c>
      <c r="C40" s="60">
        <v>28021</v>
      </c>
      <c r="D40" s="59" t="s">
        <v>1020</v>
      </c>
      <c r="E40" s="59" t="s">
        <v>20</v>
      </c>
      <c r="F40" s="61">
        <v>44</v>
      </c>
      <c r="G40" s="60">
        <v>43573</v>
      </c>
      <c r="H40" s="60">
        <v>43574</v>
      </c>
      <c r="I40" s="62">
        <v>44017</v>
      </c>
      <c r="J40" s="62">
        <v>44027</v>
      </c>
      <c r="K40" s="59"/>
      <c r="L40" s="59" t="s">
        <v>16</v>
      </c>
      <c r="M40" s="63">
        <v>43987</v>
      </c>
      <c r="N40" s="63">
        <v>43588</v>
      </c>
      <c r="U40" s="64">
        <v>2</v>
      </c>
      <c r="W40" s="64" t="s">
        <v>889</v>
      </c>
      <c r="X40" s="64">
        <v>1</v>
      </c>
      <c r="Y40" s="64">
        <v>1</v>
      </c>
      <c r="AC40" s="64" t="s">
        <v>902</v>
      </c>
      <c r="AD40" s="64" t="s">
        <v>846</v>
      </c>
    </row>
    <row r="41" spans="1:43" ht="15" x14ac:dyDescent="0.2">
      <c r="A41" s="65" t="s">
        <v>447</v>
      </c>
      <c r="B41" s="65" t="s">
        <v>1127</v>
      </c>
      <c r="C41" s="66">
        <v>17516</v>
      </c>
      <c r="D41" s="65" t="s">
        <v>1024</v>
      </c>
      <c r="E41" s="65" t="s">
        <v>23</v>
      </c>
      <c r="F41" s="67">
        <v>72</v>
      </c>
      <c r="G41" s="69">
        <v>43741</v>
      </c>
      <c r="H41" s="69">
        <v>43742</v>
      </c>
      <c r="I41" s="62">
        <v>43842</v>
      </c>
      <c r="J41" s="62">
        <v>43480</v>
      </c>
      <c r="K41" s="65"/>
      <c r="L41" s="65" t="s">
        <v>16</v>
      </c>
      <c r="M41" s="68">
        <v>43811</v>
      </c>
      <c r="N41" s="65"/>
      <c r="U41" s="64">
        <v>1</v>
      </c>
      <c r="W41" s="64" t="s">
        <v>913</v>
      </c>
      <c r="X41" s="64">
        <v>2</v>
      </c>
      <c r="Y41" s="64">
        <v>1</v>
      </c>
      <c r="Z41" s="64">
        <v>1</v>
      </c>
      <c r="AC41" s="64" t="s">
        <v>902</v>
      </c>
      <c r="AD41" s="64" t="s">
        <v>846</v>
      </c>
    </row>
    <row r="42" spans="1:43" ht="15" x14ac:dyDescent="0.2">
      <c r="A42" s="59" t="s">
        <v>463</v>
      </c>
      <c r="B42" s="59" t="s">
        <v>1128</v>
      </c>
      <c r="C42" s="60">
        <v>18799</v>
      </c>
      <c r="D42" s="59" t="s">
        <v>1126</v>
      </c>
      <c r="E42" s="59" t="s">
        <v>23</v>
      </c>
      <c r="F42" s="61">
        <v>69</v>
      </c>
      <c r="G42" s="60">
        <v>43852</v>
      </c>
      <c r="H42" s="60">
        <v>43853</v>
      </c>
      <c r="I42" s="62">
        <v>44093</v>
      </c>
      <c r="J42" s="62">
        <v>44149</v>
      </c>
      <c r="K42" s="59"/>
      <c r="L42" s="65" t="s">
        <v>16</v>
      </c>
      <c r="M42" s="63">
        <v>44062</v>
      </c>
      <c r="N42" s="63">
        <v>42731</v>
      </c>
      <c r="O42" s="62">
        <v>42980</v>
      </c>
      <c r="U42" s="64">
        <v>0</v>
      </c>
      <c r="X42" s="64">
        <v>2</v>
      </c>
      <c r="Y42" s="64">
        <v>2</v>
      </c>
      <c r="AC42" s="64" t="s">
        <v>902</v>
      </c>
      <c r="AD42" s="64" t="s">
        <v>846</v>
      </c>
      <c r="AG42" s="64" t="s">
        <v>903</v>
      </c>
    </row>
    <row r="43" spans="1:43" ht="15" x14ac:dyDescent="0.2">
      <c r="A43" s="72" t="s">
        <v>465</v>
      </c>
      <c r="B43" s="72" t="s">
        <v>1129</v>
      </c>
      <c r="C43" s="73">
        <v>15480</v>
      </c>
      <c r="D43" s="72" t="s">
        <v>1019</v>
      </c>
      <c r="E43" s="72" t="s">
        <v>20</v>
      </c>
      <c r="F43" s="74">
        <v>78</v>
      </c>
      <c r="G43" s="73">
        <v>43626</v>
      </c>
      <c r="H43" s="78"/>
      <c r="I43" s="78"/>
      <c r="J43" s="78"/>
      <c r="K43" s="72"/>
      <c r="L43" s="65" t="s">
        <v>16</v>
      </c>
      <c r="M43" s="77">
        <v>44113</v>
      </c>
      <c r="N43" s="72"/>
      <c r="O43" s="76">
        <v>40089</v>
      </c>
      <c r="P43" s="78"/>
      <c r="Q43" s="78"/>
      <c r="R43" s="78"/>
      <c r="S43" s="78"/>
      <c r="T43" s="78"/>
      <c r="U43" s="75">
        <v>5</v>
      </c>
      <c r="V43" s="78"/>
      <c r="W43" s="78"/>
      <c r="X43" s="78"/>
      <c r="Y43" s="78"/>
      <c r="Z43" s="78"/>
      <c r="AA43" s="78"/>
      <c r="AB43" s="78"/>
      <c r="AC43" s="75" t="s">
        <v>1130</v>
      </c>
      <c r="AD43" s="78"/>
      <c r="AE43" s="75"/>
      <c r="AF43" s="75" t="s">
        <v>1131</v>
      </c>
      <c r="AG43" s="75" t="s">
        <v>903</v>
      </c>
      <c r="AH43" s="78"/>
      <c r="AI43" s="78"/>
      <c r="AJ43" s="78"/>
      <c r="AK43" s="78"/>
      <c r="AL43" s="78"/>
      <c r="AM43" s="78"/>
      <c r="AN43" s="78"/>
      <c r="AO43" s="78"/>
      <c r="AP43" s="78"/>
      <c r="AQ43" s="78"/>
    </row>
    <row r="44" spans="1:43" ht="15" x14ac:dyDescent="0.2">
      <c r="A44" s="72" t="s">
        <v>479</v>
      </c>
      <c r="B44" s="72" t="s">
        <v>1073</v>
      </c>
      <c r="C44" s="73">
        <v>22360</v>
      </c>
      <c r="D44" s="72" t="s">
        <v>1126</v>
      </c>
      <c r="E44" s="72" t="s">
        <v>20</v>
      </c>
      <c r="F44" s="74">
        <v>59</v>
      </c>
      <c r="G44" s="80">
        <v>43761</v>
      </c>
      <c r="H44" s="78"/>
      <c r="I44" s="78"/>
      <c r="J44" s="78"/>
      <c r="K44" s="72"/>
      <c r="L44" s="65" t="s">
        <v>16</v>
      </c>
      <c r="M44" s="77">
        <v>44110</v>
      </c>
      <c r="N44" s="72"/>
      <c r="O44" s="76">
        <v>42957</v>
      </c>
      <c r="P44" s="78"/>
      <c r="Q44" s="78"/>
      <c r="R44" s="78"/>
      <c r="S44" s="78"/>
      <c r="T44" s="78"/>
      <c r="U44" s="75">
        <v>3</v>
      </c>
      <c r="V44" s="78"/>
      <c r="W44" s="78"/>
      <c r="X44" s="78"/>
      <c r="Y44" s="78"/>
      <c r="Z44" s="78"/>
      <c r="AA44" s="78"/>
      <c r="AB44" s="78"/>
      <c r="AC44" s="75" t="s">
        <v>1132</v>
      </c>
      <c r="AD44" s="78"/>
      <c r="AE44" s="75"/>
      <c r="AF44" s="75" t="s">
        <v>1084</v>
      </c>
      <c r="AG44" s="75" t="s">
        <v>903</v>
      </c>
      <c r="AH44" s="78"/>
      <c r="AI44" s="78"/>
      <c r="AJ44" s="78"/>
      <c r="AK44" s="78"/>
      <c r="AL44" s="78"/>
      <c r="AM44" s="78"/>
      <c r="AN44" s="78"/>
      <c r="AO44" s="78"/>
      <c r="AP44" s="78"/>
      <c r="AQ44" s="78"/>
    </row>
    <row r="45" spans="1:43" ht="15" x14ac:dyDescent="0.2">
      <c r="A45" s="72" t="s">
        <v>480</v>
      </c>
      <c r="B45" s="72" t="s">
        <v>1133</v>
      </c>
      <c r="C45" s="73">
        <v>18497</v>
      </c>
      <c r="D45" s="72" t="s">
        <v>1126</v>
      </c>
      <c r="E45" s="72" t="s">
        <v>23</v>
      </c>
      <c r="F45" s="74">
        <v>70</v>
      </c>
      <c r="G45" s="73">
        <v>43622</v>
      </c>
      <c r="H45" s="78"/>
      <c r="I45" s="78"/>
      <c r="J45" s="78"/>
      <c r="K45" s="72"/>
      <c r="L45" s="65" t="s">
        <v>16</v>
      </c>
      <c r="M45" s="77">
        <v>44097</v>
      </c>
      <c r="N45" s="77">
        <v>41899</v>
      </c>
      <c r="O45" s="76">
        <v>40421</v>
      </c>
      <c r="P45" s="78"/>
      <c r="Q45" s="78"/>
      <c r="R45" s="78"/>
      <c r="S45" s="78"/>
      <c r="T45" s="78"/>
      <c r="U45" s="75">
        <v>1</v>
      </c>
      <c r="V45" s="78"/>
      <c r="W45" s="78"/>
      <c r="X45" s="78"/>
      <c r="Y45" s="78"/>
      <c r="Z45" s="78"/>
      <c r="AA45" s="78"/>
      <c r="AB45" s="78"/>
      <c r="AC45" s="78"/>
      <c r="AD45" s="78"/>
      <c r="AE45" s="75"/>
      <c r="AF45" s="75" t="s">
        <v>1120</v>
      </c>
      <c r="AG45" s="78"/>
      <c r="AH45" s="78"/>
      <c r="AI45" s="78"/>
      <c r="AJ45" s="78"/>
      <c r="AK45" s="78"/>
      <c r="AL45" s="78"/>
      <c r="AM45" s="78"/>
      <c r="AN45" s="78"/>
      <c r="AO45" s="78"/>
      <c r="AP45" s="78"/>
      <c r="AQ45" s="78"/>
    </row>
    <row r="46" spans="1:43" ht="15" x14ac:dyDescent="0.2">
      <c r="A46" s="59" t="s">
        <v>483</v>
      </c>
      <c r="B46" s="59" t="s">
        <v>1071</v>
      </c>
      <c r="C46" s="60">
        <v>25241</v>
      </c>
      <c r="D46" s="59" t="s">
        <v>1019</v>
      </c>
      <c r="E46" s="59" t="s">
        <v>20</v>
      </c>
      <c r="F46" s="61">
        <v>51</v>
      </c>
      <c r="G46" s="60">
        <v>43314</v>
      </c>
      <c r="H46" s="60">
        <v>43315</v>
      </c>
      <c r="I46" s="64" t="s">
        <v>908</v>
      </c>
      <c r="J46" s="62">
        <v>44148</v>
      </c>
      <c r="K46" s="59"/>
      <c r="L46" s="65" t="s">
        <v>16</v>
      </c>
      <c r="M46" s="63">
        <v>43567</v>
      </c>
      <c r="N46" s="63">
        <v>43125</v>
      </c>
      <c r="O46" s="62">
        <v>43133</v>
      </c>
      <c r="U46" s="64">
        <v>2</v>
      </c>
      <c r="V46" s="64" t="s">
        <v>885</v>
      </c>
      <c r="W46" s="64" t="s">
        <v>915</v>
      </c>
      <c r="X46" s="64">
        <v>6</v>
      </c>
      <c r="Y46" s="64">
        <v>2</v>
      </c>
      <c r="Z46" s="64">
        <v>4</v>
      </c>
      <c r="AC46" s="64" t="s">
        <v>914</v>
      </c>
      <c r="AD46" s="64" t="s">
        <v>912</v>
      </c>
    </row>
    <row r="47" spans="1:43" ht="15" x14ac:dyDescent="0.2">
      <c r="A47" s="65" t="s">
        <v>513</v>
      </c>
      <c r="B47" s="65" t="s">
        <v>1134</v>
      </c>
      <c r="C47" s="69">
        <v>19136</v>
      </c>
      <c r="D47" s="65" t="s">
        <v>1123</v>
      </c>
      <c r="E47" s="65" t="s">
        <v>20</v>
      </c>
      <c r="F47" s="67">
        <v>68</v>
      </c>
      <c r="G47" s="69">
        <v>43874</v>
      </c>
      <c r="H47" s="69">
        <v>43875</v>
      </c>
      <c r="I47" s="64" t="s">
        <v>908</v>
      </c>
      <c r="J47" s="62">
        <v>44151</v>
      </c>
      <c r="K47" s="65"/>
      <c r="L47" s="65" t="s">
        <v>16</v>
      </c>
      <c r="M47" s="68">
        <v>44116</v>
      </c>
      <c r="N47" s="65"/>
      <c r="U47" s="64">
        <v>2</v>
      </c>
      <c r="W47" s="64" t="s">
        <v>915</v>
      </c>
      <c r="X47" s="64">
        <v>2</v>
      </c>
      <c r="Y47" s="64">
        <v>2</v>
      </c>
      <c r="AC47" s="64" t="s">
        <v>916</v>
      </c>
      <c r="AD47" s="64" t="s">
        <v>846</v>
      </c>
      <c r="AH47" s="64" t="s">
        <v>912</v>
      </c>
    </row>
    <row r="48" spans="1:43" ht="15" x14ac:dyDescent="0.2">
      <c r="A48" s="59" t="s">
        <v>516</v>
      </c>
      <c r="B48" s="59" t="s">
        <v>1135</v>
      </c>
      <c r="C48" s="60">
        <v>27031</v>
      </c>
      <c r="D48" s="59" t="s">
        <v>1123</v>
      </c>
      <c r="E48" s="59" t="s">
        <v>20</v>
      </c>
      <c r="F48" s="61">
        <v>46</v>
      </c>
      <c r="G48" s="70">
        <v>43795</v>
      </c>
      <c r="H48" s="70">
        <v>43824</v>
      </c>
      <c r="I48" s="70">
        <v>43825</v>
      </c>
      <c r="J48" s="62">
        <v>43983</v>
      </c>
      <c r="K48" s="59"/>
      <c r="L48" s="65" t="s">
        <v>16</v>
      </c>
      <c r="M48" s="63">
        <v>43808</v>
      </c>
      <c r="N48" s="63">
        <v>43690</v>
      </c>
      <c r="O48" s="62">
        <v>43690</v>
      </c>
      <c r="U48" s="64">
        <v>2</v>
      </c>
      <c r="W48" s="64" t="s">
        <v>915</v>
      </c>
      <c r="X48" s="64">
        <v>3</v>
      </c>
      <c r="Y48" s="64">
        <v>3</v>
      </c>
      <c r="AC48" s="64" t="s">
        <v>917</v>
      </c>
      <c r="AD48" s="64" t="s">
        <v>912</v>
      </c>
    </row>
    <row r="49" spans="1:43" ht="15" x14ac:dyDescent="0.2">
      <c r="A49" s="65" t="s">
        <v>534</v>
      </c>
      <c r="B49" s="65" t="s">
        <v>1078</v>
      </c>
      <c r="C49" s="69">
        <v>15494</v>
      </c>
      <c r="D49" s="65" t="s">
        <v>1039</v>
      </c>
      <c r="E49" s="65" t="s">
        <v>23</v>
      </c>
      <c r="F49" s="67">
        <v>78</v>
      </c>
      <c r="G49" s="69">
        <v>44012</v>
      </c>
      <c r="H49" s="62">
        <v>44018</v>
      </c>
      <c r="I49" s="62">
        <v>44057</v>
      </c>
      <c r="J49" s="62">
        <v>44057</v>
      </c>
      <c r="K49" s="65"/>
      <c r="L49" s="65" t="s">
        <v>16</v>
      </c>
      <c r="M49" s="68">
        <v>44025</v>
      </c>
      <c r="N49" s="65"/>
      <c r="O49" s="62">
        <v>43957</v>
      </c>
      <c r="U49" s="64">
        <v>2</v>
      </c>
      <c r="W49" s="64" t="s">
        <v>915</v>
      </c>
      <c r="X49" s="64">
        <v>2</v>
      </c>
      <c r="Y49" s="64">
        <v>2</v>
      </c>
      <c r="AC49" s="64" t="s">
        <v>918</v>
      </c>
      <c r="AD49" s="64" t="s">
        <v>846</v>
      </c>
    </row>
    <row r="50" spans="1:43" ht="15" x14ac:dyDescent="0.2">
      <c r="A50" s="59" t="s">
        <v>541</v>
      </c>
      <c r="B50" s="59" t="s">
        <v>1080</v>
      </c>
      <c r="C50" s="60">
        <v>27765</v>
      </c>
      <c r="D50" s="59" t="s">
        <v>1123</v>
      </c>
      <c r="E50" s="59" t="s">
        <v>20</v>
      </c>
      <c r="F50" s="61">
        <v>44</v>
      </c>
      <c r="G50" s="60">
        <v>44039</v>
      </c>
      <c r="H50" s="62">
        <v>44053</v>
      </c>
      <c r="I50" s="62">
        <v>44083</v>
      </c>
      <c r="J50" s="62">
        <v>44144</v>
      </c>
      <c r="K50" s="59"/>
      <c r="L50" s="65" t="s">
        <v>16</v>
      </c>
      <c r="M50" s="63">
        <v>44053</v>
      </c>
      <c r="N50" s="59"/>
      <c r="O50" s="62">
        <v>44015</v>
      </c>
      <c r="U50" s="64">
        <v>1</v>
      </c>
      <c r="W50" s="64" t="s">
        <v>915</v>
      </c>
      <c r="X50" s="64">
        <v>2</v>
      </c>
      <c r="Y50" s="64">
        <v>2</v>
      </c>
      <c r="AC50" s="64" t="s">
        <v>918</v>
      </c>
      <c r="AD50" s="64" t="s">
        <v>846</v>
      </c>
    </row>
    <row r="51" spans="1:43" ht="15" x14ac:dyDescent="0.2">
      <c r="A51" s="65" t="s">
        <v>544</v>
      </c>
      <c r="B51" s="65" t="s">
        <v>1136</v>
      </c>
      <c r="C51" s="69">
        <v>17212</v>
      </c>
      <c r="D51" s="65" t="s">
        <v>1126</v>
      </c>
      <c r="E51" s="65" t="s">
        <v>20</v>
      </c>
      <c r="F51" s="67">
        <v>73</v>
      </c>
      <c r="G51" s="66">
        <v>43829</v>
      </c>
      <c r="H51" s="62">
        <v>43838</v>
      </c>
      <c r="I51" s="62">
        <v>44034</v>
      </c>
      <c r="J51" s="62">
        <v>44139</v>
      </c>
      <c r="K51" s="65"/>
      <c r="L51" s="65" t="s">
        <v>16</v>
      </c>
      <c r="M51" s="68">
        <v>44004</v>
      </c>
      <c r="N51" s="68">
        <v>41100</v>
      </c>
      <c r="O51" s="62">
        <v>42938</v>
      </c>
      <c r="U51" s="64">
        <v>4</v>
      </c>
      <c r="W51" s="64" t="s">
        <v>915</v>
      </c>
      <c r="X51" s="64">
        <v>2</v>
      </c>
      <c r="Y51" s="64">
        <v>2</v>
      </c>
      <c r="AC51" s="64" t="s">
        <v>919</v>
      </c>
      <c r="AD51" s="64" t="s">
        <v>912</v>
      </c>
    </row>
    <row r="52" spans="1:43" ht="15" x14ac:dyDescent="0.2">
      <c r="A52" s="59" t="s">
        <v>548</v>
      </c>
      <c r="B52" s="59" t="s">
        <v>1083</v>
      </c>
      <c r="C52" s="60">
        <v>17025</v>
      </c>
      <c r="D52" s="59" t="s">
        <v>1019</v>
      </c>
      <c r="E52" s="59" t="s">
        <v>20</v>
      </c>
      <c r="F52" s="61">
        <v>74</v>
      </c>
      <c r="G52" s="60">
        <v>43217</v>
      </c>
      <c r="H52" s="60">
        <v>43218</v>
      </c>
      <c r="I52" s="62">
        <v>43422</v>
      </c>
      <c r="J52" s="62">
        <v>44148</v>
      </c>
      <c r="K52" s="59"/>
      <c r="L52" s="65" t="s">
        <v>16</v>
      </c>
      <c r="M52" s="63">
        <v>43391</v>
      </c>
      <c r="N52" s="63">
        <v>43216</v>
      </c>
      <c r="O52" s="62">
        <v>43132</v>
      </c>
      <c r="U52" s="64">
        <v>1</v>
      </c>
      <c r="W52" s="64" t="s">
        <v>915</v>
      </c>
      <c r="X52" s="64">
        <v>2</v>
      </c>
      <c r="Y52" s="64">
        <v>2</v>
      </c>
      <c r="AC52" s="64" t="s">
        <v>920</v>
      </c>
      <c r="AD52" s="64" t="s">
        <v>1137</v>
      </c>
    </row>
    <row r="53" spans="1:43" ht="15" x14ac:dyDescent="0.2">
      <c r="A53" s="65" t="s">
        <v>562</v>
      </c>
      <c r="B53" s="65" t="s">
        <v>1080</v>
      </c>
      <c r="C53" s="69">
        <v>34595</v>
      </c>
      <c r="D53" s="65" t="s">
        <v>1019</v>
      </c>
      <c r="E53" s="65" t="s">
        <v>20</v>
      </c>
      <c r="F53" s="67">
        <v>26</v>
      </c>
      <c r="G53" s="69">
        <v>43243</v>
      </c>
      <c r="H53" s="69">
        <v>43244</v>
      </c>
      <c r="I53" s="62">
        <v>44024</v>
      </c>
      <c r="J53" s="62">
        <v>44024</v>
      </c>
      <c r="K53" s="65"/>
      <c r="L53" s="65" t="s">
        <v>16</v>
      </c>
      <c r="M53" s="68">
        <v>43994</v>
      </c>
      <c r="N53" s="68">
        <v>43000</v>
      </c>
      <c r="O53" s="62">
        <v>43010</v>
      </c>
      <c r="U53" s="64">
        <v>0</v>
      </c>
      <c r="X53" s="64">
        <v>1</v>
      </c>
      <c r="Y53" s="64">
        <v>1</v>
      </c>
      <c r="AC53" s="64" t="s">
        <v>921</v>
      </c>
      <c r="AD53" s="64" t="s">
        <v>912</v>
      </c>
    </row>
    <row r="54" spans="1:43" ht="15" x14ac:dyDescent="0.2">
      <c r="A54" s="59" t="s">
        <v>564</v>
      </c>
      <c r="B54" s="59" t="s">
        <v>1135</v>
      </c>
      <c r="C54" s="60">
        <v>19031</v>
      </c>
      <c r="D54" s="59" t="s">
        <v>1119</v>
      </c>
      <c r="E54" s="59" t="s">
        <v>20</v>
      </c>
      <c r="F54" s="61">
        <v>68</v>
      </c>
      <c r="G54" s="70">
        <v>43454</v>
      </c>
      <c r="H54" s="70">
        <v>43455</v>
      </c>
      <c r="I54" s="62">
        <v>43822</v>
      </c>
      <c r="J54" s="62">
        <v>44061</v>
      </c>
      <c r="K54" s="59"/>
      <c r="L54" s="65" t="s">
        <v>16</v>
      </c>
      <c r="M54" s="63">
        <v>43810</v>
      </c>
      <c r="N54" s="63">
        <v>42139</v>
      </c>
      <c r="U54" s="64">
        <v>3</v>
      </c>
      <c r="W54" s="64" t="s">
        <v>915</v>
      </c>
      <c r="X54" s="64">
        <v>2</v>
      </c>
      <c r="Y54" s="64">
        <v>2</v>
      </c>
      <c r="AC54" s="64" t="s">
        <v>921</v>
      </c>
      <c r="AD54" s="64" t="s">
        <v>912</v>
      </c>
    </row>
    <row r="55" spans="1:43" ht="15" x14ac:dyDescent="0.2">
      <c r="A55" s="65" t="s">
        <v>583</v>
      </c>
      <c r="B55" s="65" t="s">
        <v>1138</v>
      </c>
      <c r="C55" s="69">
        <v>24228</v>
      </c>
      <c r="D55" s="65" t="s">
        <v>1024</v>
      </c>
      <c r="E55" s="65" t="s">
        <v>20</v>
      </c>
      <c r="F55" s="67">
        <v>54</v>
      </c>
      <c r="G55" s="69">
        <v>43194</v>
      </c>
      <c r="H55" s="69">
        <v>43195</v>
      </c>
      <c r="I55" s="62">
        <v>44119</v>
      </c>
      <c r="J55" s="62">
        <v>44119</v>
      </c>
      <c r="K55" s="65"/>
      <c r="L55" s="65" t="s">
        <v>16</v>
      </c>
      <c r="M55" s="68">
        <v>44119</v>
      </c>
      <c r="N55" s="68">
        <v>43125</v>
      </c>
      <c r="U55" s="64">
        <v>2</v>
      </c>
      <c r="W55" s="64" t="s">
        <v>915</v>
      </c>
      <c r="X55" s="64">
        <v>6</v>
      </c>
      <c r="Y55" s="64">
        <v>6</v>
      </c>
      <c r="AC55" s="64" t="s">
        <v>921</v>
      </c>
      <c r="AD55" s="64" t="s">
        <v>912</v>
      </c>
    </row>
    <row r="56" spans="1:43" ht="15" x14ac:dyDescent="0.2">
      <c r="A56" s="59" t="s">
        <v>586</v>
      </c>
      <c r="B56" s="59" t="s">
        <v>1139</v>
      </c>
      <c r="C56" s="60">
        <v>16336</v>
      </c>
      <c r="D56" s="59" t="s">
        <v>1019</v>
      </c>
      <c r="E56" s="59" t="s">
        <v>20</v>
      </c>
      <c r="F56" s="61">
        <v>76</v>
      </c>
      <c r="G56" s="60">
        <v>43739</v>
      </c>
      <c r="H56" s="60">
        <v>43740</v>
      </c>
      <c r="I56" s="64" t="s">
        <v>908</v>
      </c>
      <c r="J56" s="62">
        <v>44039</v>
      </c>
      <c r="K56" s="59"/>
      <c r="L56" s="65" t="s">
        <v>16</v>
      </c>
      <c r="M56" s="63">
        <v>43783</v>
      </c>
      <c r="N56" s="63">
        <v>43735</v>
      </c>
      <c r="O56" s="62">
        <v>43293</v>
      </c>
      <c r="U56" s="64">
        <v>2</v>
      </c>
      <c r="W56" s="64" t="s">
        <v>915</v>
      </c>
      <c r="X56" s="64">
        <v>2</v>
      </c>
      <c r="Y56" s="64">
        <v>2</v>
      </c>
      <c r="AC56" s="64" t="s">
        <v>922</v>
      </c>
      <c r="AD56" s="64" t="s">
        <v>846</v>
      </c>
    </row>
    <row r="57" spans="1:43" ht="15" x14ac:dyDescent="0.2">
      <c r="A57" s="65" t="s">
        <v>589</v>
      </c>
      <c r="B57" s="65" t="s">
        <v>1085</v>
      </c>
      <c r="C57" s="69">
        <v>13377</v>
      </c>
      <c r="D57" s="65" t="s">
        <v>1126</v>
      </c>
      <c r="E57" s="65" t="s">
        <v>20</v>
      </c>
      <c r="F57" s="67">
        <v>84</v>
      </c>
      <c r="G57" s="66">
        <v>43789</v>
      </c>
      <c r="H57" s="62">
        <v>44161</v>
      </c>
      <c r="I57" s="62">
        <v>43888</v>
      </c>
      <c r="J57" s="62">
        <v>44124</v>
      </c>
      <c r="K57" s="65"/>
      <c r="L57" s="65" t="s">
        <v>16</v>
      </c>
      <c r="M57" s="68">
        <v>43857</v>
      </c>
      <c r="N57" s="68">
        <v>43501</v>
      </c>
      <c r="O57" s="62">
        <v>40259</v>
      </c>
      <c r="U57" s="64">
        <v>1</v>
      </c>
      <c r="W57" s="64" t="s">
        <v>915</v>
      </c>
      <c r="X57" s="64">
        <v>3</v>
      </c>
      <c r="Y57" s="64">
        <v>3</v>
      </c>
      <c r="AC57" s="64" t="s">
        <v>921</v>
      </c>
      <c r="AD57" s="64" t="s">
        <v>846</v>
      </c>
    </row>
    <row r="58" spans="1:43" ht="15" x14ac:dyDescent="0.2">
      <c r="A58" s="59" t="s">
        <v>599</v>
      </c>
      <c r="B58" s="59" t="s">
        <v>1140</v>
      </c>
      <c r="C58" s="60">
        <v>25655</v>
      </c>
      <c r="D58" s="59" t="s">
        <v>1019</v>
      </c>
      <c r="E58" s="59" t="s">
        <v>20</v>
      </c>
      <c r="F58" s="61">
        <v>50</v>
      </c>
      <c r="G58" s="60">
        <v>43965</v>
      </c>
      <c r="H58" s="60">
        <v>43966</v>
      </c>
      <c r="I58" s="64" t="s">
        <v>908</v>
      </c>
      <c r="J58" s="62">
        <v>44151</v>
      </c>
      <c r="K58" s="59"/>
      <c r="L58" s="65" t="s">
        <v>16</v>
      </c>
      <c r="M58" s="63">
        <v>44057</v>
      </c>
      <c r="N58" s="59"/>
      <c r="O58" s="62">
        <v>44151</v>
      </c>
      <c r="U58" s="64">
        <v>1</v>
      </c>
      <c r="W58" s="64" t="s">
        <v>915</v>
      </c>
      <c r="X58" s="64">
        <v>2</v>
      </c>
      <c r="Y58" s="64">
        <v>1</v>
      </c>
      <c r="Z58" s="64">
        <v>1</v>
      </c>
      <c r="AC58" s="64" t="s">
        <v>923</v>
      </c>
      <c r="AD58" s="64" t="s">
        <v>912</v>
      </c>
    </row>
    <row r="59" spans="1:43" ht="15" x14ac:dyDescent="0.2">
      <c r="A59" s="65" t="s">
        <v>616</v>
      </c>
      <c r="B59" s="65" t="s">
        <v>1141</v>
      </c>
      <c r="C59" s="66">
        <v>17104</v>
      </c>
      <c r="D59" s="65" t="s">
        <v>1142</v>
      </c>
      <c r="E59" s="65" t="s">
        <v>20</v>
      </c>
      <c r="F59" s="67">
        <v>74</v>
      </c>
      <c r="G59" s="69">
        <v>43184</v>
      </c>
      <c r="H59" s="69">
        <v>43185</v>
      </c>
      <c r="I59" s="62">
        <v>44147</v>
      </c>
      <c r="J59" s="62">
        <v>44116</v>
      </c>
      <c r="K59" s="65"/>
      <c r="L59" s="65" t="s">
        <v>16</v>
      </c>
      <c r="M59" s="68">
        <v>44116</v>
      </c>
      <c r="N59" s="68">
        <v>40532</v>
      </c>
      <c r="U59" s="64">
        <v>3</v>
      </c>
      <c r="W59" s="64" t="s">
        <v>915</v>
      </c>
      <c r="X59" s="64">
        <v>6</v>
      </c>
      <c r="Y59" s="64">
        <v>3</v>
      </c>
      <c r="Z59" s="64">
        <v>2</v>
      </c>
      <c r="AA59" s="64">
        <v>1</v>
      </c>
      <c r="AC59" s="64" t="s">
        <v>921</v>
      </c>
      <c r="AD59" s="64" t="s">
        <v>846</v>
      </c>
    </row>
    <row r="60" spans="1:43" ht="15" x14ac:dyDescent="0.2">
      <c r="A60" s="59" t="s">
        <v>617</v>
      </c>
      <c r="B60" s="59" t="s">
        <v>1143</v>
      </c>
      <c r="C60" s="60">
        <v>18438</v>
      </c>
      <c r="D60" s="59" t="s">
        <v>1019</v>
      </c>
      <c r="E60" s="59" t="s">
        <v>20</v>
      </c>
      <c r="F60" s="61">
        <v>70</v>
      </c>
      <c r="G60" s="60">
        <v>43276</v>
      </c>
      <c r="H60" s="60">
        <v>43277</v>
      </c>
      <c r="I60" s="62">
        <v>44148</v>
      </c>
      <c r="J60" s="62">
        <v>44148</v>
      </c>
      <c r="K60" s="59"/>
      <c r="L60" s="65" t="s">
        <v>16</v>
      </c>
      <c r="M60" s="63">
        <v>44148</v>
      </c>
      <c r="N60" s="63">
        <v>42244</v>
      </c>
      <c r="O60" s="62">
        <v>42117</v>
      </c>
      <c r="U60" s="64">
        <v>2</v>
      </c>
      <c r="W60" s="64" t="s">
        <v>915</v>
      </c>
      <c r="X60" s="64">
        <v>3</v>
      </c>
      <c r="Y60" s="64">
        <v>3</v>
      </c>
      <c r="AC60" s="64" t="s">
        <v>921</v>
      </c>
      <c r="AD60" s="64" t="s">
        <v>912</v>
      </c>
      <c r="AG60" s="64" t="s">
        <v>903</v>
      </c>
    </row>
    <row r="61" spans="1:43" ht="15" x14ac:dyDescent="0.2">
      <c r="A61" s="65" t="s">
        <v>624</v>
      </c>
      <c r="B61" s="65" t="s">
        <v>1144</v>
      </c>
      <c r="C61" s="69">
        <v>18509</v>
      </c>
      <c r="D61" s="65" t="s">
        <v>1126</v>
      </c>
      <c r="E61" s="65" t="s">
        <v>23</v>
      </c>
      <c r="F61" s="67">
        <v>70</v>
      </c>
      <c r="G61" s="69">
        <v>43250</v>
      </c>
      <c r="H61" s="69">
        <v>43251</v>
      </c>
      <c r="I61" s="62">
        <v>43987</v>
      </c>
      <c r="J61" s="62">
        <v>43987</v>
      </c>
      <c r="K61" s="65"/>
      <c r="L61" s="65" t="s">
        <v>16</v>
      </c>
      <c r="M61" s="68">
        <v>43970</v>
      </c>
      <c r="N61" s="68">
        <v>43655</v>
      </c>
      <c r="O61" s="62">
        <v>43612</v>
      </c>
      <c r="U61" s="64">
        <v>3</v>
      </c>
      <c r="W61" s="64" t="s">
        <v>915</v>
      </c>
      <c r="X61" s="64">
        <v>2</v>
      </c>
      <c r="Y61" s="64">
        <v>2</v>
      </c>
      <c r="AC61" s="64" t="s">
        <v>924</v>
      </c>
      <c r="AD61" s="64" t="s">
        <v>846</v>
      </c>
    </row>
    <row r="62" spans="1:43" ht="15" x14ac:dyDescent="0.2">
      <c r="A62" s="72" t="s">
        <v>628</v>
      </c>
      <c r="B62" s="72" t="s">
        <v>1089</v>
      </c>
      <c r="C62" s="80">
        <v>30278</v>
      </c>
      <c r="D62" s="72" t="s">
        <v>1119</v>
      </c>
      <c r="E62" s="72" t="s">
        <v>20</v>
      </c>
      <c r="F62" s="74">
        <v>37</v>
      </c>
      <c r="G62" s="73">
        <v>43641</v>
      </c>
      <c r="H62" s="73">
        <v>43642</v>
      </c>
      <c r="I62" s="78"/>
      <c r="J62" s="78"/>
      <c r="K62" s="72"/>
      <c r="L62" s="65" t="s">
        <v>16</v>
      </c>
      <c r="M62" s="77">
        <v>44111</v>
      </c>
      <c r="N62" s="77">
        <v>42814</v>
      </c>
      <c r="O62" s="76">
        <v>41388</v>
      </c>
      <c r="P62" s="78"/>
      <c r="Q62" s="78"/>
      <c r="R62" s="78"/>
      <c r="S62" s="78"/>
      <c r="T62" s="78"/>
      <c r="U62" s="75">
        <v>5</v>
      </c>
      <c r="V62" s="78"/>
      <c r="W62" s="78"/>
      <c r="X62" s="78"/>
      <c r="Y62" s="78"/>
      <c r="Z62" s="78"/>
      <c r="AA62" s="78"/>
      <c r="AB62" s="78"/>
      <c r="AC62" s="78"/>
      <c r="AD62" s="78"/>
      <c r="AE62" s="75"/>
      <c r="AF62" s="75" t="s">
        <v>1084</v>
      </c>
      <c r="AG62" s="78"/>
      <c r="AH62" s="78"/>
      <c r="AI62" s="78"/>
      <c r="AJ62" s="78"/>
      <c r="AK62" s="78"/>
      <c r="AL62" s="78"/>
      <c r="AM62" s="78"/>
      <c r="AN62" s="78"/>
      <c r="AO62" s="78"/>
      <c r="AP62" s="78"/>
      <c r="AQ62" s="78"/>
    </row>
    <row r="63" spans="1:43" ht="15" x14ac:dyDescent="0.2">
      <c r="A63" s="65" t="s">
        <v>629</v>
      </c>
      <c r="B63" s="65" t="s">
        <v>1092</v>
      </c>
      <c r="C63" s="69">
        <v>17393</v>
      </c>
      <c r="D63" s="65" t="s">
        <v>1123</v>
      </c>
      <c r="E63" s="65" t="s">
        <v>20</v>
      </c>
      <c r="F63" s="67">
        <v>73</v>
      </c>
      <c r="G63" s="69">
        <v>43608</v>
      </c>
      <c r="H63" s="69">
        <v>43609</v>
      </c>
      <c r="I63" s="62">
        <v>43962</v>
      </c>
      <c r="J63" s="62">
        <v>43962</v>
      </c>
      <c r="K63" s="65"/>
      <c r="L63" s="65" t="s">
        <v>16</v>
      </c>
      <c r="M63" s="68">
        <v>43962</v>
      </c>
      <c r="N63" s="65"/>
      <c r="U63" s="64">
        <v>2</v>
      </c>
      <c r="W63" s="64" t="s">
        <v>915</v>
      </c>
      <c r="X63" s="64">
        <v>2</v>
      </c>
      <c r="Y63" s="64">
        <v>2</v>
      </c>
      <c r="AC63" s="64" t="s">
        <v>925</v>
      </c>
      <c r="AD63" s="64" t="s">
        <v>846</v>
      </c>
    </row>
    <row r="64" spans="1:43" ht="15" x14ac:dyDescent="0.2">
      <c r="A64" s="59" t="s">
        <v>630</v>
      </c>
      <c r="B64" s="59" t="s">
        <v>1141</v>
      </c>
      <c r="C64" s="60">
        <v>15074</v>
      </c>
      <c r="D64" s="59" t="s">
        <v>1119</v>
      </c>
      <c r="E64" s="59" t="s">
        <v>20</v>
      </c>
      <c r="F64" s="61">
        <v>79</v>
      </c>
      <c r="G64" s="60">
        <v>43747</v>
      </c>
      <c r="H64" s="60">
        <v>43748</v>
      </c>
      <c r="I64" s="62">
        <v>43775</v>
      </c>
      <c r="J64" s="62">
        <v>44096</v>
      </c>
      <c r="K64" s="59"/>
      <c r="L64" s="65" t="s">
        <v>16</v>
      </c>
      <c r="M64" s="63">
        <v>43775</v>
      </c>
      <c r="N64" s="59"/>
      <c r="O64" s="62">
        <v>40157</v>
      </c>
      <c r="U64" s="64">
        <v>5</v>
      </c>
      <c r="W64" s="64" t="s">
        <v>915</v>
      </c>
      <c r="X64" s="64">
        <v>2</v>
      </c>
      <c r="Y64" s="64">
        <v>2</v>
      </c>
      <c r="AC64" s="64" t="s">
        <v>926</v>
      </c>
      <c r="AD64" s="64" t="s">
        <v>912</v>
      </c>
      <c r="AG64" s="64" t="s">
        <v>903</v>
      </c>
    </row>
    <row r="65" spans="1:43" ht="15" x14ac:dyDescent="0.2">
      <c r="A65" s="65" t="s">
        <v>639</v>
      </c>
      <c r="B65" s="65" t="s">
        <v>1144</v>
      </c>
      <c r="C65" s="69">
        <v>25069</v>
      </c>
      <c r="D65" s="65" t="s">
        <v>1123</v>
      </c>
      <c r="E65" s="65" t="s">
        <v>20</v>
      </c>
      <c r="F65" s="67">
        <v>52</v>
      </c>
      <c r="G65" s="69">
        <v>43976</v>
      </c>
      <c r="H65" s="69">
        <v>43977</v>
      </c>
      <c r="I65" s="64" t="s">
        <v>908</v>
      </c>
      <c r="J65" s="62">
        <v>44071</v>
      </c>
      <c r="K65" s="65"/>
      <c r="L65" s="65" t="s">
        <v>16</v>
      </c>
      <c r="M65" s="68">
        <v>43990</v>
      </c>
      <c r="N65" s="65"/>
      <c r="U65" s="64">
        <v>1</v>
      </c>
      <c r="W65" s="64" t="s">
        <v>915</v>
      </c>
      <c r="X65" s="64">
        <v>2</v>
      </c>
      <c r="Y65" s="64">
        <v>2</v>
      </c>
      <c r="AC65" s="64" t="s">
        <v>927</v>
      </c>
      <c r="AD65" s="64" t="s">
        <v>846</v>
      </c>
    </row>
    <row r="66" spans="1:43" ht="15" x14ac:dyDescent="0.2">
      <c r="A66" s="59" t="s">
        <v>22</v>
      </c>
      <c r="B66" s="59" t="s">
        <v>1003</v>
      </c>
      <c r="C66" s="70">
        <v>28046</v>
      </c>
      <c r="D66" s="59" t="s">
        <v>1123</v>
      </c>
      <c r="E66" s="59" t="s">
        <v>23</v>
      </c>
      <c r="F66" s="61">
        <v>44</v>
      </c>
      <c r="G66" s="60">
        <v>43731</v>
      </c>
      <c r="H66" s="60">
        <v>43732</v>
      </c>
      <c r="I66" s="62">
        <v>43679</v>
      </c>
      <c r="J66" s="62">
        <v>43679</v>
      </c>
      <c r="L66" s="64" t="s">
        <v>17</v>
      </c>
      <c r="M66" s="62">
        <v>43644</v>
      </c>
      <c r="N66" s="62">
        <v>43381</v>
      </c>
      <c r="O66" s="62">
        <v>43381</v>
      </c>
      <c r="U66" s="64">
        <v>3</v>
      </c>
      <c r="W66" s="64" t="s">
        <v>915</v>
      </c>
      <c r="X66" s="64">
        <v>0</v>
      </c>
      <c r="AC66" s="64" t="s">
        <v>928</v>
      </c>
      <c r="AD66" s="64" t="s">
        <v>846</v>
      </c>
      <c r="AG66" s="64" t="s">
        <v>903</v>
      </c>
      <c r="AI66" s="62">
        <v>43630</v>
      </c>
    </row>
    <row r="67" spans="1:43" ht="15" x14ac:dyDescent="0.2">
      <c r="A67" s="65" t="s">
        <v>54</v>
      </c>
      <c r="B67" s="65" t="s">
        <v>1145</v>
      </c>
      <c r="C67" s="69">
        <v>25713</v>
      </c>
      <c r="D67" s="65" t="s">
        <v>1005</v>
      </c>
      <c r="E67" s="65" t="s">
        <v>20</v>
      </c>
      <c r="F67" s="67">
        <v>50</v>
      </c>
      <c r="G67" s="69">
        <v>43517</v>
      </c>
      <c r="H67" s="69">
        <v>43518</v>
      </c>
      <c r="I67" s="62">
        <v>44118</v>
      </c>
      <c r="J67" s="62">
        <v>44146</v>
      </c>
      <c r="L67" s="64" t="s">
        <v>17</v>
      </c>
      <c r="M67" s="62">
        <v>44096</v>
      </c>
      <c r="N67" s="62">
        <v>43588</v>
      </c>
      <c r="O67" s="62">
        <v>43555</v>
      </c>
      <c r="U67" s="64">
        <v>3</v>
      </c>
      <c r="W67" s="64" t="s">
        <v>915</v>
      </c>
      <c r="X67" s="64">
        <v>1</v>
      </c>
      <c r="Y67" s="64">
        <v>1</v>
      </c>
      <c r="AC67" s="64" t="s">
        <v>929</v>
      </c>
      <c r="AD67" s="64" t="s">
        <v>912</v>
      </c>
      <c r="AI67" s="62">
        <v>44054</v>
      </c>
    </row>
    <row r="68" spans="1:43" ht="15" x14ac:dyDescent="0.2">
      <c r="A68" s="59" t="s">
        <v>111</v>
      </c>
      <c r="B68" s="59" t="s">
        <v>1103</v>
      </c>
      <c r="C68" s="60">
        <v>19963</v>
      </c>
      <c r="D68" s="59" t="s">
        <v>1126</v>
      </c>
      <c r="E68" s="59" t="s">
        <v>20</v>
      </c>
      <c r="F68" s="61">
        <v>66</v>
      </c>
      <c r="G68" s="60">
        <v>43318</v>
      </c>
      <c r="H68" s="60">
        <v>43319</v>
      </c>
      <c r="I68" s="62">
        <v>44043</v>
      </c>
      <c r="L68" s="64" t="s">
        <v>17</v>
      </c>
      <c r="M68" s="62">
        <v>44032</v>
      </c>
      <c r="O68" s="62">
        <v>43304</v>
      </c>
      <c r="U68" s="64">
        <v>2</v>
      </c>
      <c r="W68" s="64" t="s">
        <v>915</v>
      </c>
      <c r="X68" s="64">
        <v>2</v>
      </c>
      <c r="Z68" s="64">
        <v>2</v>
      </c>
      <c r="AC68" s="64" t="s">
        <v>930</v>
      </c>
      <c r="AD68" s="64" t="s">
        <v>846</v>
      </c>
      <c r="AI68" s="62">
        <v>43992</v>
      </c>
    </row>
    <row r="69" spans="1:43" ht="15" x14ac:dyDescent="0.2">
      <c r="A69" s="65" t="s">
        <v>122</v>
      </c>
      <c r="B69" s="65" t="s">
        <v>1146</v>
      </c>
      <c r="C69" s="69">
        <v>20258</v>
      </c>
      <c r="D69" s="65" t="s">
        <v>1123</v>
      </c>
      <c r="E69" s="65" t="s">
        <v>20</v>
      </c>
      <c r="F69" s="67">
        <v>65</v>
      </c>
      <c r="G69" s="69">
        <v>43871</v>
      </c>
      <c r="H69" s="69">
        <v>43872</v>
      </c>
      <c r="I69" s="62">
        <v>43886</v>
      </c>
      <c r="J69" s="62">
        <v>44098</v>
      </c>
      <c r="L69" s="64" t="s">
        <v>17</v>
      </c>
      <c r="M69" s="62">
        <v>43886</v>
      </c>
      <c r="O69" s="62">
        <v>43753</v>
      </c>
      <c r="U69" s="64">
        <v>1</v>
      </c>
      <c r="W69" s="64" t="s">
        <v>915</v>
      </c>
      <c r="X69" s="64">
        <v>7</v>
      </c>
      <c r="Y69" s="64">
        <v>1</v>
      </c>
      <c r="Z69" s="64">
        <v>1</v>
      </c>
      <c r="AA69" s="64">
        <v>5</v>
      </c>
      <c r="AC69" s="64" t="s">
        <v>928</v>
      </c>
      <c r="AD69" s="64" t="s">
        <v>846</v>
      </c>
      <c r="AI69" s="62">
        <v>43808</v>
      </c>
    </row>
    <row r="70" spans="1:43" ht="15" x14ac:dyDescent="0.2">
      <c r="A70" s="59" t="s">
        <v>181</v>
      </c>
      <c r="B70" s="59" t="s">
        <v>1147</v>
      </c>
      <c r="C70" s="60">
        <v>19383</v>
      </c>
      <c r="D70" s="59" t="s">
        <v>1126</v>
      </c>
      <c r="E70" s="59" t="s">
        <v>20</v>
      </c>
      <c r="F70" s="61">
        <v>67</v>
      </c>
      <c r="G70" s="60">
        <v>43775</v>
      </c>
      <c r="H70" s="60">
        <v>43776</v>
      </c>
      <c r="J70" s="62">
        <v>43907</v>
      </c>
      <c r="L70" s="64" t="s">
        <v>17</v>
      </c>
      <c r="M70" s="62">
        <v>43789</v>
      </c>
      <c r="N70" s="62">
        <v>43389</v>
      </c>
      <c r="O70" s="62">
        <v>43595</v>
      </c>
      <c r="U70" s="64">
        <v>2</v>
      </c>
      <c r="W70" s="64" t="s">
        <v>915</v>
      </c>
      <c r="X70" s="64">
        <v>5</v>
      </c>
      <c r="Y70" s="64">
        <v>1</v>
      </c>
      <c r="Z70" s="64">
        <v>2</v>
      </c>
      <c r="AA70" s="64">
        <v>2</v>
      </c>
      <c r="AC70" s="64" t="s">
        <v>931</v>
      </c>
      <c r="AD70" s="64" t="s">
        <v>846</v>
      </c>
      <c r="AI70" s="62">
        <v>43739</v>
      </c>
    </row>
    <row r="71" spans="1:43" ht="15" x14ac:dyDescent="0.2">
      <c r="A71" s="65" t="s">
        <v>192</v>
      </c>
      <c r="B71" s="65" t="s">
        <v>1148</v>
      </c>
      <c r="C71" s="69">
        <v>18769</v>
      </c>
      <c r="D71" s="65" t="s">
        <v>1123</v>
      </c>
      <c r="E71" s="65" t="s">
        <v>20</v>
      </c>
      <c r="F71" s="67">
        <v>69</v>
      </c>
      <c r="G71" s="69">
        <v>44096</v>
      </c>
      <c r="H71" s="69">
        <v>44097</v>
      </c>
      <c r="I71" s="62">
        <v>44075</v>
      </c>
      <c r="J71" s="62">
        <v>44133</v>
      </c>
      <c r="L71" s="64" t="s">
        <v>17</v>
      </c>
      <c r="M71" s="62">
        <v>44110</v>
      </c>
      <c r="N71" s="62">
        <v>43746</v>
      </c>
      <c r="O71" s="62">
        <v>43392</v>
      </c>
      <c r="T71" s="64">
        <v>25</v>
      </c>
      <c r="U71" s="64">
        <v>4</v>
      </c>
      <c r="W71" s="64" t="s">
        <v>933</v>
      </c>
      <c r="X71" s="64">
        <v>5</v>
      </c>
      <c r="Y71" s="64">
        <v>1</v>
      </c>
      <c r="Z71" s="64">
        <v>2</v>
      </c>
      <c r="AA71" s="64">
        <v>2</v>
      </c>
      <c r="AC71" s="64" t="s">
        <v>932</v>
      </c>
      <c r="AD71" s="64" t="s">
        <v>846</v>
      </c>
      <c r="AI71" s="62">
        <v>44068</v>
      </c>
    </row>
    <row r="72" spans="1:43" ht="15" x14ac:dyDescent="0.2">
      <c r="A72" s="59" t="s">
        <v>214</v>
      </c>
      <c r="B72" s="59" t="s">
        <v>1033</v>
      </c>
      <c r="C72" s="60">
        <v>18708</v>
      </c>
      <c r="D72" s="59" t="s">
        <v>1005</v>
      </c>
      <c r="E72" s="59" t="s">
        <v>20</v>
      </c>
      <c r="F72" s="61">
        <v>69</v>
      </c>
      <c r="G72" s="70">
        <v>43783</v>
      </c>
      <c r="H72" s="70">
        <v>43784</v>
      </c>
      <c r="I72" s="62">
        <v>43816</v>
      </c>
      <c r="J72" s="62">
        <v>44147</v>
      </c>
      <c r="L72" s="64" t="s">
        <v>17</v>
      </c>
      <c r="M72" s="62">
        <v>43839</v>
      </c>
      <c r="N72" s="62">
        <v>43809</v>
      </c>
      <c r="O72" s="62">
        <v>43755</v>
      </c>
      <c r="U72" s="64">
        <v>4</v>
      </c>
      <c r="W72" s="64" t="s">
        <v>915</v>
      </c>
      <c r="X72" s="64">
        <v>7</v>
      </c>
      <c r="Y72" s="64">
        <v>1</v>
      </c>
      <c r="Z72" s="64">
        <v>1</v>
      </c>
      <c r="AA72" s="64">
        <v>5</v>
      </c>
      <c r="AC72" s="64" t="s">
        <v>934</v>
      </c>
      <c r="AD72" s="64" t="s">
        <v>846</v>
      </c>
      <c r="AI72" s="62">
        <v>43809</v>
      </c>
    </row>
    <row r="73" spans="1:43" ht="15" x14ac:dyDescent="0.2">
      <c r="A73" s="65" t="s">
        <v>249</v>
      </c>
      <c r="B73" s="65" t="s">
        <v>1149</v>
      </c>
      <c r="C73" s="69">
        <v>26926</v>
      </c>
      <c r="D73" s="65" t="s">
        <v>1005</v>
      </c>
      <c r="E73" s="65" t="s">
        <v>20</v>
      </c>
      <c r="F73" s="67">
        <v>47</v>
      </c>
      <c r="G73" s="69">
        <v>43243</v>
      </c>
      <c r="H73" s="69">
        <v>43244</v>
      </c>
      <c r="I73" s="62">
        <v>43444</v>
      </c>
      <c r="J73" s="62">
        <v>43867</v>
      </c>
      <c r="L73" s="64" t="s">
        <v>17</v>
      </c>
      <c r="M73" s="62">
        <v>43479</v>
      </c>
      <c r="N73" s="62">
        <v>42887</v>
      </c>
      <c r="O73" s="62">
        <v>42862</v>
      </c>
      <c r="U73" s="64">
        <v>4</v>
      </c>
      <c r="W73" s="64" t="s">
        <v>915</v>
      </c>
      <c r="X73" s="64">
        <v>2</v>
      </c>
      <c r="Y73" s="64">
        <v>1</v>
      </c>
      <c r="Z73" s="64">
        <v>1</v>
      </c>
      <c r="AC73" s="64" t="s">
        <v>935</v>
      </c>
      <c r="AD73" s="64" t="s">
        <v>846</v>
      </c>
      <c r="AI73" s="62">
        <v>43437</v>
      </c>
    </row>
    <row r="74" spans="1:43" ht="15" x14ac:dyDescent="0.2">
      <c r="A74" s="59" t="s">
        <v>257</v>
      </c>
      <c r="B74" s="59" t="s">
        <v>1040</v>
      </c>
      <c r="C74" s="60">
        <v>17729</v>
      </c>
      <c r="D74" s="59" t="s">
        <v>1005</v>
      </c>
      <c r="E74" s="59" t="s">
        <v>20</v>
      </c>
      <c r="F74" s="61">
        <v>72</v>
      </c>
      <c r="G74" s="70">
        <v>43830</v>
      </c>
      <c r="H74" s="70">
        <v>43831</v>
      </c>
      <c r="I74" s="62">
        <v>44190</v>
      </c>
      <c r="J74" s="62">
        <v>44035</v>
      </c>
      <c r="L74" s="64" t="s">
        <v>17</v>
      </c>
      <c r="M74" s="62">
        <v>43844</v>
      </c>
      <c r="N74" s="62">
        <v>43711</v>
      </c>
      <c r="O74" s="62">
        <v>43785</v>
      </c>
      <c r="U74" s="64">
        <v>2</v>
      </c>
      <c r="W74" s="64" t="s">
        <v>915</v>
      </c>
      <c r="X74" s="64">
        <v>2</v>
      </c>
      <c r="Y74" s="64">
        <v>1</v>
      </c>
      <c r="Z74" s="64">
        <v>1</v>
      </c>
      <c r="AC74" s="64" t="s">
        <v>936</v>
      </c>
      <c r="AD74" s="64" t="s">
        <v>912</v>
      </c>
      <c r="AI74" s="62">
        <v>43817</v>
      </c>
    </row>
    <row r="75" spans="1:43" ht="15" x14ac:dyDescent="0.2">
      <c r="A75" s="65" t="s">
        <v>280</v>
      </c>
      <c r="B75" s="65" t="s">
        <v>1150</v>
      </c>
      <c r="C75" s="69">
        <v>17032</v>
      </c>
      <c r="D75" s="65" t="s">
        <v>1005</v>
      </c>
      <c r="E75" s="65" t="s">
        <v>20</v>
      </c>
      <c r="F75" s="67">
        <v>74</v>
      </c>
      <c r="G75" s="66">
        <v>43090</v>
      </c>
      <c r="H75" s="66">
        <v>43438</v>
      </c>
      <c r="I75" s="62">
        <v>43647</v>
      </c>
      <c r="J75" s="62">
        <v>44141</v>
      </c>
      <c r="L75" s="64" t="s">
        <v>17</v>
      </c>
      <c r="M75" s="62">
        <v>43669</v>
      </c>
      <c r="N75" s="62">
        <v>43152</v>
      </c>
      <c r="O75" s="62">
        <v>43205</v>
      </c>
      <c r="U75" s="64">
        <v>3</v>
      </c>
      <c r="W75" s="64" t="s">
        <v>915</v>
      </c>
      <c r="X75" s="64">
        <v>9</v>
      </c>
      <c r="Y75" s="64">
        <v>1</v>
      </c>
      <c r="Z75" s="64">
        <v>4</v>
      </c>
      <c r="AA75" s="64">
        <v>4</v>
      </c>
      <c r="AC75" s="64" t="s">
        <v>937</v>
      </c>
      <c r="AI75" s="62">
        <v>43641</v>
      </c>
    </row>
    <row r="76" spans="1:43" ht="15" x14ac:dyDescent="0.2">
      <c r="A76" s="59" t="s">
        <v>291</v>
      </c>
      <c r="B76" s="59" t="s">
        <v>1151</v>
      </c>
      <c r="C76" s="60">
        <v>19743</v>
      </c>
      <c r="D76" s="59" t="s">
        <v>1126</v>
      </c>
      <c r="E76" s="59" t="s">
        <v>20</v>
      </c>
      <c r="F76" s="61">
        <v>66</v>
      </c>
      <c r="G76" s="60">
        <v>43866</v>
      </c>
      <c r="H76" s="60">
        <v>43867</v>
      </c>
      <c r="I76" s="62">
        <v>43655</v>
      </c>
      <c r="J76" s="62">
        <v>44050</v>
      </c>
      <c r="L76" s="64" t="s">
        <v>17</v>
      </c>
      <c r="M76" s="62">
        <v>43691</v>
      </c>
      <c r="N76" s="62">
        <v>40350</v>
      </c>
      <c r="O76" s="62">
        <v>42410</v>
      </c>
      <c r="U76" s="64">
        <v>4</v>
      </c>
      <c r="W76" s="64" t="s">
        <v>915</v>
      </c>
      <c r="X76" s="64">
        <v>1</v>
      </c>
      <c r="Y76" s="64">
        <v>1</v>
      </c>
      <c r="AC76" s="64" t="s">
        <v>938</v>
      </c>
      <c r="AD76" s="64" t="s">
        <v>912</v>
      </c>
      <c r="AI76" s="62">
        <v>44013</v>
      </c>
    </row>
    <row r="77" spans="1:43" ht="15" x14ac:dyDescent="0.2">
      <c r="A77" s="72" t="s">
        <v>336</v>
      </c>
      <c r="B77" s="72" t="s">
        <v>1152</v>
      </c>
      <c r="C77" s="73">
        <v>14043</v>
      </c>
      <c r="D77" s="72" t="s">
        <v>1126</v>
      </c>
      <c r="E77" s="72" t="s">
        <v>23</v>
      </c>
      <c r="F77" s="74">
        <v>82</v>
      </c>
      <c r="G77" s="73">
        <v>44086</v>
      </c>
      <c r="H77" s="78"/>
      <c r="I77" s="78"/>
      <c r="J77" s="78"/>
      <c r="K77" s="78"/>
      <c r="L77" s="75" t="s">
        <v>17</v>
      </c>
      <c r="M77" s="76">
        <v>44109</v>
      </c>
      <c r="N77" s="78"/>
      <c r="O77" s="78"/>
      <c r="P77" s="78"/>
      <c r="Q77" s="78"/>
      <c r="R77" s="78"/>
      <c r="S77" s="78"/>
      <c r="T77" s="78"/>
      <c r="U77" s="75">
        <v>0</v>
      </c>
      <c r="V77" s="78"/>
      <c r="W77" s="78"/>
      <c r="X77" s="78"/>
      <c r="Y77" s="78"/>
      <c r="Z77" s="78"/>
      <c r="AA77" s="78"/>
      <c r="AB77" s="78"/>
      <c r="AC77" s="78"/>
      <c r="AD77" s="78"/>
      <c r="AE77" s="75"/>
      <c r="AF77" s="75" t="s">
        <v>849</v>
      </c>
      <c r="AG77" s="78"/>
      <c r="AH77" s="78"/>
      <c r="AI77" s="78"/>
      <c r="AJ77" s="78"/>
      <c r="AK77" s="78"/>
      <c r="AL77" s="78"/>
      <c r="AM77" s="78"/>
      <c r="AN77" s="78"/>
      <c r="AO77" s="78"/>
      <c r="AP77" s="78"/>
      <c r="AQ77" s="78"/>
    </row>
    <row r="78" spans="1:43" ht="15" x14ac:dyDescent="0.2">
      <c r="A78" s="59" t="s">
        <v>361</v>
      </c>
      <c r="B78" s="59" t="s">
        <v>1121</v>
      </c>
      <c r="C78" s="60">
        <v>22518</v>
      </c>
      <c r="D78" s="59" t="s">
        <v>1126</v>
      </c>
      <c r="E78" s="59" t="s">
        <v>20</v>
      </c>
      <c r="F78" s="61">
        <v>59</v>
      </c>
      <c r="G78" s="60">
        <v>43299</v>
      </c>
      <c r="H78" s="60">
        <v>43300</v>
      </c>
      <c r="I78" s="62">
        <v>43600</v>
      </c>
      <c r="J78" s="62">
        <v>44151</v>
      </c>
      <c r="L78" s="64" t="s">
        <v>17</v>
      </c>
      <c r="M78" s="62">
        <v>43627</v>
      </c>
      <c r="N78" s="62">
        <v>43501</v>
      </c>
      <c r="O78" s="62">
        <v>43019</v>
      </c>
      <c r="U78" s="64">
        <v>4</v>
      </c>
      <c r="W78" s="64" t="s">
        <v>940</v>
      </c>
      <c r="X78" s="64">
        <v>9</v>
      </c>
      <c r="Y78" s="64">
        <v>1</v>
      </c>
      <c r="Z78" s="64">
        <v>8</v>
      </c>
      <c r="AC78" s="64" t="s">
        <v>939</v>
      </c>
      <c r="AD78" s="64" t="s">
        <v>912</v>
      </c>
      <c r="AI78" s="62">
        <v>43613</v>
      </c>
    </row>
    <row r="79" spans="1:43" ht="15" x14ac:dyDescent="0.2">
      <c r="A79" s="65" t="s">
        <v>384</v>
      </c>
      <c r="B79" s="65" t="s">
        <v>1153</v>
      </c>
      <c r="C79" s="69">
        <v>32234</v>
      </c>
      <c r="D79" s="65" t="s">
        <v>1123</v>
      </c>
      <c r="E79" s="65" t="s">
        <v>20</v>
      </c>
      <c r="F79" s="67">
        <v>32</v>
      </c>
      <c r="G79" s="69">
        <v>43777</v>
      </c>
      <c r="H79" s="69">
        <v>43778</v>
      </c>
      <c r="J79" s="62">
        <v>43803</v>
      </c>
      <c r="L79" s="64" t="s">
        <v>17</v>
      </c>
      <c r="M79" s="62">
        <v>43788</v>
      </c>
      <c r="N79" s="62">
        <v>41844</v>
      </c>
      <c r="AC79" s="64" t="s">
        <v>932</v>
      </c>
    </row>
    <row r="80" spans="1:43" ht="15" x14ac:dyDescent="0.2">
      <c r="A80" s="59" t="s">
        <v>421</v>
      </c>
      <c r="B80" s="59" t="s">
        <v>1154</v>
      </c>
      <c r="C80" s="70">
        <v>30965</v>
      </c>
      <c r="D80" s="59" t="s">
        <v>1126</v>
      </c>
      <c r="E80" s="59" t="s">
        <v>20</v>
      </c>
      <c r="F80" s="61">
        <v>36</v>
      </c>
      <c r="G80" s="60">
        <v>44048</v>
      </c>
      <c r="H80" s="62">
        <v>44053</v>
      </c>
      <c r="I80" s="62">
        <v>44082</v>
      </c>
      <c r="J80" s="62">
        <v>44155</v>
      </c>
      <c r="L80" s="64" t="s">
        <v>17</v>
      </c>
      <c r="M80" s="62">
        <v>44090</v>
      </c>
      <c r="N80" s="62">
        <v>43828</v>
      </c>
      <c r="O80" s="62">
        <v>43704</v>
      </c>
      <c r="U80" s="64">
        <v>2</v>
      </c>
      <c r="W80" s="64" t="s">
        <v>915</v>
      </c>
      <c r="X80" s="64">
        <v>4</v>
      </c>
      <c r="Y80" s="64">
        <v>2</v>
      </c>
      <c r="Z80" s="64">
        <v>2</v>
      </c>
      <c r="AC80" s="64" t="s">
        <v>941</v>
      </c>
      <c r="AD80" s="64" t="s">
        <v>846</v>
      </c>
      <c r="AI80" s="62">
        <v>43878</v>
      </c>
    </row>
    <row r="81" spans="1:43" ht="15" x14ac:dyDescent="0.2">
      <c r="A81" s="65" t="s">
        <v>434</v>
      </c>
      <c r="B81" s="65" t="s">
        <v>1155</v>
      </c>
      <c r="C81" s="69">
        <v>28567</v>
      </c>
      <c r="D81" s="65" t="s">
        <v>1126</v>
      </c>
      <c r="E81" s="65" t="s">
        <v>20</v>
      </c>
      <c r="F81" s="67">
        <v>42</v>
      </c>
      <c r="G81" s="66">
        <v>43393</v>
      </c>
      <c r="H81" s="66">
        <v>43394</v>
      </c>
      <c r="I81" s="64" t="s">
        <v>942</v>
      </c>
      <c r="J81" s="62">
        <v>44134</v>
      </c>
      <c r="L81" s="64" t="s">
        <v>17</v>
      </c>
      <c r="M81" s="62">
        <v>44029</v>
      </c>
      <c r="N81" s="62">
        <v>43599</v>
      </c>
      <c r="O81" s="62">
        <v>43635</v>
      </c>
      <c r="U81" s="64">
        <v>4</v>
      </c>
      <c r="W81" s="64" t="s">
        <v>915</v>
      </c>
      <c r="X81" s="64">
        <v>8</v>
      </c>
      <c r="Y81" s="64">
        <v>3</v>
      </c>
      <c r="AA81" s="64">
        <v>5</v>
      </c>
      <c r="AC81" s="64" t="s">
        <v>943</v>
      </c>
      <c r="AD81" s="64" t="s">
        <v>846</v>
      </c>
      <c r="AI81" s="62">
        <v>43873</v>
      </c>
    </row>
    <row r="82" spans="1:43" ht="15" x14ac:dyDescent="0.2">
      <c r="A82" s="72" t="s">
        <v>445</v>
      </c>
      <c r="B82" s="72" t="s">
        <v>1156</v>
      </c>
      <c r="C82" s="80">
        <v>24433</v>
      </c>
      <c r="D82" s="72" t="s">
        <v>1005</v>
      </c>
      <c r="E82" s="72" t="s">
        <v>20</v>
      </c>
      <c r="F82" s="74">
        <v>53</v>
      </c>
      <c r="G82" s="73">
        <v>43885</v>
      </c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  <c r="AA82" s="78"/>
      <c r="AB82" s="78"/>
      <c r="AC82" s="78"/>
      <c r="AD82" s="78"/>
      <c r="AE82" s="75"/>
      <c r="AF82" s="75" t="s">
        <v>704</v>
      </c>
      <c r="AG82" s="78"/>
      <c r="AH82" s="78"/>
      <c r="AI82" s="78"/>
      <c r="AJ82" s="78"/>
      <c r="AK82" s="78"/>
      <c r="AL82" s="78"/>
      <c r="AM82" s="78"/>
      <c r="AN82" s="78"/>
      <c r="AO82" s="78"/>
      <c r="AP82" s="78"/>
      <c r="AQ82" s="78"/>
    </row>
    <row r="83" spans="1:43" ht="15" x14ac:dyDescent="0.2">
      <c r="A83" s="72" t="s">
        <v>488</v>
      </c>
      <c r="B83" s="72" t="s">
        <v>1157</v>
      </c>
      <c r="C83" s="73">
        <v>18392</v>
      </c>
      <c r="D83" s="72" t="s">
        <v>1123</v>
      </c>
      <c r="E83" s="72" t="s">
        <v>20</v>
      </c>
      <c r="F83" s="74">
        <v>70</v>
      </c>
      <c r="G83" s="73">
        <v>43294</v>
      </c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2"/>
      <c r="AF83" s="82" t="s">
        <v>1120</v>
      </c>
      <c r="AG83" s="81"/>
      <c r="AH83" s="81"/>
      <c r="AI83" s="81"/>
      <c r="AJ83" s="81"/>
      <c r="AK83" s="81"/>
      <c r="AL83" s="81"/>
      <c r="AM83" s="81"/>
      <c r="AN83" s="81"/>
      <c r="AO83" s="81"/>
      <c r="AP83" s="81"/>
      <c r="AQ83" s="81"/>
    </row>
    <row r="84" spans="1:43" ht="15" x14ac:dyDescent="0.2">
      <c r="A84" s="59" t="s">
        <v>502</v>
      </c>
      <c r="B84" s="59" t="s">
        <v>1158</v>
      </c>
      <c r="C84" s="70">
        <v>27014</v>
      </c>
      <c r="D84" s="59" t="s">
        <v>1123</v>
      </c>
      <c r="E84" s="59" t="s">
        <v>20</v>
      </c>
      <c r="F84" s="61">
        <v>46</v>
      </c>
      <c r="G84" s="60">
        <v>43565</v>
      </c>
      <c r="H84" s="60">
        <v>43566</v>
      </c>
      <c r="I84" s="62">
        <v>43833</v>
      </c>
      <c r="J84" s="62">
        <v>44161</v>
      </c>
      <c r="L84" s="64" t="s">
        <v>17</v>
      </c>
      <c r="M84" s="62">
        <v>43809</v>
      </c>
      <c r="N84" s="64" t="s">
        <v>846</v>
      </c>
      <c r="O84" s="64" t="s">
        <v>846</v>
      </c>
      <c r="U84" s="64">
        <v>4</v>
      </c>
      <c r="W84" s="64" t="s">
        <v>945</v>
      </c>
      <c r="X84" s="64">
        <v>3</v>
      </c>
      <c r="Y84" s="64">
        <v>1</v>
      </c>
      <c r="AA84" s="64">
        <v>2</v>
      </c>
      <c r="AC84" s="64" t="s">
        <v>944</v>
      </c>
      <c r="AD84" s="64" t="s">
        <v>846</v>
      </c>
      <c r="AI84" s="62">
        <v>43753</v>
      </c>
    </row>
    <row r="85" spans="1:43" ht="15" x14ac:dyDescent="0.2">
      <c r="A85" s="65" t="s">
        <v>521</v>
      </c>
      <c r="B85" s="65" t="s">
        <v>1080</v>
      </c>
      <c r="C85" s="69">
        <v>15896</v>
      </c>
      <c r="D85" s="65" t="s">
        <v>1005</v>
      </c>
      <c r="E85" s="65" t="s">
        <v>20</v>
      </c>
      <c r="F85" s="67">
        <v>77</v>
      </c>
      <c r="G85" s="66">
        <v>43091</v>
      </c>
      <c r="H85" s="62">
        <v>43761</v>
      </c>
      <c r="I85" s="64" t="s">
        <v>1159</v>
      </c>
      <c r="J85" s="62">
        <v>44063</v>
      </c>
      <c r="L85" s="64" t="s">
        <v>17</v>
      </c>
      <c r="M85" s="62">
        <v>43718</v>
      </c>
      <c r="N85" s="62">
        <v>43133</v>
      </c>
      <c r="O85" s="62">
        <v>43320</v>
      </c>
      <c r="U85" s="64">
        <v>2</v>
      </c>
      <c r="W85" s="64" t="s">
        <v>915</v>
      </c>
      <c r="X85" s="64">
        <v>2</v>
      </c>
      <c r="Z85" s="64">
        <v>1</v>
      </c>
      <c r="AA85" s="64">
        <v>1</v>
      </c>
      <c r="AC85" s="64" t="s">
        <v>946</v>
      </c>
      <c r="AD85" s="64" t="s">
        <v>846</v>
      </c>
      <c r="AG85" s="64" t="s">
        <v>903</v>
      </c>
      <c r="AI85" s="62">
        <v>43473</v>
      </c>
    </row>
    <row r="86" spans="1:43" ht="15" x14ac:dyDescent="0.2">
      <c r="A86" s="59" t="s">
        <v>555</v>
      </c>
      <c r="B86" s="59" t="s">
        <v>1084</v>
      </c>
      <c r="C86" s="60">
        <v>24231</v>
      </c>
      <c r="D86" s="59" t="s">
        <v>1005</v>
      </c>
      <c r="E86" s="59" t="s">
        <v>20</v>
      </c>
      <c r="F86" s="61">
        <v>54</v>
      </c>
      <c r="G86" s="70">
        <v>43424</v>
      </c>
      <c r="H86" s="70">
        <v>43425</v>
      </c>
      <c r="I86" s="62">
        <v>43802</v>
      </c>
      <c r="J86" s="62">
        <v>44165</v>
      </c>
      <c r="L86" s="64" t="s">
        <v>17</v>
      </c>
      <c r="M86" s="62">
        <v>43843</v>
      </c>
      <c r="N86" s="62">
        <v>43770</v>
      </c>
      <c r="O86" s="62">
        <v>43592</v>
      </c>
      <c r="U86" s="64">
        <v>2</v>
      </c>
      <c r="W86" s="64" t="s">
        <v>915</v>
      </c>
      <c r="X86" s="64">
        <v>2</v>
      </c>
      <c r="Y86" s="64">
        <v>2</v>
      </c>
      <c r="AC86" s="64" t="s">
        <v>947</v>
      </c>
      <c r="AD86" s="64" t="s">
        <v>846</v>
      </c>
      <c r="AG86" s="64" t="s">
        <v>903</v>
      </c>
      <c r="AI86" s="62">
        <v>43795</v>
      </c>
    </row>
    <row r="87" spans="1:43" ht="15" x14ac:dyDescent="0.2">
      <c r="A87" s="65" t="s">
        <v>590</v>
      </c>
      <c r="B87" s="65" t="s">
        <v>1160</v>
      </c>
      <c r="C87" s="69">
        <v>29402</v>
      </c>
      <c r="D87" s="65" t="s">
        <v>1005</v>
      </c>
      <c r="E87" s="65" t="s">
        <v>20</v>
      </c>
      <c r="F87" s="67">
        <v>40</v>
      </c>
      <c r="G87" s="69">
        <v>44011</v>
      </c>
      <c r="H87" s="62">
        <v>44019</v>
      </c>
      <c r="I87" s="62">
        <v>44032</v>
      </c>
      <c r="J87" s="62">
        <v>44162</v>
      </c>
      <c r="L87" s="64" t="s">
        <v>17</v>
      </c>
      <c r="M87" s="62">
        <v>44025</v>
      </c>
      <c r="N87" s="62">
        <v>43327</v>
      </c>
      <c r="O87" s="62">
        <v>43760</v>
      </c>
      <c r="U87" s="64">
        <v>2</v>
      </c>
      <c r="W87" s="64" t="s">
        <v>704</v>
      </c>
      <c r="X87" s="64">
        <v>2</v>
      </c>
      <c r="Y87" s="64">
        <v>2</v>
      </c>
      <c r="AC87" s="64" t="s">
        <v>948</v>
      </c>
      <c r="AD87" s="64" t="s">
        <v>912</v>
      </c>
    </row>
    <row r="88" spans="1:43" ht="15" x14ac:dyDescent="0.2">
      <c r="A88" s="59" t="s">
        <v>633</v>
      </c>
      <c r="B88" s="59" t="s">
        <v>1090</v>
      </c>
      <c r="C88" s="60">
        <v>15910</v>
      </c>
      <c r="D88" s="59" t="s">
        <v>1005</v>
      </c>
      <c r="E88" s="59" t="s">
        <v>23</v>
      </c>
      <c r="F88" s="61">
        <v>77</v>
      </c>
      <c r="G88" s="60">
        <v>44083</v>
      </c>
      <c r="H88" s="60">
        <v>44084</v>
      </c>
      <c r="I88" s="62">
        <v>44113</v>
      </c>
      <c r="J88" s="62">
        <v>44113</v>
      </c>
      <c r="L88" s="64" t="s">
        <v>17</v>
      </c>
      <c r="M88" s="62">
        <v>44096</v>
      </c>
      <c r="N88" s="62">
        <v>43704</v>
      </c>
      <c r="O88" s="62">
        <v>43837</v>
      </c>
      <c r="U88" s="64">
        <v>1</v>
      </c>
      <c r="W88" s="64" t="s">
        <v>915</v>
      </c>
      <c r="X88" s="64">
        <v>1</v>
      </c>
      <c r="Y88" s="64">
        <v>1</v>
      </c>
      <c r="AC88" s="64" t="s">
        <v>949</v>
      </c>
      <c r="AD88" s="64" t="s">
        <v>846</v>
      </c>
    </row>
    <row r="89" spans="1:43" ht="15" x14ac:dyDescent="0.2">
      <c r="A89" s="83" t="s">
        <v>93</v>
      </c>
      <c r="B89" s="83" t="s">
        <v>1096</v>
      </c>
      <c r="C89" s="84">
        <v>26340</v>
      </c>
      <c r="D89" s="83" t="s">
        <v>1123</v>
      </c>
      <c r="E89" s="83" t="s">
        <v>20</v>
      </c>
      <c r="F89" s="85">
        <v>48</v>
      </c>
      <c r="G89" s="84">
        <v>43858</v>
      </c>
      <c r="H89" s="86">
        <v>43864</v>
      </c>
      <c r="I89" s="62">
        <v>44132</v>
      </c>
      <c r="J89" s="86">
        <v>44153</v>
      </c>
      <c r="K89" s="83"/>
      <c r="L89" s="83" t="s">
        <v>15</v>
      </c>
      <c r="M89" s="87">
        <v>44046</v>
      </c>
      <c r="N89" s="83"/>
      <c r="O89" s="86">
        <v>43894</v>
      </c>
      <c r="P89" s="88"/>
      <c r="Q89" s="88"/>
      <c r="R89" s="88"/>
      <c r="S89" s="88"/>
      <c r="T89" s="89">
        <v>50</v>
      </c>
      <c r="U89" s="89">
        <v>2</v>
      </c>
      <c r="V89" s="88"/>
      <c r="W89" s="89" t="s">
        <v>885</v>
      </c>
      <c r="X89" s="89">
        <v>10</v>
      </c>
      <c r="Y89" s="89">
        <v>2</v>
      </c>
      <c r="Z89" s="89">
        <v>5</v>
      </c>
      <c r="AA89" s="89">
        <v>3</v>
      </c>
      <c r="AB89" s="88"/>
      <c r="AC89" s="89" t="s">
        <v>950</v>
      </c>
      <c r="AD89" s="89" t="s">
        <v>912</v>
      </c>
      <c r="AE89" s="88"/>
      <c r="AF89" s="88"/>
      <c r="AG89" s="88"/>
      <c r="AH89" s="88"/>
      <c r="AI89" s="88"/>
      <c r="AJ89" s="88"/>
      <c r="AK89" s="88"/>
      <c r="AL89" s="88"/>
      <c r="AM89" s="88"/>
      <c r="AN89" s="88"/>
      <c r="AO89" s="88"/>
      <c r="AP89" s="88"/>
      <c r="AQ89" s="88"/>
    </row>
    <row r="90" spans="1:43" ht="15" x14ac:dyDescent="0.2">
      <c r="A90" s="59" t="s">
        <v>52</v>
      </c>
      <c r="B90" s="59" t="s">
        <v>1161</v>
      </c>
      <c r="C90" s="70">
        <v>16391</v>
      </c>
      <c r="D90" s="59" t="s">
        <v>1019</v>
      </c>
      <c r="E90" s="59" t="s">
        <v>20</v>
      </c>
      <c r="F90" s="61">
        <v>75</v>
      </c>
      <c r="G90" s="69">
        <v>43740</v>
      </c>
      <c r="H90" s="62">
        <v>43803</v>
      </c>
      <c r="I90" s="62">
        <v>44028</v>
      </c>
      <c r="J90" s="62">
        <v>44160</v>
      </c>
      <c r="L90" s="64" t="s">
        <v>15</v>
      </c>
      <c r="M90" s="62">
        <v>44158</v>
      </c>
      <c r="Q90" s="64" t="s">
        <v>951</v>
      </c>
      <c r="U90" s="64">
        <v>0</v>
      </c>
      <c r="W90" s="64" t="s">
        <v>953</v>
      </c>
      <c r="X90" s="64">
        <v>1</v>
      </c>
      <c r="Y90" s="64">
        <v>1</v>
      </c>
      <c r="AC90" s="64" t="s">
        <v>952</v>
      </c>
      <c r="AD90" s="64" t="s">
        <v>846</v>
      </c>
      <c r="AE90" s="64">
        <v>5</v>
      </c>
    </row>
    <row r="91" spans="1:43" ht="15" x14ac:dyDescent="0.2">
      <c r="A91" s="65" t="s">
        <v>72</v>
      </c>
      <c r="B91" s="65" t="s">
        <v>1006</v>
      </c>
      <c r="C91" s="69">
        <v>19273</v>
      </c>
      <c r="D91" s="65" t="s">
        <v>1039</v>
      </c>
      <c r="E91" s="65" t="s">
        <v>20</v>
      </c>
      <c r="F91" s="67">
        <v>68</v>
      </c>
      <c r="G91" s="62">
        <v>43816</v>
      </c>
      <c r="H91" s="62">
        <v>43283</v>
      </c>
      <c r="I91" s="62">
        <v>43318</v>
      </c>
      <c r="J91" s="62">
        <v>43714</v>
      </c>
      <c r="L91" s="64" t="s">
        <v>15</v>
      </c>
      <c r="M91" s="62">
        <v>43283</v>
      </c>
      <c r="N91" s="64" t="s">
        <v>846</v>
      </c>
      <c r="O91" s="62">
        <v>40577</v>
      </c>
      <c r="U91" s="64">
        <v>4</v>
      </c>
      <c r="W91" s="64" t="s">
        <v>955</v>
      </c>
      <c r="X91" s="64">
        <v>2</v>
      </c>
      <c r="Y91" s="64">
        <v>2</v>
      </c>
      <c r="AC91" s="64" t="s">
        <v>954</v>
      </c>
      <c r="AD91" s="64" t="s">
        <v>846</v>
      </c>
      <c r="AE91" s="64">
        <v>12</v>
      </c>
    </row>
    <row r="92" spans="1:43" ht="15" x14ac:dyDescent="0.2">
      <c r="A92" s="59" t="s">
        <v>95</v>
      </c>
      <c r="B92" s="59" t="s">
        <v>1162</v>
      </c>
      <c r="C92" s="60">
        <v>21240</v>
      </c>
      <c r="D92" s="59" t="s">
        <v>1163</v>
      </c>
      <c r="E92" s="59" t="s">
        <v>20</v>
      </c>
      <c r="F92" s="61">
        <v>62</v>
      </c>
      <c r="G92" s="62">
        <v>43759</v>
      </c>
      <c r="H92" s="62">
        <v>43759</v>
      </c>
      <c r="I92" s="62">
        <v>43788</v>
      </c>
      <c r="J92" s="62">
        <v>44160</v>
      </c>
      <c r="L92" s="64" t="s">
        <v>15</v>
      </c>
      <c r="M92" s="62">
        <v>43759</v>
      </c>
      <c r="N92" s="62">
        <v>42773</v>
      </c>
      <c r="U92" s="64">
        <v>3</v>
      </c>
      <c r="W92" s="64" t="s">
        <v>957</v>
      </c>
      <c r="X92" s="64">
        <v>2</v>
      </c>
      <c r="Y92" s="64">
        <v>2</v>
      </c>
      <c r="AC92" s="64" t="s">
        <v>956</v>
      </c>
      <c r="AD92" s="64" t="s">
        <v>846</v>
      </c>
      <c r="AE92" s="64">
        <v>29</v>
      </c>
    </row>
    <row r="93" spans="1:43" ht="15" x14ac:dyDescent="0.2">
      <c r="A93" s="65" t="s">
        <v>208</v>
      </c>
      <c r="B93" s="65" t="s">
        <v>1164</v>
      </c>
      <c r="C93" s="69">
        <v>14084</v>
      </c>
      <c r="D93" s="65" t="s">
        <v>1005</v>
      </c>
      <c r="E93" s="65" t="s">
        <v>20</v>
      </c>
      <c r="F93" s="67">
        <v>82</v>
      </c>
      <c r="G93" s="62">
        <v>43565</v>
      </c>
      <c r="H93" s="62">
        <v>43570</v>
      </c>
      <c r="I93" s="62">
        <v>43615</v>
      </c>
      <c r="J93" s="62">
        <v>43789</v>
      </c>
      <c r="L93" s="64" t="s">
        <v>15</v>
      </c>
      <c r="M93" s="62">
        <v>43600</v>
      </c>
      <c r="N93" s="62">
        <v>43497</v>
      </c>
      <c r="O93" s="62">
        <v>43522</v>
      </c>
      <c r="T93" s="64" t="s">
        <v>958</v>
      </c>
      <c r="U93" s="64">
        <v>3</v>
      </c>
      <c r="W93" s="64" t="s">
        <v>960</v>
      </c>
      <c r="X93" s="64">
        <v>1</v>
      </c>
      <c r="Y93" s="64">
        <v>1</v>
      </c>
      <c r="AC93" s="64" t="s">
        <v>959</v>
      </c>
      <c r="AD93" s="64" t="s">
        <v>846</v>
      </c>
      <c r="AE93" s="64">
        <v>3</v>
      </c>
      <c r="AJ93" s="64" t="s">
        <v>903</v>
      </c>
    </row>
    <row r="94" spans="1:43" ht="15" x14ac:dyDescent="0.2">
      <c r="A94" s="59" t="s">
        <v>264</v>
      </c>
      <c r="B94" s="59" t="s">
        <v>1165</v>
      </c>
      <c r="C94" s="60">
        <v>17754</v>
      </c>
      <c r="D94" s="59" t="s">
        <v>1119</v>
      </c>
      <c r="E94" s="59" t="s">
        <v>20</v>
      </c>
      <c r="F94" s="61">
        <v>72</v>
      </c>
      <c r="G94" s="62">
        <v>43696</v>
      </c>
      <c r="H94" s="62">
        <v>43696</v>
      </c>
      <c r="I94" s="62">
        <v>43696</v>
      </c>
      <c r="J94" s="62">
        <v>44131</v>
      </c>
      <c r="L94" s="64" t="s">
        <v>15</v>
      </c>
      <c r="N94" s="64" t="s">
        <v>874</v>
      </c>
      <c r="O94" s="64" t="s">
        <v>874</v>
      </c>
      <c r="T94" s="64">
        <v>50</v>
      </c>
      <c r="U94" s="64">
        <v>4</v>
      </c>
      <c r="W94" s="64" t="s">
        <v>962</v>
      </c>
      <c r="X94" s="64">
        <v>1</v>
      </c>
      <c r="Y94" s="64">
        <v>1</v>
      </c>
      <c r="AC94" s="64" t="s">
        <v>961</v>
      </c>
      <c r="AD94" s="64" t="s">
        <v>912</v>
      </c>
      <c r="AE94" s="64">
        <v>30</v>
      </c>
      <c r="AG94" s="64" t="s">
        <v>903</v>
      </c>
    </row>
    <row r="95" spans="1:43" ht="15" x14ac:dyDescent="0.2">
      <c r="A95" s="65" t="s">
        <v>278</v>
      </c>
      <c r="B95" s="65" t="s">
        <v>1038</v>
      </c>
      <c r="C95" s="69">
        <v>33869</v>
      </c>
      <c r="D95" s="65" t="s">
        <v>1024</v>
      </c>
      <c r="E95" s="65" t="s">
        <v>20</v>
      </c>
      <c r="F95" s="67">
        <v>28</v>
      </c>
      <c r="G95" s="62">
        <v>43775</v>
      </c>
      <c r="H95" s="62">
        <v>43776</v>
      </c>
      <c r="I95" s="62">
        <v>43839</v>
      </c>
      <c r="J95" s="62">
        <v>44029</v>
      </c>
      <c r="L95" s="64" t="s">
        <v>15</v>
      </c>
      <c r="M95" s="62">
        <v>43775</v>
      </c>
      <c r="N95" s="62">
        <v>42682</v>
      </c>
      <c r="U95" s="64">
        <v>3</v>
      </c>
      <c r="W95" s="64" t="s">
        <v>964</v>
      </c>
      <c r="X95" s="64">
        <v>1</v>
      </c>
      <c r="Y95" s="64">
        <v>1</v>
      </c>
      <c r="AC95" s="64" t="s">
        <v>963</v>
      </c>
      <c r="AD95" s="64" t="s">
        <v>846</v>
      </c>
      <c r="AG95" s="64" t="s">
        <v>903</v>
      </c>
    </row>
    <row r="96" spans="1:43" ht="15" x14ac:dyDescent="0.2">
      <c r="A96" s="59" t="s">
        <v>283</v>
      </c>
      <c r="B96" s="59" t="s">
        <v>1041</v>
      </c>
      <c r="C96" s="60">
        <v>17747</v>
      </c>
      <c r="D96" s="59" t="s">
        <v>1019</v>
      </c>
      <c r="E96" s="59" t="s">
        <v>20</v>
      </c>
      <c r="F96" s="61">
        <v>72</v>
      </c>
      <c r="G96" s="62">
        <v>43257</v>
      </c>
      <c r="H96" s="62">
        <v>43257</v>
      </c>
      <c r="I96" s="62">
        <v>43257</v>
      </c>
      <c r="J96" s="62">
        <v>44025</v>
      </c>
      <c r="L96" s="64" t="s">
        <v>15</v>
      </c>
      <c r="M96" s="62">
        <v>43257</v>
      </c>
      <c r="N96" s="62">
        <v>41740</v>
      </c>
      <c r="O96" s="62">
        <v>41732</v>
      </c>
      <c r="U96" s="64">
        <v>2</v>
      </c>
      <c r="W96" s="64" t="s">
        <v>966</v>
      </c>
      <c r="X96" s="64">
        <v>1</v>
      </c>
      <c r="Y96" s="64">
        <v>1</v>
      </c>
      <c r="AC96" s="64" t="s">
        <v>965</v>
      </c>
      <c r="AD96" s="64" t="s">
        <v>912</v>
      </c>
      <c r="AE96" s="64">
        <v>21</v>
      </c>
      <c r="AG96" s="64" t="s">
        <v>903</v>
      </c>
    </row>
    <row r="97" spans="1:36" ht="15" x14ac:dyDescent="0.2">
      <c r="A97" s="65" t="s">
        <v>287</v>
      </c>
      <c r="B97" s="65" t="s">
        <v>1149</v>
      </c>
      <c r="C97" s="69">
        <v>22531</v>
      </c>
      <c r="D97" s="65" t="s">
        <v>1024</v>
      </c>
      <c r="E97" s="65" t="s">
        <v>20</v>
      </c>
      <c r="F97" s="67">
        <v>59</v>
      </c>
      <c r="G97" s="62">
        <v>43409</v>
      </c>
      <c r="H97" s="62">
        <v>43410</v>
      </c>
      <c r="I97" s="62">
        <v>43691</v>
      </c>
      <c r="J97" s="62">
        <v>44110</v>
      </c>
      <c r="L97" s="64" t="s">
        <v>15</v>
      </c>
      <c r="M97" s="62">
        <v>43607</v>
      </c>
      <c r="N97" s="62">
        <v>43349</v>
      </c>
      <c r="O97" s="62">
        <v>43369</v>
      </c>
      <c r="T97" s="64">
        <v>50</v>
      </c>
      <c r="U97" s="64">
        <v>1</v>
      </c>
      <c r="W97" s="64" t="s">
        <v>968</v>
      </c>
      <c r="X97" s="64">
        <v>2</v>
      </c>
      <c r="Y97" s="64">
        <v>2</v>
      </c>
      <c r="AC97" s="64" t="s">
        <v>967</v>
      </c>
      <c r="AD97" s="64" t="s">
        <v>912</v>
      </c>
      <c r="AE97" s="64" t="s">
        <v>846</v>
      </c>
    </row>
    <row r="98" spans="1:36" ht="15" x14ac:dyDescent="0.2">
      <c r="A98" s="71" t="s">
        <v>292</v>
      </c>
      <c r="B98" s="59" t="s">
        <v>1149</v>
      </c>
      <c r="C98" s="60">
        <v>18690</v>
      </c>
      <c r="D98" s="59" t="s">
        <v>1019</v>
      </c>
      <c r="E98" s="65" t="s">
        <v>20</v>
      </c>
      <c r="F98" s="61">
        <v>69</v>
      </c>
      <c r="G98" s="62">
        <v>43276</v>
      </c>
      <c r="H98" s="62">
        <v>43277</v>
      </c>
      <c r="I98" s="62">
        <v>44133</v>
      </c>
      <c r="J98" s="62">
        <v>44139</v>
      </c>
      <c r="L98" s="64" t="s">
        <v>15</v>
      </c>
      <c r="M98" s="62">
        <v>44032</v>
      </c>
      <c r="N98" s="62">
        <v>41234</v>
      </c>
      <c r="O98" s="62">
        <v>40399</v>
      </c>
      <c r="U98" s="64">
        <v>3</v>
      </c>
      <c r="W98" s="64" t="s">
        <v>915</v>
      </c>
      <c r="X98" s="64">
        <v>1</v>
      </c>
      <c r="Y98" s="64">
        <v>1</v>
      </c>
      <c r="AC98" s="64" t="s">
        <v>969</v>
      </c>
      <c r="AD98" s="64" t="s">
        <v>912</v>
      </c>
      <c r="AE98" s="64">
        <v>1</v>
      </c>
    </row>
    <row r="99" spans="1:36" ht="15" x14ac:dyDescent="0.2">
      <c r="A99" s="59" t="s">
        <v>326</v>
      </c>
      <c r="B99" s="59" t="s">
        <v>1021</v>
      </c>
      <c r="C99" s="60">
        <v>17555</v>
      </c>
      <c r="D99" s="59" t="s">
        <v>1019</v>
      </c>
      <c r="E99" s="59" t="s">
        <v>20</v>
      </c>
      <c r="F99" s="61">
        <v>72</v>
      </c>
      <c r="G99" s="62">
        <v>43298</v>
      </c>
      <c r="H99" s="62">
        <v>43305</v>
      </c>
      <c r="I99" s="62">
        <v>43587</v>
      </c>
      <c r="J99" s="62">
        <v>44022</v>
      </c>
      <c r="L99" s="64" t="s">
        <v>15</v>
      </c>
      <c r="M99" s="62">
        <v>43503</v>
      </c>
      <c r="N99" s="62">
        <v>43132</v>
      </c>
      <c r="U99" s="64">
        <v>4</v>
      </c>
      <c r="W99" s="64" t="s">
        <v>971</v>
      </c>
      <c r="X99" s="64">
        <v>6</v>
      </c>
      <c r="Y99" s="64">
        <v>2</v>
      </c>
      <c r="Z99" s="64">
        <v>2</v>
      </c>
      <c r="AA99" s="64">
        <v>2</v>
      </c>
      <c r="AC99" s="64" t="s">
        <v>970</v>
      </c>
      <c r="AD99" s="64" t="s">
        <v>846</v>
      </c>
      <c r="AE99" s="64" t="s">
        <v>846</v>
      </c>
    </row>
    <row r="100" spans="1:36" ht="15" x14ac:dyDescent="0.2">
      <c r="A100" s="65" t="s">
        <v>335</v>
      </c>
      <c r="B100" s="65" t="s">
        <v>1046</v>
      </c>
      <c r="C100" s="69">
        <v>18030</v>
      </c>
      <c r="D100" s="65" t="s">
        <v>1126</v>
      </c>
      <c r="E100" s="65" t="s">
        <v>20</v>
      </c>
      <c r="F100" s="67">
        <v>71</v>
      </c>
      <c r="G100" s="62">
        <v>43838</v>
      </c>
      <c r="H100" s="62">
        <v>43840</v>
      </c>
      <c r="I100" s="62">
        <v>43870</v>
      </c>
      <c r="J100" s="62">
        <v>44146</v>
      </c>
      <c r="L100" s="64" t="s">
        <v>15</v>
      </c>
      <c r="M100" s="62">
        <v>43852</v>
      </c>
      <c r="N100" s="64" t="s">
        <v>846</v>
      </c>
      <c r="O100" s="62">
        <v>43062</v>
      </c>
      <c r="U100" s="64" t="s">
        <v>846</v>
      </c>
      <c r="X100" s="64">
        <v>2</v>
      </c>
      <c r="Y100" s="64">
        <v>2</v>
      </c>
      <c r="AC100" s="64" t="s">
        <v>972</v>
      </c>
      <c r="AD100" s="64" t="s">
        <v>846</v>
      </c>
      <c r="AE100" s="64">
        <v>7</v>
      </c>
    </row>
    <row r="101" spans="1:36" ht="15" x14ac:dyDescent="0.2">
      <c r="A101" s="59" t="s">
        <v>348</v>
      </c>
      <c r="B101" s="59" t="s">
        <v>1123</v>
      </c>
      <c r="C101" s="60">
        <v>18029</v>
      </c>
      <c r="D101" s="59" t="s">
        <v>1019</v>
      </c>
      <c r="E101" s="59" t="s">
        <v>20</v>
      </c>
      <c r="F101" s="61">
        <v>71</v>
      </c>
      <c r="G101" s="62">
        <v>43194</v>
      </c>
      <c r="H101" s="62">
        <v>43195</v>
      </c>
      <c r="I101" s="62">
        <v>43790</v>
      </c>
      <c r="J101" s="62">
        <v>44154</v>
      </c>
      <c r="L101" s="64" t="s">
        <v>15</v>
      </c>
      <c r="M101" s="62">
        <v>43755</v>
      </c>
      <c r="N101" s="62">
        <v>41859</v>
      </c>
      <c r="O101" s="62">
        <v>41801</v>
      </c>
      <c r="U101" s="64">
        <v>3</v>
      </c>
      <c r="W101" s="64" t="s">
        <v>974</v>
      </c>
      <c r="X101" s="64">
        <v>6</v>
      </c>
      <c r="Z101" s="64">
        <v>2</v>
      </c>
      <c r="AA101" s="64">
        <v>4</v>
      </c>
      <c r="AC101" s="64" t="s">
        <v>973</v>
      </c>
      <c r="AD101" s="64" t="s">
        <v>912</v>
      </c>
      <c r="AE101" s="64">
        <v>13</v>
      </c>
    </row>
    <row r="102" spans="1:36" ht="15" x14ac:dyDescent="0.2">
      <c r="A102" s="65" t="s">
        <v>356</v>
      </c>
      <c r="B102" s="65" t="s">
        <v>1166</v>
      </c>
      <c r="C102" s="66">
        <v>18919</v>
      </c>
      <c r="D102" s="65" t="s">
        <v>1126</v>
      </c>
      <c r="E102" s="65" t="s">
        <v>20</v>
      </c>
      <c r="F102" s="67">
        <v>69</v>
      </c>
      <c r="G102" s="62">
        <v>43418</v>
      </c>
      <c r="H102" s="62">
        <v>43419</v>
      </c>
      <c r="I102" s="62">
        <v>43689</v>
      </c>
      <c r="J102" s="62">
        <v>43804</v>
      </c>
      <c r="L102" s="64" t="s">
        <v>15</v>
      </c>
      <c r="M102" s="62">
        <v>43608</v>
      </c>
      <c r="N102" s="62">
        <v>43340</v>
      </c>
      <c r="O102" s="62">
        <v>43360</v>
      </c>
      <c r="U102" s="64">
        <v>1</v>
      </c>
      <c r="W102" s="64" t="s">
        <v>974</v>
      </c>
      <c r="X102" s="64">
        <v>2</v>
      </c>
      <c r="Y102" s="64">
        <v>1</v>
      </c>
      <c r="Z102" s="64">
        <v>1</v>
      </c>
      <c r="AC102" s="64" t="s">
        <v>975</v>
      </c>
      <c r="AD102" s="64" t="s">
        <v>846</v>
      </c>
      <c r="AE102" s="64">
        <v>3</v>
      </c>
      <c r="AJ102" s="64" t="s">
        <v>903</v>
      </c>
    </row>
    <row r="103" spans="1:36" ht="15" x14ac:dyDescent="0.2">
      <c r="A103" s="59" t="s">
        <v>364</v>
      </c>
      <c r="B103" s="59" t="s">
        <v>1122</v>
      </c>
      <c r="C103" s="60">
        <v>17008</v>
      </c>
      <c r="D103" s="59" t="s">
        <v>1048</v>
      </c>
      <c r="E103" s="59" t="s">
        <v>20</v>
      </c>
      <c r="F103" s="61">
        <v>74</v>
      </c>
      <c r="G103" s="62">
        <v>43213</v>
      </c>
      <c r="H103" s="62">
        <v>43214</v>
      </c>
      <c r="I103" s="62">
        <v>43292</v>
      </c>
      <c r="J103" s="62">
        <v>44099</v>
      </c>
      <c r="L103" s="64" t="s">
        <v>15</v>
      </c>
      <c r="M103" s="62">
        <v>43213</v>
      </c>
      <c r="U103" s="64">
        <v>4</v>
      </c>
      <c r="W103" s="64" t="s">
        <v>915</v>
      </c>
      <c r="X103" s="64">
        <v>1</v>
      </c>
      <c r="Z103" s="64">
        <v>1</v>
      </c>
      <c r="AC103" s="64" t="s">
        <v>976</v>
      </c>
      <c r="AD103" s="64" t="s">
        <v>846</v>
      </c>
      <c r="AE103" s="64">
        <v>13</v>
      </c>
      <c r="AG103" s="64" t="s">
        <v>903</v>
      </c>
    </row>
    <row r="104" spans="1:36" ht="15" x14ac:dyDescent="0.2">
      <c r="A104" s="65" t="s">
        <v>410</v>
      </c>
      <c r="B104" s="65" t="s">
        <v>1058</v>
      </c>
      <c r="C104" s="69">
        <v>17177</v>
      </c>
      <c r="D104" s="65" t="s">
        <v>1048</v>
      </c>
      <c r="E104" s="65" t="s">
        <v>20</v>
      </c>
      <c r="F104" s="67">
        <v>73</v>
      </c>
      <c r="G104" s="62">
        <v>43846</v>
      </c>
      <c r="H104" s="62">
        <v>43847</v>
      </c>
      <c r="I104" s="62">
        <v>43902</v>
      </c>
      <c r="J104" s="62">
        <v>43949</v>
      </c>
      <c r="L104" s="64" t="s">
        <v>15</v>
      </c>
      <c r="M104" s="62">
        <v>43213</v>
      </c>
      <c r="N104" s="62">
        <v>43704</v>
      </c>
      <c r="U104" s="64">
        <v>1</v>
      </c>
      <c r="W104" s="64" t="s">
        <v>978</v>
      </c>
      <c r="X104" s="64">
        <v>1</v>
      </c>
      <c r="Y104" s="64">
        <v>1</v>
      </c>
      <c r="AC104" s="64" t="s">
        <v>977</v>
      </c>
      <c r="AD104" s="64" t="s">
        <v>846</v>
      </c>
    </row>
    <row r="105" spans="1:36" ht="15" x14ac:dyDescent="0.2">
      <c r="A105" s="59" t="s">
        <v>452</v>
      </c>
      <c r="B105" s="59" t="s">
        <v>1129</v>
      </c>
      <c r="C105" s="60">
        <v>25721</v>
      </c>
      <c r="D105" s="59" t="s">
        <v>1024</v>
      </c>
      <c r="E105" s="59" t="s">
        <v>20</v>
      </c>
      <c r="F105" s="61">
        <v>50</v>
      </c>
      <c r="G105" s="62">
        <v>43601</v>
      </c>
      <c r="H105" s="62">
        <v>43602</v>
      </c>
      <c r="I105" s="64" t="s">
        <v>1167</v>
      </c>
      <c r="J105" s="62">
        <v>43878</v>
      </c>
      <c r="L105" s="64" t="s">
        <v>15</v>
      </c>
      <c r="M105" s="62">
        <v>43447</v>
      </c>
      <c r="N105" s="62">
        <v>43643</v>
      </c>
      <c r="O105" s="62">
        <v>43656</v>
      </c>
      <c r="U105" s="64">
        <v>4</v>
      </c>
      <c r="W105" s="64" t="s">
        <v>915</v>
      </c>
      <c r="X105" s="64">
        <v>2</v>
      </c>
      <c r="Y105" s="64">
        <v>2</v>
      </c>
      <c r="AC105" s="64" t="s">
        <v>979</v>
      </c>
      <c r="AD105" s="64" t="s">
        <v>846</v>
      </c>
      <c r="AE105" s="64">
        <v>7</v>
      </c>
      <c r="AJ105" s="64" t="s">
        <v>980</v>
      </c>
    </row>
    <row r="106" spans="1:36" ht="15" x14ac:dyDescent="0.2">
      <c r="A106" s="65" t="s">
        <v>455</v>
      </c>
      <c r="B106" s="65" t="s">
        <v>1168</v>
      </c>
      <c r="C106" s="66">
        <v>13813</v>
      </c>
      <c r="D106" s="65" t="s">
        <v>1169</v>
      </c>
      <c r="E106" s="65" t="s">
        <v>20</v>
      </c>
      <c r="F106" s="67">
        <v>83</v>
      </c>
      <c r="G106" s="62">
        <v>44152</v>
      </c>
      <c r="H106" s="62">
        <v>44153</v>
      </c>
      <c r="I106" s="62">
        <v>43696</v>
      </c>
      <c r="J106" s="62">
        <v>44098</v>
      </c>
      <c r="L106" s="64" t="s">
        <v>15</v>
      </c>
      <c r="M106" s="62">
        <v>43608</v>
      </c>
      <c r="N106" s="62">
        <v>42809</v>
      </c>
      <c r="T106" s="64">
        <v>50</v>
      </c>
      <c r="U106" s="64">
        <v>3</v>
      </c>
      <c r="W106" s="64" t="s">
        <v>982</v>
      </c>
      <c r="X106" s="64">
        <v>6</v>
      </c>
      <c r="Y106" s="64">
        <v>1</v>
      </c>
      <c r="Z106" s="64">
        <v>2</v>
      </c>
      <c r="AA106" s="64">
        <v>3</v>
      </c>
      <c r="AC106" s="64" t="s">
        <v>981</v>
      </c>
      <c r="AE106" s="64">
        <v>17</v>
      </c>
      <c r="AF106" s="64" t="s">
        <v>846</v>
      </c>
    </row>
    <row r="107" spans="1:36" ht="15" x14ac:dyDescent="0.2">
      <c r="A107" s="59" t="s">
        <v>456</v>
      </c>
      <c r="B107" s="59" t="s">
        <v>1168</v>
      </c>
      <c r="C107" s="60">
        <v>10803</v>
      </c>
      <c r="D107" s="59" t="s">
        <v>1019</v>
      </c>
      <c r="E107" s="59" t="s">
        <v>20</v>
      </c>
      <c r="F107" s="61">
        <v>91</v>
      </c>
      <c r="G107" s="62">
        <v>43270</v>
      </c>
      <c r="H107" s="62">
        <v>43271</v>
      </c>
      <c r="I107" s="64" t="s">
        <v>1159</v>
      </c>
      <c r="J107" s="62">
        <v>44125</v>
      </c>
      <c r="L107" s="64" t="s">
        <v>15</v>
      </c>
      <c r="M107" s="62">
        <v>43265</v>
      </c>
      <c r="N107" s="62">
        <v>44125</v>
      </c>
      <c r="O107" s="62">
        <v>42907</v>
      </c>
      <c r="U107" s="64">
        <v>3</v>
      </c>
      <c r="W107" s="64" t="s">
        <v>984</v>
      </c>
      <c r="X107" s="64">
        <v>8</v>
      </c>
      <c r="Y107" s="64">
        <v>1</v>
      </c>
      <c r="Z107" s="64">
        <v>2</v>
      </c>
      <c r="AA107" s="64">
        <v>5</v>
      </c>
      <c r="AC107" s="64" t="s">
        <v>983</v>
      </c>
      <c r="AD107" s="64" t="s">
        <v>912</v>
      </c>
    </row>
    <row r="108" spans="1:36" ht="15" x14ac:dyDescent="0.2">
      <c r="A108" s="65" t="s">
        <v>462</v>
      </c>
      <c r="B108" s="65" t="s">
        <v>1170</v>
      </c>
      <c r="C108" s="69">
        <v>16447</v>
      </c>
      <c r="D108" s="65" t="s">
        <v>1019</v>
      </c>
      <c r="E108" s="65" t="s">
        <v>20</v>
      </c>
      <c r="F108" s="67">
        <v>75</v>
      </c>
      <c r="G108" s="62">
        <v>43564</v>
      </c>
      <c r="H108" s="62">
        <v>43572</v>
      </c>
      <c r="J108" s="62">
        <v>43684</v>
      </c>
      <c r="L108" s="64" t="s">
        <v>15</v>
      </c>
      <c r="M108" s="62">
        <v>42418</v>
      </c>
      <c r="N108" s="62">
        <v>41893</v>
      </c>
      <c r="U108" s="64">
        <v>1</v>
      </c>
      <c r="W108" s="64" t="s">
        <v>958</v>
      </c>
      <c r="X108" s="64">
        <v>1</v>
      </c>
      <c r="Y108" s="64">
        <v>1</v>
      </c>
      <c r="AC108" s="64" t="s">
        <v>985</v>
      </c>
      <c r="AD108" s="64" t="s">
        <v>912</v>
      </c>
      <c r="AE108" s="64">
        <v>36</v>
      </c>
      <c r="AJ108" s="64" t="s">
        <v>986</v>
      </c>
    </row>
    <row r="109" spans="1:36" ht="15" x14ac:dyDescent="0.2">
      <c r="A109" s="59" t="s">
        <v>470</v>
      </c>
      <c r="B109" s="59" t="s">
        <v>1170</v>
      </c>
      <c r="C109" s="60">
        <v>12568</v>
      </c>
      <c r="D109" s="59" t="s">
        <v>1141</v>
      </c>
      <c r="E109" s="59" t="s">
        <v>20</v>
      </c>
      <c r="F109" s="61">
        <v>86</v>
      </c>
      <c r="G109" s="62">
        <v>43426</v>
      </c>
      <c r="H109" s="62">
        <v>43427</v>
      </c>
      <c r="I109" s="62">
        <v>43755</v>
      </c>
      <c r="J109" s="62">
        <v>44168</v>
      </c>
      <c r="L109" s="64" t="s">
        <v>15</v>
      </c>
      <c r="M109" s="62">
        <v>43720</v>
      </c>
      <c r="N109" s="62">
        <v>40155</v>
      </c>
      <c r="U109" s="64">
        <v>6</v>
      </c>
      <c r="AC109" s="64" t="s">
        <v>987</v>
      </c>
      <c r="AD109" s="64" t="s">
        <v>1171</v>
      </c>
      <c r="AE109" s="64">
        <v>3</v>
      </c>
    </row>
    <row r="110" spans="1:36" ht="15" x14ac:dyDescent="0.2">
      <c r="A110" s="65" t="s">
        <v>472</v>
      </c>
      <c r="B110" s="65" t="s">
        <v>1172</v>
      </c>
      <c r="C110" s="66">
        <v>18584</v>
      </c>
      <c r="D110" s="65" t="s">
        <v>1119</v>
      </c>
      <c r="E110" s="65" t="s">
        <v>20</v>
      </c>
      <c r="F110" s="67">
        <v>69</v>
      </c>
      <c r="G110" s="62">
        <v>43369</v>
      </c>
      <c r="H110" s="62">
        <v>43370</v>
      </c>
      <c r="I110" s="62">
        <v>43493</v>
      </c>
      <c r="J110" s="62">
        <v>43936</v>
      </c>
      <c r="L110" s="64" t="s">
        <v>15</v>
      </c>
      <c r="M110" s="62">
        <v>43412</v>
      </c>
      <c r="N110" s="62">
        <v>41351</v>
      </c>
      <c r="O110" s="64" t="s">
        <v>988</v>
      </c>
      <c r="U110" s="64">
        <v>0</v>
      </c>
      <c r="W110" s="64" t="s">
        <v>990</v>
      </c>
      <c r="X110" s="64">
        <v>1</v>
      </c>
      <c r="Y110" s="64">
        <v>1</v>
      </c>
      <c r="AC110" s="64" t="s">
        <v>989</v>
      </c>
      <c r="AD110" s="64" t="s">
        <v>912</v>
      </c>
      <c r="AE110" s="64">
        <v>7</v>
      </c>
    </row>
    <row r="111" spans="1:36" ht="15" x14ac:dyDescent="0.2">
      <c r="A111" s="59" t="s">
        <v>501</v>
      </c>
      <c r="B111" s="59" t="s">
        <v>1173</v>
      </c>
      <c r="C111" s="60">
        <v>19870</v>
      </c>
      <c r="D111" s="59" t="s">
        <v>1119</v>
      </c>
      <c r="E111" s="59" t="s">
        <v>20</v>
      </c>
      <c r="F111" s="61">
        <v>66</v>
      </c>
      <c r="G111" s="62">
        <v>43194</v>
      </c>
      <c r="H111" s="62">
        <v>43200</v>
      </c>
      <c r="I111" s="62">
        <v>43671</v>
      </c>
      <c r="J111" s="62">
        <v>44160</v>
      </c>
      <c r="L111" s="64" t="s">
        <v>15</v>
      </c>
      <c r="M111" s="62">
        <v>43625</v>
      </c>
      <c r="U111" s="64">
        <v>4</v>
      </c>
      <c r="W111" s="64" t="s">
        <v>991</v>
      </c>
      <c r="X111" s="64">
        <v>2</v>
      </c>
      <c r="Y111" s="64">
        <v>2</v>
      </c>
      <c r="AC111" s="64" t="s">
        <v>989</v>
      </c>
      <c r="AD111" s="64" t="s">
        <v>1171</v>
      </c>
      <c r="AE111" s="64">
        <v>19</v>
      </c>
    </row>
    <row r="112" spans="1:36" ht="15" x14ac:dyDescent="0.2">
      <c r="A112" s="65" t="s">
        <v>531</v>
      </c>
      <c r="B112" s="65" t="s">
        <v>1078</v>
      </c>
      <c r="C112" s="66">
        <v>18976</v>
      </c>
      <c r="D112" s="65" t="s">
        <v>1123</v>
      </c>
      <c r="E112" s="65" t="s">
        <v>20</v>
      </c>
      <c r="F112" s="67">
        <v>68</v>
      </c>
      <c r="G112" s="62">
        <v>44118</v>
      </c>
      <c r="H112" s="62">
        <v>44119</v>
      </c>
      <c r="I112" s="62">
        <v>43864</v>
      </c>
      <c r="J112" s="62">
        <v>44168</v>
      </c>
      <c r="L112" s="64" t="s">
        <v>15</v>
      </c>
      <c r="M112" s="62">
        <v>43829</v>
      </c>
      <c r="U112" s="64">
        <v>2</v>
      </c>
      <c r="W112" s="64" t="s">
        <v>992</v>
      </c>
      <c r="X112" s="64">
        <v>11</v>
      </c>
      <c r="Z112" s="64">
        <v>4</v>
      </c>
      <c r="AA112" s="64">
        <v>7</v>
      </c>
      <c r="AC112" s="64" t="s">
        <v>989</v>
      </c>
      <c r="AD112" s="64" t="s">
        <v>1171</v>
      </c>
      <c r="AE112" s="64">
        <v>7</v>
      </c>
    </row>
    <row r="113" spans="1:43" ht="15" x14ac:dyDescent="0.2">
      <c r="A113" s="90" t="s">
        <v>581</v>
      </c>
      <c r="B113" s="90" t="s">
        <v>1160</v>
      </c>
      <c r="C113" s="91">
        <v>28785</v>
      </c>
      <c r="D113" s="90" t="s">
        <v>1048</v>
      </c>
      <c r="E113" s="90" t="s">
        <v>23</v>
      </c>
      <c r="F113" s="92">
        <v>42</v>
      </c>
      <c r="G113" s="93"/>
      <c r="H113" s="93"/>
      <c r="I113" s="93"/>
      <c r="J113" s="93"/>
      <c r="K113" s="93"/>
      <c r="L113" s="93"/>
      <c r="M113" s="93"/>
      <c r="N113" s="93"/>
      <c r="O113" s="93"/>
      <c r="P113" s="93"/>
      <c r="Q113" s="93"/>
      <c r="R113" s="93"/>
      <c r="S113" s="93"/>
      <c r="T113" s="93"/>
      <c r="U113" s="93"/>
      <c r="V113" s="93"/>
      <c r="W113" s="93"/>
      <c r="X113" s="93"/>
      <c r="Y113" s="93"/>
      <c r="Z113" s="93"/>
      <c r="AA113" s="93"/>
      <c r="AB113" s="93"/>
      <c r="AC113" s="93"/>
      <c r="AD113" s="93"/>
      <c r="AE113" s="93"/>
      <c r="AF113" s="94" t="s">
        <v>993</v>
      </c>
      <c r="AG113" s="93"/>
      <c r="AH113" s="93"/>
      <c r="AI113" s="93"/>
      <c r="AJ113" s="93"/>
      <c r="AK113" s="93"/>
      <c r="AL113" s="93"/>
      <c r="AM113" s="93"/>
      <c r="AN113" s="93"/>
      <c r="AO113" s="93"/>
      <c r="AP113" s="93"/>
      <c r="AQ113" s="93"/>
    </row>
    <row r="114" spans="1:43" ht="15" x14ac:dyDescent="0.2">
      <c r="A114" s="65" t="s">
        <v>613</v>
      </c>
      <c r="B114" s="65" t="s">
        <v>1143</v>
      </c>
      <c r="C114" s="69">
        <v>15676</v>
      </c>
      <c r="D114" s="65" t="s">
        <v>1119</v>
      </c>
      <c r="E114" s="65" t="s">
        <v>20</v>
      </c>
      <c r="F114" s="67">
        <v>77</v>
      </c>
      <c r="G114" s="62">
        <v>43762</v>
      </c>
      <c r="H114" s="62">
        <v>43763</v>
      </c>
      <c r="I114" s="62">
        <v>43782</v>
      </c>
      <c r="J114" s="95">
        <v>43934</v>
      </c>
      <c r="L114" s="64" t="s">
        <v>15</v>
      </c>
      <c r="M114" s="62">
        <v>43698</v>
      </c>
      <c r="U114" s="64">
        <v>6</v>
      </c>
      <c r="W114" s="64" t="s">
        <v>995</v>
      </c>
      <c r="X114" s="64">
        <v>1</v>
      </c>
      <c r="Y114" s="64">
        <v>1</v>
      </c>
      <c r="AC114" s="64" t="s">
        <v>994</v>
      </c>
      <c r="AD114" s="64" t="s">
        <v>1174</v>
      </c>
      <c r="AE114" s="64">
        <v>3</v>
      </c>
      <c r="AG114" s="64" t="s">
        <v>903</v>
      </c>
    </row>
    <row r="115" spans="1:43" ht="15" x14ac:dyDescent="0.2">
      <c r="A115" s="59" t="s">
        <v>619</v>
      </c>
      <c r="B115" s="59" t="s">
        <v>1175</v>
      </c>
      <c r="C115" s="60">
        <v>15985</v>
      </c>
      <c r="D115" s="59" t="s">
        <v>1123</v>
      </c>
      <c r="E115" s="59" t="s">
        <v>20</v>
      </c>
      <c r="F115" s="61">
        <v>77</v>
      </c>
      <c r="G115" s="62">
        <v>43923</v>
      </c>
      <c r="H115" s="62">
        <v>43938</v>
      </c>
      <c r="I115" s="62">
        <v>44153</v>
      </c>
      <c r="J115" s="62">
        <v>44153</v>
      </c>
      <c r="L115" s="64" t="s">
        <v>15</v>
      </c>
      <c r="M115" s="62">
        <v>43972</v>
      </c>
      <c r="R115" s="62">
        <v>43979</v>
      </c>
      <c r="U115" s="64">
        <v>1</v>
      </c>
      <c r="W115" s="64" t="s">
        <v>915</v>
      </c>
      <c r="X115" s="64">
        <v>1</v>
      </c>
      <c r="Y115" s="64">
        <v>1</v>
      </c>
      <c r="AC115" s="64" t="s">
        <v>996</v>
      </c>
      <c r="AD115" s="64" t="s">
        <v>874</v>
      </c>
      <c r="AE115" s="64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Q104"/>
  <sheetViews>
    <sheetView workbookViewId="0"/>
  </sheetViews>
  <sheetFormatPr baseColWidth="10" defaultColWidth="14.5" defaultRowHeight="15.75" customHeight="1" x14ac:dyDescent="0.15"/>
  <cols>
    <col min="4" max="6" width="17.5" customWidth="1"/>
    <col min="7" max="7" width="23.5" customWidth="1"/>
    <col min="8" max="8" width="17.6640625" customWidth="1"/>
    <col min="9" max="9" width="23.5" customWidth="1"/>
    <col min="17" max="17" width="17.6640625" customWidth="1"/>
    <col min="18" max="18" width="17.33203125" customWidth="1"/>
    <col min="19" max="19" width="37.83203125" hidden="1" customWidth="1"/>
    <col min="22" max="22" width="20.5" customWidth="1"/>
    <col min="24" max="24" width="23.33203125" customWidth="1"/>
    <col min="25" max="25" width="20.83203125" customWidth="1"/>
    <col min="27" max="27" width="24" customWidth="1"/>
    <col min="29" max="29" width="186.1640625" customWidth="1"/>
  </cols>
  <sheetData>
    <row r="1" spans="1:43" ht="15.75" customHeight="1" x14ac:dyDescent="0.15">
      <c r="A1" s="1" t="s">
        <v>0</v>
      </c>
      <c r="B1" s="1" t="s">
        <v>997</v>
      </c>
      <c r="C1" s="1" t="s">
        <v>1</v>
      </c>
      <c r="D1" s="1" t="s">
        <v>1094</v>
      </c>
      <c r="E1" s="1" t="s">
        <v>3</v>
      </c>
      <c r="F1" s="1" t="s">
        <v>2</v>
      </c>
      <c r="G1" s="1" t="s">
        <v>659</v>
      </c>
      <c r="H1" s="1" t="s">
        <v>4</v>
      </c>
      <c r="I1" s="1" t="s">
        <v>5</v>
      </c>
      <c r="J1" s="1" t="s">
        <v>7</v>
      </c>
      <c r="K1" s="2" t="s">
        <v>660</v>
      </c>
      <c r="L1" s="1" t="s">
        <v>707</v>
      </c>
      <c r="M1" s="1" t="s">
        <v>708</v>
      </c>
      <c r="N1" s="1" t="s">
        <v>661</v>
      </c>
      <c r="O1" s="1" t="s">
        <v>662</v>
      </c>
      <c r="P1" s="1" t="s">
        <v>696</v>
      </c>
      <c r="Q1" s="1" t="s">
        <v>9</v>
      </c>
      <c r="R1" s="2" t="s">
        <v>6</v>
      </c>
      <c r="S1" s="1" t="s">
        <v>998</v>
      </c>
      <c r="T1" s="1" t="s">
        <v>11</v>
      </c>
      <c r="U1" s="1" t="s">
        <v>12</v>
      </c>
      <c r="V1" s="2" t="s">
        <v>999</v>
      </c>
      <c r="W1" s="2" t="s">
        <v>700</v>
      </c>
      <c r="X1" s="2" t="s">
        <v>18</v>
      </c>
      <c r="Y1" s="1" t="s">
        <v>663</v>
      </c>
      <c r="Z1" s="1" t="s">
        <v>664</v>
      </c>
      <c r="AA1" s="1" t="s">
        <v>665</v>
      </c>
      <c r="AB1" s="1" t="s">
        <v>666</v>
      </c>
      <c r="AC1" s="1" t="s">
        <v>667</v>
      </c>
      <c r="AD1" s="1" t="s">
        <v>668</v>
      </c>
      <c r="AE1" s="1" t="s">
        <v>701</v>
      </c>
      <c r="AF1" s="1" t="s">
        <v>702</v>
      </c>
      <c r="AG1" s="1" t="s">
        <v>703</v>
      </c>
      <c r="AH1" s="1" t="s">
        <v>704</v>
      </c>
      <c r="AI1" s="1" t="s">
        <v>705</v>
      </c>
      <c r="AJ1" s="1" t="s">
        <v>706</v>
      </c>
      <c r="AK1" s="3"/>
      <c r="AL1" s="3"/>
      <c r="AM1" s="3"/>
      <c r="AN1" s="3"/>
      <c r="AO1" s="3"/>
      <c r="AP1" s="3"/>
      <c r="AQ1" s="3"/>
    </row>
    <row r="2" spans="1:43" ht="15" x14ac:dyDescent="0.2">
      <c r="A2" s="59" t="s">
        <v>27</v>
      </c>
      <c r="B2" s="59" t="s">
        <v>1095</v>
      </c>
      <c r="C2" s="60">
        <v>15026</v>
      </c>
      <c r="D2" s="59"/>
      <c r="E2" s="59" t="s">
        <v>20</v>
      </c>
      <c r="F2" s="61">
        <v>79</v>
      </c>
      <c r="G2" s="60">
        <v>44032</v>
      </c>
      <c r="H2" s="62">
        <v>44033</v>
      </c>
      <c r="I2" s="62">
        <v>44068</v>
      </c>
      <c r="J2" s="62">
        <v>44096</v>
      </c>
      <c r="K2" s="59"/>
      <c r="L2" s="59" t="s">
        <v>16</v>
      </c>
      <c r="M2" s="63">
        <v>44046</v>
      </c>
      <c r="N2" s="59" t="s">
        <v>846</v>
      </c>
      <c r="O2" s="62">
        <v>44005</v>
      </c>
      <c r="P2" s="62">
        <v>44010</v>
      </c>
      <c r="U2" s="64" t="s">
        <v>846</v>
      </c>
      <c r="X2" s="64">
        <v>2</v>
      </c>
      <c r="Y2" s="64">
        <v>1</v>
      </c>
      <c r="Z2" s="64">
        <v>1</v>
      </c>
    </row>
    <row r="3" spans="1:43" ht="15" x14ac:dyDescent="0.2">
      <c r="A3" s="65" t="s">
        <v>46</v>
      </c>
      <c r="B3" s="65" t="s">
        <v>1096</v>
      </c>
      <c r="C3" s="66">
        <v>17885</v>
      </c>
      <c r="D3" s="65"/>
      <c r="E3" s="65" t="s">
        <v>23</v>
      </c>
      <c r="F3" s="67">
        <v>71</v>
      </c>
      <c r="G3" s="66">
        <v>43462</v>
      </c>
      <c r="H3" s="66">
        <v>43463</v>
      </c>
      <c r="I3" s="64" t="s">
        <v>1097</v>
      </c>
      <c r="J3" s="62">
        <v>44111</v>
      </c>
      <c r="K3" s="65"/>
      <c r="L3" s="65" t="s">
        <v>16</v>
      </c>
      <c r="M3" s="68">
        <v>43608</v>
      </c>
      <c r="N3" s="68">
        <v>43461</v>
      </c>
      <c r="O3" s="62">
        <v>43504</v>
      </c>
      <c r="U3" s="64">
        <v>3</v>
      </c>
      <c r="W3" s="64" t="s">
        <v>848</v>
      </c>
      <c r="X3" s="64">
        <v>5</v>
      </c>
      <c r="Z3" s="64">
        <v>3</v>
      </c>
      <c r="AA3" s="64">
        <v>2</v>
      </c>
      <c r="AC3" s="64" t="s">
        <v>847</v>
      </c>
      <c r="AE3" s="64"/>
      <c r="AF3" s="64" t="s">
        <v>849</v>
      </c>
    </row>
    <row r="4" spans="1:43" ht="15" x14ac:dyDescent="0.2">
      <c r="A4" s="59" t="s">
        <v>48</v>
      </c>
      <c r="B4" s="59" t="s">
        <v>1012</v>
      </c>
      <c r="C4" s="60">
        <v>20032</v>
      </c>
      <c r="D4" s="59"/>
      <c r="E4" s="59" t="s">
        <v>20</v>
      </c>
      <c r="F4" s="61">
        <v>65</v>
      </c>
      <c r="G4" s="60">
        <v>43224</v>
      </c>
      <c r="H4" s="60">
        <v>43225</v>
      </c>
      <c r="I4" s="62">
        <v>44032</v>
      </c>
      <c r="J4" s="62">
        <v>44139</v>
      </c>
      <c r="K4" s="59"/>
      <c r="L4" s="59" t="s">
        <v>16</v>
      </c>
      <c r="M4" s="63">
        <v>44004</v>
      </c>
      <c r="N4" s="63">
        <v>43808</v>
      </c>
      <c r="O4" s="62">
        <v>43810</v>
      </c>
      <c r="Q4" s="64" t="s">
        <v>850</v>
      </c>
      <c r="U4" s="64">
        <v>1</v>
      </c>
      <c r="W4" s="64" t="s">
        <v>851</v>
      </c>
      <c r="X4" s="64">
        <v>5</v>
      </c>
      <c r="Y4" s="64">
        <v>2</v>
      </c>
      <c r="Z4" s="64">
        <v>2</v>
      </c>
      <c r="AA4" s="64">
        <v>1</v>
      </c>
    </row>
    <row r="5" spans="1:43" ht="15" x14ac:dyDescent="0.2">
      <c r="A5" s="65" t="s">
        <v>49</v>
      </c>
      <c r="B5" s="65" t="s">
        <v>1098</v>
      </c>
      <c r="C5" s="69">
        <v>19204</v>
      </c>
      <c r="D5" s="65"/>
      <c r="E5" s="65" t="s">
        <v>20</v>
      </c>
      <c r="F5" s="67">
        <v>68</v>
      </c>
      <c r="G5" s="66">
        <v>43795</v>
      </c>
      <c r="H5" s="62">
        <v>43803</v>
      </c>
      <c r="I5" s="62">
        <v>43839</v>
      </c>
      <c r="J5" s="62">
        <v>44121</v>
      </c>
      <c r="K5" s="65"/>
      <c r="L5" s="65" t="s">
        <v>16</v>
      </c>
      <c r="M5" s="68">
        <v>43808</v>
      </c>
      <c r="N5" s="65" t="s">
        <v>846</v>
      </c>
      <c r="O5" s="64" t="s">
        <v>846</v>
      </c>
      <c r="Q5" s="64" t="s">
        <v>846</v>
      </c>
      <c r="U5" s="64" t="s">
        <v>846</v>
      </c>
      <c r="X5" s="64">
        <v>4</v>
      </c>
      <c r="Y5" s="64">
        <v>2</v>
      </c>
      <c r="Z5" s="64">
        <v>2</v>
      </c>
      <c r="AC5" s="64" t="s">
        <v>852</v>
      </c>
      <c r="AD5" s="64" t="s">
        <v>846</v>
      </c>
    </row>
    <row r="6" spans="1:43" ht="15" x14ac:dyDescent="0.2">
      <c r="A6" s="59" t="s">
        <v>56</v>
      </c>
      <c r="B6" s="59" t="s">
        <v>1098</v>
      </c>
      <c r="C6" s="70">
        <v>17157</v>
      </c>
      <c r="D6" s="59"/>
      <c r="E6" s="59" t="s">
        <v>20</v>
      </c>
      <c r="F6" s="61">
        <v>73</v>
      </c>
      <c r="G6" s="60">
        <v>43738</v>
      </c>
      <c r="H6" s="60">
        <v>43739</v>
      </c>
      <c r="I6" s="62">
        <v>43815</v>
      </c>
      <c r="J6" s="62">
        <v>44132</v>
      </c>
      <c r="K6" s="59"/>
      <c r="L6" s="59" t="s">
        <v>16</v>
      </c>
      <c r="M6" s="63">
        <v>43794</v>
      </c>
      <c r="N6" s="59" t="s">
        <v>846</v>
      </c>
      <c r="O6" s="64" t="s">
        <v>846</v>
      </c>
      <c r="Q6" s="64" t="s">
        <v>846</v>
      </c>
      <c r="U6" s="64" t="s">
        <v>846</v>
      </c>
      <c r="X6" s="64">
        <v>2</v>
      </c>
      <c r="Y6" s="64">
        <v>1</v>
      </c>
      <c r="Z6" s="64">
        <v>1</v>
      </c>
      <c r="AC6" s="64" t="s">
        <v>853</v>
      </c>
      <c r="AD6" s="64" t="s">
        <v>846</v>
      </c>
    </row>
    <row r="7" spans="1:43" ht="15" x14ac:dyDescent="0.2">
      <c r="A7" s="65" t="s">
        <v>62</v>
      </c>
      <c r="B7" s="65" t="s">
        <v>1009</v>
      </c>
      <c r="C7" s="69">
        <v>13268</v>
      </c>
      <c r="D7" s="65"/>
      <c r="E7" s="65" t="s">
        <v>20</v>
      </c>
      <c r="F7" s="67">
        <v>84</v>
      </c>
      <c r="G7" s="69">
        <v>43738</v>
      </c>
      <c r="H7" s="69">
        <v>43739</v>
      </c>
      <c r="I7" s="62">
        <v>43803</v>
      </c>
      <c r="J7" s="62">
        <v>44111</v>
      </c>
      <c r="K7" s="65"/>
      <c r="L7" s="65" t="s">
        <v>16</v>
      </c>
      <c r="M7" s="68">
        <v>43752</v>
      </c>
      <c r="N7" s="65" t="s">
        <v>846</v>
      </c>
      <c r="O7" s="62">
        <v>43571</v>
      </c>
      <c r="Q7" s="64" t="s">
        <v>846</v>
      </c>
      <c r="T7" s="64">
        <v>50</v>
      </c>
      <c r="U7" s="64">
        <v>2</v>
      </c>
      <c r="W7" s="64" t="s">
        <v>855</v>
      </c>
      <c r="X7" s="64">
        <v>3</v>
      </c>
      <c r="Y7" s="64">
        <v>1</v>
      </c>
      <c r="Z7" s="64">
        <v>1</v>
      </c>
      <c r="AB7" s="64" t="s">
        <v>1099</v>
      </c>
      <c r="AC7" s="64" t="s">
        <v>854</v>
      </c>
      <c r="AD7" s="64" t="s">
        <v>846</v>
      </c>
    </row>
    <row r="8" spans="1:43" ht="15" x14ac:dyDescent="0.2">
      <c r="A8" s="59" t="s">
        <v>66</v>
      </c>
      <c r="B8" s="59" t="s">
        <v>1011</v>
      </c>
      <c r="C8" s="60">
        <v>12971</v>
      </c>
      <c r="D8" s="59"/>
      <c r="E8" s="59" t="s">
        <v>20</v>
      </c>
      <c r="F8" s="61">
        <v>85</v>
      </c>
      <c r="G8" s="60">
        <v>43481</v>
      </c>
      <c r="H8" s="62">
        <v>43493</v>
      </c>
      <c r="I8" s="62">
        <v>44000</v>
      </c>
      <c r="J8" s="62">
        <v>44000</v>
      </c>
      <c r="K8" s="59"/>
      <c r="L8" s="59" t="s">
        <v>16</v>
      </c>
      <c r="M8" s="59" t="s">
        <v>858</v>
      </c>
      <c r="N8" s="59"/>
      <c r="O8" s="64" t="s">
        <v>846</v>
      </c>
      <c r="Q8" s="64" t="s">
        <v>846</v>
      </c>
      <c r="U8" s="64">
        <v>4</v>
      </c>
      <c r="W8" s="64" t="s">
        <v>857</v>
      </c>
      <c r="X8" s="64">
        <v>11</v>
      </c>
      <c r="Z8" s="64">
        <v>2</v>
      </c>
      <c r="AA8" s="64">
        <v>9</v>
      </c>
      <c r="AC8" s="64" t="s">
        <v>856</v>
      </c>
      <c r="AD8" s="64" t="s">
        <v>846</v>
      </c>
    </row>
    <row r="9" spans="1:43" ht="15" x14ac:dyDescent="0.2">
      <c r="A9" s="65" t="s">
        <v>859</v>
      </c>
      <c r="B9" s="65" t="s">
        <v>1009</v>
      </c>
      <c r="C9" s="69">
        <v>13665</v>
      </c>
      <c r="D9" s="65"/>
      <c r="E9" s="65" t="s">
        <v>20</v>
      </c>
      <c r="F9" s="67">
        <v>83</v>
      </c>
      <c r="G9" s="66">
        <v>43417</v>
      </c>
      <c r="H9" s="62">
        <v>43417</v>
      </c>
      <c r="I9" s="64" t="s">
        <v>1097</v>
      </c>
      <c r="J9" s="62">
        <v>44055</v>
      </c>
      <c r="K9" s="65"/>
      <c r="L9" s="65" t="s">
        <v>16</v>
      </c>
      <c r="M9" s="68">
        <v>43508</v>
      </c>
      <c r="N9" s="68">
        <v>43508</v>
      </c>
      <c r="O9" s="62">
        <v>42898</v>
      </c>
      <c r="Q9" s="64" t="s">
        <v>860</v>
      </c>
      <c r="U9" s="64">
        <v>3</v>
      </c>
      <c r="W9" s="64" t="s">
        <v>862</v>
      </c>
      <c r="X9" s="64">
        <v>2</v>
      </c>
      <c r="Z9" s="64">
        <v>2</v>
      </c>
      <c r="AC9" s="64" t="s">
        <v>861</v>
      </c>
    </row>
    <row r="10" spans="1:43" ht="15" x14ac:dyDescent="0.2">
      <c r="A10" s="59" t="s">
        <v>80</v>
      </c>
      <c r="B10" s="59" t="s">
        <v>1100</v>
      </c>
      <c r="C10" s="60">
        <v>16075</v>
      </c>
      <c r="D10" s="59"/>
      <c r="E10" s="59" t="s">
        <v>20</v>
      </c>
      <c r="F10" s="61">
        <v>76</v>
      </c>
      <c r="G10" s="60">
        <v>43410</v>
      </c>
      <c r="H10" s="60">
        <v>43411</v>
      </c>
      <c r="I10" s="62">
        <v>44048</v>
      </c>
      <c r="J10" s="62">
        <v>44098</v>
      </c>
      <c r="K10" s="59"/>
      <c r="L10" s="59" t="s">
        <v>16</v>
      </c>
      <c r="M10" s="63">
        <v>44021</v>
      </c>
      <c r="N10" s="59" t="s">
        <v>846</v>
      </c>
      <c r="O10" s="64" t="s">
        <v>846</v>
      </c>
      <c r="Q10" s="64" t="s">
        <v>863</v>
      </c>
      <c r="U10" s="64">
        <v>1</v>
      </c>
      <c r="W10" s="64" t="s">
        <v>857</v>
      </c>
      <c r="X10" s="64">
        <v>8</v>
      </c>
      <c r="Y10" s="64">
        <v>2</v>
      </c>
      <c r="Z10" s="64">
        <v>6</v>
      </c>
      <c r="AC10" s="64" t="s">
        <v>864</v>
      </c>
    </row>
    <row r="11" spans="1:43" ht="15" x14ac:dyDescent="0.2">
      <c r="A11" s="65" t="s">
        <v>85</v>
      </c>
      <c r="B11" s="65" t="s">
        <v>1101</v>
      </c>
      <c r="C11" s="69">
        <v>24980</v>
      </c>
      <c r="D11" s="65"/>
      <c r="E11" s="65" t="s">
        <v>20</v>
      </c>
      <c r="F11" s="67">
        <v>52</v>
      </c>
      <c r="G11" s="69">
        <v>43747</v>
      </c>
      <c r="H11" s="62">
        <v>43752</v>
      </c>
      <c r="I11" s="64" t="s">
        <v>1097</v>
      </c>
      <c r="J11" s="62">
        <v>44041</v>
      </c>
      <c r="K11" s="65"/>
      <c r="L11" s="65" t="s">
        <v>16</v>
      </c>
      <c r="M11" s="68">
        <v>44027</v>
      </c>
      <c r="N11" s="65">
        <v>2008</v>
      </c>
      <c r="O11" s="62">
        <v>42390</v>
      </c>
      <c r="Q11" s="64" t="s">
        <v>863</v>
      </c>
      <c r="T11" s="64">
        <v>50</v>
      </c>
      <c r="W11" s="64" t="s">
        <v>866</v>
      </c>
      <c r="X11" s="64">
        <v>2</v>
      </c>
      <c r="Y11" s="64">
        <v>2</v>
      </c>
      <c r="AC11" s="64" t="s">
        <v>865</v>
      </c>
    </row>
    <row r="12" spans="1:43" ht="15" x14ac:dyDescent="0.2">
      <c r="A12" s="71" t="s">
        <v>97</v>
      </c>
      <c r="B12" s="59" t="s">
        <v>1102</v>
      </c>
      <c r="C12" s="60">
        <v>30493</v>
      </c>
      <c r="D12" s="59"/>
      <c r="E12" s="59" t="s">
        <v>20</v>
      </c>
      <c r="F12" s="61">
        <v>37</v>
      </c>
      <c r="G12" s="60">
        <v>43902</v>
      </c>
      <c r="H12" s="62">
        <v>43906</v>
      </c>
      <c r="K12" s="59"/>
      <c r="L12" s="59" t="s">
        <v>16</v>
      </c>
      <c r="M12" s="63">
        <v>44123</v>
      </c>
      <c r="N12" s="59" t="s">
        <v>846</v>
      </c>
      <c r="O12" s="64" t="s">
        <v>846</v>
      </c>
      <c r="AE12" s="64"/>
      <c r="AF12" s="64" t="s">
        <v>867</v>
      </c>
    </row>
    <row r="13" spans="1:43" ht="15" x14ac:dyDescent="0.2">
      <c r="A13" s="59" t="s">
        <v>98</v>
      </c>
      <c r="B13" s="59" t="s">
        <v>1103</v>
      </c>
      <c r="C13" s="60">
        <v>22045</v>
      </c>
      <c r="D13" s="59"/>
      <c r="E13" s="59" t="s">
        <v>20</v>
      </c>
      <c r="F13" s="61">
        <v>60</v>
      </c>
      <c r="G13" s="70">
        <v>43749</v>
      </c>
      <c r="H13" s="62">
        <v>43782</v>
      </c>
      <c r="I13" s="62">
        <v>44025</v>
      </c>
      <c r="J13" s="62">
        <v>44141</v>
      </c>
      <c r="K13" s="59"/>
      <c r="L13" s="59" t="s">
        <v>16</v>
      </c>
      <c r="M13" s="63">
        <v>44008</v>
      </c>
      <c r="N13" s="63">
        <v>43749</v>
      </c>
      <c r="O13" s="62">
        <v>43756</v>
      </c>
      <c r="U13" s="64">
        <v>2</v>
      </c>
      <c r="V13" s="64" t="s">
        <v>776</v>
      </c>
      <c r="W13" s="64" t="s">
        <v>869</v>
      </c>
      <c r="X13" s="64">
        <v>4</v>
      </c>
      <c r="Y13" s="64">
        <v>1</v>
      </c>
      <c r="Z13" s="64">
        <v>2</v>
      </c>
      <c r="AA13" s="64">
        <v>1</v>
      </c>
      <c r="AC13" s="64" t="s">
        <v>868</v>
      </c>
    </row>
    <row r="14" spans="1:43" ht="15" x14ac:dyDescent="0.2">
      <c r="A14" s="65" t="s">
        <v>99</v>
      </c>
      <c r="B14" s="65" t="s">
        <v>1014</v>
      </c>
      <c r="C14" s="69">
        <v>24857</v>
      </c>
      <c r="D14" s="65"/>
      <c r="E14" s="65" t="s">
        <v>20</v>
      </c>
      <c r="F14" s="67">
        <v>52</v>
      </c>
      <c r="G14" s="69">
        <v>43570</v>
      </c>
      <c r="H14" s="62">
        <v>43591</v>
      </c>
      <c r="I14" s="62">
        <v>44068</v>
      </c>
      <c r="K14" s="65"/>
      <c r="L14" s="65" t="s">
        <v>16</v>
      </c>
      <c r="M14" s="68">
        <v>44057</v>
      </c>
      <c r="N14" s="68">
        <v>43111</v>
      </c>
      <c r="O14" s="62">
        <v>43055</v>
      </c>
      <c r="U14" s="64">
        <v>3</v>
      </c>
      <c r="W14" s="64" t="s">
        <v>871</v>
      </c>
      <c r="X14" s="64">
        <v>11</v>
      </c>
      <c r="Y14" s="64">
        <v>6</v>
      </c>
      <c r="Z14" s="64">
        <v>4</v>
      </c>
      <c r="AA14" s="64">
        <v>1</v>
      </c>
      <c r="AC14" s="64" t="s">
        <v>870</v>
      </c>
      <c r="AD14" s="64" t="s">
        <v>912</v>
      </c>
    </row>
    <row r="15" spans="1:43" ht="15" x14ac:dyDescent="0.2">
      <c r="A15" s="65" t="s">
        <v>112</v>
      </c>
      <c r="B15" s="65" t="s">
        <v>1107</v>
      </c>
      <c r="C15" s="69">
        <v>19236</v>
      </c>
      <c r="D15" s="65"/>
      <c r="E15" s="65" t="s">
        <v>20</v>
      </c>
      <c r="F15" s="67">
        <v>68</v>
      </c>
      <c r="G15" s="69">
        <v>43874</v>
      </c>
      <c r="H15" s="62">
        <v>43885</v>
      </c>
      <c r="I15" s="62">
        <v>44083</v>
      </c>
      <c r="J15" s="62">
        <v>44083</v>
      </c>
      <c r="K15" s="65"/>
      <c r="L15" s="65" t="s">
        <v>16</v>
      </c>
      <c r="M15" s="68">
        <v>44053</v>
      </c>
      <c r="N15" s="68">
        <v>43781</v>
      </c>
      <c r="O15" s="64" t="s">
        <v>846</v>
      </c>
      <c r="U15" s="64">
        <v>1</v>
      </c>
      <c r="X15" s="64">
        <v>1</v>
      </c>
      <c r="Y15" s="64">
        <v>1</v>
      </c>
      <c r="AC15" s="64" t="s">
        <v>872</v>
      </c>
    </row>
    <row r="16" spans="1:43" ht="15" x14ac:dyDescent="0.2">
      <c r="A16" s="59" t="s">
        <v>113</v>
      </c>
      <c r="B16" s="59" t="s">
        <v>1103</v>
      </c>
      <c r="C16" s="70">
        <v>15688</v>
      </c>
      <c r="D16" s="59"/>
      <c r="E16" s="59" t="s">
        <v>20</v>
      </c>
      <c r="F16" s="61">
        <v>77</v>
      </c>
      <c r="G16" s="60">
        <v>44074</v>
      </c>
      <c r="H16" s="62">
        <v>44076</v>
      </c>
      <c r="I16" s="62">
        <v>44132</v>
      </c>
      <c r="J16" s="62">
        <v>44132</v>
      </c>
      <c r="K16" s="59"/>
      <c r="L16" s="59" t="s">
        <v>16</v>
      </c>
      <c r="M16" s="63">
        <v>44088</v>
      </c>
      <c r="N16" s="63">
        <v>40931</v>
      </c>
      <c r="O16" s="62">
        <v>40470</v>
      </c>
      <c r="U16" s="64">
        <v>3</v>
      </c>
      <c r="X16" s="64">
        <v>1</v>
      </c>
      <c r="Y16" s="64">
        <v>1</v>
      </c>
      <c r="AC16" s="64" t="s">
        <v>873</v>
      </c>
      <c r="AD16" s="64" t="s">
        <v>912</v>
      </c>
    </row>
    <row r="17" spans="1:33" ht="15" x14ac:dyDescent="0.2">
      <c r="A17" s="65" t="s">
        <v>121</v>
      </c>
      <c r="B17" s="65" t="s">
        <v>1102</v>
      </c>
      <c r="C17" s="69">
        <v>25383</v>
      </c>
      <c r="D17" s="65"/>
      <c r="E17" s="65" t="s">
        <v>20</v>
      </c>
      <c r="F17" s="67">
        <v>51</v>
      </c>
      <c r="G17" s="69">
        <v>43608</v>
      </c>
      <c r="H17" s="69">
        <v>43609</v>
      </c>
      <c r="I17" s="62">
        <v>43787</v>
      </c>
      <c r="J17" s="62">
        <v>44177</v>
      </c>
      <c r="K17" s="65"/>
      <c r="L17" s="65" t="s">
        <v>16</v>
      </c>
      <c r="M17" s="68">
        <v>43731</v>
      </c>
      <c r="N17" s="65" t="s">
        <v>874</v>
      </c>
      <c r="O17" s="64" t="s">
        <v>874</v>
      </c>
      <c r="T17" s="64">
        <v>50</v>
      </c>
      <c r="U17" s="64">
        <v>4</v>
      </c>
      <c r="W17" s="64" t="s">
        <v>876</v>
      </c>
      <c r="X17" s="64">
        <v>9</v>
      </c>
      <c r="Z17" s="64">
        <v>4</v>
      </c>
      <c r="AA17" s="64">
        <v>5</v>
      </c>
      <c r="AC17" s="64" t="s">
        <v>875</v>
      </c>
    </row>
    <row r="18" spans="1:33" ht="15" x14ac:dyDescent="0.2">
      <c r="A18" s="59" t="s">
        <v>127</v>
      </c>
      <c r="B18" s="59" t="s">
        <v>1017</v>
      </c>
      <c r="C18" s="70">
        <v>23730</v>
      </c>
      <c r="D18" s="59"/>
      <c r="E18" s="59" t="s">
        <v>20</v>
      </c>
      <c r="F18" s="61">
        <v>55</v>
      </c>
      <c r="G18" s="60">
        <v>43349</v>
      </c>
      <c r="H18" s="60">
        <v>43350</v>
      </c>
      <c r="I18" s="62">
        <v>44004</v>
      </c>
      <c r="J18" s="62">
        <v>44004</v>
      </c>
      <c r="K18" s="59"/>
      <c r="L18" s="59" t="s">
        <v>16</v>
      </c>
      <c r="M18" s="62">
        <v>43983</v>
      </c>
      <c r="N18" s="79">
        <v>43528</v>
      </c>
      <c r="O18" s="63">
        <v>43532</v>
      </c>
      <c r="U18" s="64">
        <v>2</v>
      </c>
      <c r="W18" s="64" t="s">
        <v>878</v>
      </c>
      <c r="X18" s="64">
        <v>2</v>
      </c>
      <c r="Z18" s="64">
        <v>2</v>
      </c>
      <c r="AC18" s="64" t="s">
        <v>877</v>
      </c>
    </row>
    <row r="19" spans="1:33" ht="15" x14ac:dyDescent="0.2">
      <c r="A19" s="65" t="s">
        <v>128</v>
      </c>
      <c r="B19" s="65" t="s">
        <v>1103</v>
      </c>
      <c r="C19" s="69">
        <v>18719</v>
      </c>
      <c r="D19" s="65"/>
      <c r="E19" s="65" t="s">
        <v>20</v>
      </c>
      <c r="F19" s="67">
        <v>69</v>
      </c>
      <c r="G19" s="69">
        <v>43273</v>
      </c>
      <c r="H19" s="69">
        <v>43274</v>
      </c>
      <c r="I19" s="62">
        <v>43514</v>
      </c>
      <c r="J19" s="62">
        <v>44069</v>
      </c>
      <c r="K19" s="65"/>
      <c r="L19" s="65" t="s">
        <v>16</v>
      </c>
      <c r="M19" s="68">
        <v>43476</v>
      </c>
      <c r="N19" s="68">
        <v>43133</v>
      </c>
      <c r="O19" s="62">
        <v>43133</v>
      </c>
      <c r="T19" s="64">
        <v>25</v>
      </c>
      <c r="U19" s="64">
        <v>1</v>
      </c>
      <c r="W19" s="64" t="s">
        <v>880</v>
      </c>
      <c r="X19" s="64">
        <v>5</v>
      </c>
      <c r="Z19" s="64">
        <v>2</v>
      </c>
      <c r="AA19" s="64">
        <v>3</v>
      </c>
      <c r="AC19" s="64" t="s">
        <v>879</v>
      </c>
      <c r="AD19" s="64" t="s">
        <v>912</v>
      </c>
    </row>
    <row r="20" spans="1:33" ht="15" x14ac:dyDescent="0.2">
      <c r="A20" s="59" t="s">
        <v>133</v>
      </c>
      <c r="B20" s="59" t="s">
        <v>1108</v>
      </c>
      <c r="C20" s="60">
        <v>19825</v>
      </c>
      <c r="D20" s="59"/>
      <c r="E20" s="59" t="s">
        <v>20</v>
      </c>
      <c r="F20" s="61">
        <v>66</v>
      </c>
      <c r="G20" s="70">
        <v>43389</v>
      </c>
      <c r="H20" s="62">
        <v>43544</v>
      </c>
      <c r="I20" s="62">
        <v>43764</v>
      </c>
      <c r="J20" s="62">
        <v>43977</v>
      </c>
      <c r="K20" s="59"/>
      <c r="L20" s="59" t="s">
        <v>16</v>
      </c>
      <c r="M20" s="63">
        <v>43734</v>
      </c>
      <c r="N20" s="59"/>
      <c r="O20" s="62">
        <v>43545</v>
      </c>
      <c r="U20" s="64">
        <v>1</v>
      </c>
      <c r="W20" s="64" t="s">
        <v>880</v>
      </c>
      <c r="X20" s="64">
        <v>11</v>
      </c>
      <c r="Y20" s="64">
        <v>5</v>
      </c>
      <c r="Z20" s="64">
        <v>1</v>
      </c>
      <c r="AA20" s="64">
        <v>3</v>
      </c>
      <c r="AB20" s="64" t="s">
        <v>1109</v>
      </c>
      <c r="AC20" s="64" t="s">
        <v>868</v>
      </c>
      <c r="AD20" s="64" t="s">
        <v>846</v>
      </c>
    </row>
    <row r="21" spans="1:33" ht="15" x14ac:dyDescent="0.2">
      <c r="A21" s="71" t="s">
        <v>138</v>
      </c>
      <c r="B21" s="65" t="s">
        <v>1110</v>
      </c>
      <c r="C21" s="69">
        <v>22626</v>
      </c>
      <c r="D21" s="65"/>
      <c r="E21" s="65" t="s">
        <v>20</v>
      </c>
      <c r="F21" s="67">
        <v>58</v>
      </c>
      <c r="G21" s="69">
        <v>44102</v>
      </c>
      <c r="H21" s="62">
        <v>44106</v>
      </c>
      <c r="I21" s="62">
        <v>44146</v>
      </c>
      <c r="J21" s="62">
        <v>44146</v>
      </c>
      <c r="K21" s="65"/>
      <c r="L21" s="65" t="s">
        <v>16</v>
      </c>
      <c r="M21" s="68">
        <v>44116</v>
      </c>
      <c r="N21" s="68">
        <v>41208</v>
      </c>
      <c r="O21" s="62">
        <v>41206</v>
      </c>
      <c r="U21" s="64">
        <v>3</v>
      </c>
      <c r="W21" s="64" t="s">
        <v>881</v>
      </c>
      <c r="X21" s="64">
        <v>2</v>
      </c>
      <c r="Y21" s="64">
        <v>2</v>
      </c>
      <c r="AC21" s="64" t="s">
        <v>868</v>
      </c>
      <c r="AD21" s="64" t="s">
        <v>912</v>
      </c>
    </row>
    <row r="22" spans="1:33" ht="15" x14ac:dyDescent="0.2">
      <c r="A22" s="65" t="s">
        <v>141</v>
      </c>
      <c r="B22" s="65" t="s">
        <v>1111</v>
      </c>
      <c r="C22" s="69">
        <v>20001</v>
      </c>
      <c r="D22" s="65"/>
      <c r="E22" s="65" t="s">
        <v>20</v>
      </c>
      <c r="F22" s="67">
        <v>66</v>
      </c>
      <c r="G22" s="69">
        <v>43178</v>
      </c>
      <c r="H22" s="62">
        <v>43200</v>
      </c>
      <c r="I22" s="62">
        <v>43765</v>
      </c>
      <c r="J22" s="62">
        <v>44055</v>
      </c>
      <c r="K22" s="65"/>
      <c r="L22" s="65" t="s">
        <v>16</v>
      </c>
      <c r="M22" s="68">
        <v>43735</v>
      </c>
      <c r="N22" s="65"/>
      <c r="U22" s="64">
        <v>3</v>
      </c>
      <c r="W22" s="64" t="s">
        <v>883</v>
      </c>
      <c r="X22" s="64">
        <v>11</v>
      </c>
      <c r="Y22" s="64">
        <v>1</v>
      </c>
      <c r="Z22" s="64">
        <v>5</v>
      </c>
      <c r="AA22" s="64">
        <v>5</v>
      </c>
      <c r="AC22" s="64" t="s">
        <v>882</v>
      </c>
      <c r="AD22" s="64" t="s">
        <v>846</v>
      </c>
    </row>
    <row r="23" spans="1:33" ht="15" x14ac:dyDescent="0.2">
      <c r="A23" s="59" t="s">
        <v>172</v>
      </c>
      <c r="B23" s="59" t="s">
        <v>1112</v>
      </c>
      <c r="C23" s="70">
        <v>17149</v>
      </c>
      <c r="D23" s="59"/>
      <c r="E23" s="59" t="s">
        <v>20</v>
      </c>
      <c r="F23" s="61">
        <v>73</v>
      </c>
      <c r="G23" s="70">
        <v>43796</v>
      </c>
      <c r="H23" s="62">
        <v>44164</v>
      </c>
      <c r="I23" s="62">
        <v>44057</v>
      </c>
      <c r="J23" s="62">
        <v>44139</v>
      </c>
      <c r="K23" s="59"/>
      <c r="L23" s="59" t="s">
        <v>16</v>
      </c>
      <c r="M23" s="63">
        <v>44026</v>
      </c>
      <c r="N23" s="63">
        <v>42003</v>
      </c>
      <c r="O23" s="62">
        <v>41619</v>
      </c>
      <c r="U23" s="64">
        <v>4</v>
      </c>
      <c r="X23" s="64">
        <v>1</v>
      </c>
      <c r="Y23" s="64">
        <v>1</v>
      </c>
      <c r="AC23" s="64" t="s">
        <v>884</v>
      </c>
    </row>
    <row r="24" spans="1:33" ht="15" x14ac:dyDescent="0.2">
      <c r="A24" s="65" t="s">
        <v>183</v>
      </c>
      <c r="B24" s="65" t="s">
        <v>1113</v>
      </c>
      <c r="C24" s="69">
        <v>13822</v>
      </c>
      <c r="D24" s="65"/>
      <c r="E24" s="65" t="s">
        <v>20</v>
      </c>
      <c r="F24" s="67">
        <v>82</v>
      </c>
      <c r="G24" s="69">
        <v>43873</v>
      </c>
      <c r="H24" s="62">
        <v>43878</v>
      </c>
      <c r="I24" s="62">
        <v>44095</v>
      </c>
      <c r="J24" s="62">
        <v>44137</v>
      </c>
      <c r="K24" s="65"/>
      <c r="L24" s="65" t="s">
        <v>16</v>
      </c>
      <c r="M24" s="68">
        <v>44060</v>
      </c>
      <c r="N24" s="65"/>
      <c r="O24" s="62">
        <v>42810</v>
      </c>
      <c r="U24" s="64">
        <v>1</v>
      </c>
      <c r="X24" s="64">
        <v>1</v>
      </c>
      <c r="Y24" s="64">
        <v>1</v>
      </c>
      <c r="Z24" s="64" t="s">
        <v>885</v>
      </c>
      <c r="AC24" s="64" t="s">
        <v>886</v>
      </c>
      <c r="AD24" s="64" t="s">
        <v>846</v>
      </c>
    </row>
    <row r="25" spans="1:33" ht="15" x14ac:dyDescent="0.2">
      <c r="A25" s="59" t="s">
        <v>209</v>
      </c>
      <c r="B25" s="59" t="s">
        <v>1114</v>
      </c>
      <c r="C25" s="60">
        <v>22797</v>
      </c>
      <c r="D25" s="59"/>
      <c r="E25" s="59" t="s">
        <v>20</v>
      </c>
      <c r="F25" s="61">
        <v>58</v>
      </c>
      <c r="G25" s="60">
        <v>43829</v>
      </c>
      <c r="H25" s="60">
        <v>43830</v>
      </c>
      <c r="I25" s="62">
        <v>43874</v>
      </c>
      <c r="J25" s="62">
        <v>33179</v>
      </c>
      <c r="K25" s="59"/>
      <c r="L25" s="59" t="s">
        <v>16</v>
      </c>
      <c r="M25" s="63">
        <v>43843</v>
      </c>
      <c r="N25" s="59"/>
      <c r="O25" s="62">
        <v>43823</v>
      </c>
      <c r="U25" s="64">
        <v>1</v>
      </c>
      <c r="X25" s="64">
        <v>6</v>
      </c>
      <c r="Y25" s="64">
        <v>1</v>
      </c>
      <c r="Z25" s="64">
        <v>5</v>
      </c>
      <c r="AC25" s="64" t="s">
        <v>887</v>
      </c>
      <c r="AD25" s="64" t="s">
        <v>846</v>
      </c>
    </row>
    <row r="26" spans="1:33" ht="15" x14ac:dyDescent="0.2">
      <c r="A26" s="59" t="s">
        <v>231</v>
      </c>
      <c r="B26" s="59" t="s">
        <v>1038</v>
      </c>
      <c r="C26" s="60">
        <v>18127</v>
      </c>
      <c r="D26" s="59"/>
      <c r="E26" s="59" t="s">
        <v>20</v>
      </c>
      <c r="F26" s="61">
        <v>71</v>
      </c>
      <c r="G26" s="60">
        <v>43735</v>
      </c>
      <c r="H26" s="60">
        <v>43736</v>
      </c>
      <c r="I26" s="62">
        <v>44127</v>
      </c>
      <c r="J26" s="62">
        <v>44082</v>
      </c>
      <c r="K26" s="59"/>
      <c r="L26" s="59" t="s">
        <v>16</v>
      </c>
      <c r="M26" s="63">
        <v>43735</v>
      </c>
      <c r="N26" s="63">
        <v>42271</v>
      </c>
      <c r="O26" s="62">
        <v>42720</v>
      </c>
      <c r="U26" s="64">
        <v>3</v>
      </c>
      <c r="W26" s="64" t="s">
        <v>889</v>
      </c>
      <c r="X26" s="64">
        <v>1</v>
      </c>
      <c r="Y26" s="64">
        <v>1</v>
      </c>
      <c r="AC26" s="64" t="s">
        <v>888</v>
      </c>
      <c r="AD26" s="64" t="s">
        <v>846</v>
      </c>
    </row>
    <row r="27" spans="1:33" ht="15" x14ac:dyDescent="0.2">
      <c r="A27" s="65" t="s">
        <v>253</v>
      </c>
      <c r="B27" s="65" t="s">
        <v>1040</v>
      </c>
      <c r="C27" s="66">
        <v>9842</v>
      </c>
      <c r="D27" s="65"/>
      <c r="E27" s="65" t="s">
        <v>20</v>
      </c>
      <c r="F27" s="67">
        <v>93</v>
      </c>
      <c r="G27" s="69">
        <v>43294</v>
      </c>
      <c r="H27" s="69">
        <v>43295</v>
      </c>
      <c r="I27" s="62">
        <v>44000</v>
      </c>
      <c r="J27" s="62">
        <v>44000</v>
      </c>
      <c r="K27" s="65"/>
      <c r="L27" s="65" t="s">
        <v>16</v>
      </c>
      <c r="M27" s="68">
        <v>43993</v>
      </c>
      <c r="N27" s="68">
        <v>43293</v>
      </c>
      <c r="U27" s="64">
        <v>5</v>
      </c>
      <c r="W27" s="64" t="s">
        <v>891</v>
      </c>
      <c r="X27" s="64">
        <v>2</v>
      </c>
      <c r="Y27" s="64">
        <v>1</v>
      </c>
      <c r="Z27" s="64">
        <v>1</v>
      </c>
      <c r="AC27" s="64" t="s">
        <v>890</v>
      </c>
      <c r="AD27" s="64" t="s">
        <v>912</v>
      </c>
    </row>
    <row r="28" spans="1:33" ht="15" x14ac:dyDescent="0.2">
      <c r="A28" s="59" t="s">
        <v>298</v>
      </c>
      <c r="B28" s="59" t="s">
        <v>1117</v>
      </c>
      <c r="C28" s="60">
        <v>19942</v>
      </c>
      <c r="D28" s="59"/>
      <c r="E28" s="59" t="s">
        <v>20</v>
      </c>
      <c r="F28" s="61">
        <v>66</v>
      </c>
      <c r="G28" s="60">
        <v>43682</v>
      </c>
      <c r="H28" s="60">
        <v>43683</v>
      </c>
      <c r="I28" s="62">
        <v>44074</v>
      </c>
      <c r="J28" s="62">
        <v>44111</v>
      </c>
      <c r="K28" s="59"/>
      <c r="L28" s="59" t="s">
        <v>16</v>
      </c>
      <c r="M28" s="63">
        <v>44036</v>
      </c>
      <c r="N28" s="59"/>
      <c r="U28" s="64">
        <v>1</v>
      </c>
      <c r="W28" s="64" t="s">
        <v>893</v>
      </c>
      <c r="X28" s="64">
        <v>8</v>
      </c>
      <c r="Y28" s="64">
        <v>2</v>
      </c>
      <c r="Z28" s="64">
        <v>3</v>
      </c>
      <c r="AA28" s="64">
        <v>3</v>
      </c>
      <c r="AC28" s="64" t="s">
        <v>892</v>
      </c>
      <c r="AD28" s="64" t="s">
        <v>846</v>
      </c>
    </row>
    <row r="29" spans="1:33" ht="15" x14ac:dyDescent="0.2">
      <c r="A29" s="65" t="s">
        <v>308</v>
      </c>
      <c r="B29" s="65" t="s">
        <v>1042</v>
      </c>
      <c r="C29" s="69">
        <v>20064</v>
      </c>
      <c r="D29" s="65"/>
      <c r="E29" s="65" t="s">
        <v>20</v>
      </c>
      <c r="F29" s="67">
        <v>65</v>
      </c>
      <c r="G29" s="69">
        <v>43563</v>
      </c>
      <c r="H29" s="62">
        <v>43573</v>
      </c>
      <c r="I29" s="64" t="s">
        <v>894</v>
      </c>
      <c r="J29" s="62">
        <v>44148</v>
      </c>
      <c r="K29" s="65"/>
      <c r="L29" s="65" t="s">
        <v>897</v>
      </c>
      <c r="M29" s="68">
        <v>44148</v>
      </c>
      <c r="N29" s="68">
        <v>42002</v>
      </c>
      <c r="O29" s="62">
        <v>43423</v>
      </c>
      <c r="U29" s="64">
        <v>4</v>
      </c>
      <c r="W29" s="64" t="s">
        <v>896</v>
      </c>
      <c r="X29" s="64">
        <v>2</v>
      </c>
      <c r="Y29" s="64">
        <v>2</v>
      </c>
      <c r="AC29" s="64" t="s">
        <v>895</v>
      </c>
      <c r="AD29" s="64" t="s">
        <v>846</v>
      </c>
    </row>
    <row r="30" spans="1:33" ht="15" x14ac:dyDescent="0.2">
      <c r="A30" s="65" t="s">
        <v>329</v>
      </c>
      <c r="B30" s="65" t="s">
        <v>1045</v>
      </c>
      <c r="C30" s="69">
        <v>9769</v>
      </c>
      <c r="D30" s="65" t="s">
        <v>1019</v>
      </c>
      <c r="E30" s="65" t="s">
        <v>20</v>
      </c>
      <c r="F30" s="67">
        <v>94</v>
      </c>
      <c r="G30" s="69">
        <v>43567</v>
      </c>
      <c r="H30" s="69">
        <v>43568</v>
      </c>
      <c r="I30" s="64" t="s">
        <v>898</v>
      </c>
      <c r="J30" s="62">
        <v>44146</v>
      </c>
      <c r="K30" s="65"/>
      <c r="L30" s="65" t="s">
        <v>901</v>
      </c>
      <c r="M30" s="68">
        <v>43616</v>
      </c>
      <c r="N30" s="68">
        <v>42731</v>
      </c>
      <c r="O30" s="64" t="s">
        <v>846</v>
      </c>
      <c r="U30" s="64">
        <v>4</v>
      </c>
      <c r="W30" s="64" t="s">
        <v>900</v>
      </c>
      <c r="X30" s="64">
        <v>1</v>
      </c>
      <c r="Y30" s="64">
        <v>1</v>
      </c>
      <c r="AC30" s="64" t="s">
        <v>899</v>
      </c>
      <c r="AD30" s="64" t="s">
        <v>846</v>
      </c>
    </row>
    <row r="31" spans="1:33" ht="15" x14ac:dyDescent="0.2">
      <c r="A31" s="65" t="s">
        <v>351</v>
      </c>
      <c r="B31" s="65" t="s">
        <v>1122</v>
      </c>
      <c r="C31" s="69">
        <v>24662</v>
      </c>
      <c r="D31" s="65" t="s">
        <v>1119</v>
      </c>
      <c r="E31" s="65" t="s">
        <v>20</v>
      </c>
      <c r="F31" s="67">
        <v>53</v>
      </c>
      <c r="G31" s="69">
        <v>43320</v>
      </c>
      <c r="H31" s="69">
        <v>43321</v>
      </c>
      <c r="I31" s="62">
        <v>43864</v>
      </c>
      <c r="J31" s="62">
        <v>44146</v>
      </c>
      <c r="K31" s="65"/>
      <c r="L31" s="65" t="s">
        <v>16</v>
      </c>
      <c r="M31" s="68">
        <v>43859</v>
      </c>
      <c r="N31" s="68">
        <v>42422</v>
      </c>
      <c r="U31" s="64">
        <v>1</v>
      </c>
      <c r="X31" s="64">
        <v>7</v>
      </c>
      <c r="Y31" s="64">
        <v>2</v>
      </c>
      <c r="Z31" s="64">
        <v>5</v>
      </c>
      <c r="AC31" s="64" t="s">
        <v>902</v>
      </c>
      <c r="AD31" s="64" t="s">
        <v>846</v>
      </c>
      <c r="AG31" s="64" t="s">
        <v>903</v>
      </c>
    </row>
    <row r="32" spans="1:33" ht="15" x14ac:dyDescent="0.2">
      <c r="A32" s="59" t="s">
        <v>363</v>
      </c>
      <c r="B32" s="59" t="s">
        <v>1052</v>
      </c>
      <c r="C32" s="60">
        <v>18209</v>
      </c>
      <c r="D32" s="59" t="s">
        <v>1123</v>
      </c>
      <c r="E32" s="59" t="s">
        <v>20</v>
      </c>
      <c r="F32" s="61">
        <v>70</v>
      </c>
      <c r="G32" s="60">
        <v>44053</v>
      </c>
      <c r="H32" s="60">
        <v>44054</v>
      </c>
      <c r="I32" s="62">
        <v>44097</v>
      </c>
      <c r="J32" s="62">
        <v>44147</v>
      </c>
      <c r="K32" s="59"/>
      <c r="L32" s="59" t="s">
        <v>16</v>
      </c>
      <c r="M32" s="63">
        <v>44067</v>
      </c>
      <c r="N32" s="59" t="s">
        <v>846</v>
      </c>
      <c r="O32" s="64" t="s">
        <v>846</v>
      </c>
      <c r="U32" s="64">
        <v>4</v>
      </c>
      <c r="W32" s="64" t="s">
        <v>905</v>
      </c>
      <c r="X32" s="64">
        <v>3</v>
      </c>
      <c r="Y32" s="64">
        <v>1</v>
      </c>
      <c r="AA32" s="64">
        <v>2</v>
      </c>
      <c r="AC32" s="64" t="s">
        <v>904</v>
      </c>
      <c r="AD32" s="64" t="s">
        <v>846</v>
      </c>
    </row>
    <row r="33" spans="1:34" ht="15" x14ac:dyDescent="0.2">
      <c r="A33" s="65" t="s">
        <v>370</v>
      </c>
      <c r="B33" s="65" t="s">
        <v>1052</v>
      </c>
      <c r="C33" s="69">
        <v>13638</v>
      </c>
      <c r="D33" s="65" t="s">
        <v>1019</v>
      </c>
      <c r="E33" s="65" t="s">
        <v>20</v>
      </c>
      <c r="F33" s="67">
        <v>83</v>
      </c>
      <c r="G33" s="69">
        <v>43236</v>
      </c>
      <c r="H33" s="69">
        <v>43237</v>
      </c>
      <c r="I33" s="62">
        <v>43118</v>
      </c>
      <c r="J33" s="62">
        <v>44055</v>
      </c>
      <c r="K33" s="65"/>
      <c r="L33" s="65" t="s">
        <v>16</v>
      </c>
      <c r="M33" s="68">
        <v>43452</v>
      </c>
      <c r="N33" s="68">
        <v>42468</v>
      </c>
      <c r="O33" s="62">
        <v>42411</v>
      </c>
      <c r="U33" s="64">
        <v>2</v>
      </c>
      <c r="W33" s="64" t="s">
        <v>907</v>
      </c>
      <c r="X33" s="64">
        <v>4</v>
      </c>
      <c r="Y33" s="64">
        <v>2</v>
      </c>
      <c r="Z33" s="64">
        <v>2</v>
      </c>
      <c r="AC33" s="64" t="s">
        <v>906</v>
      </c>
      <c r="AD33" s="64" t="s">
        <v>912</v>
      </c>
    </row>
    <row r="34" spans="1:34" ht="15" x14ac:dyDescent="0.2">
      <c r="A34" s="59" t="s">
        <v>378</v>
      </c>
      <c r="B34" s="59" t="s">
        <v>1124</v>
      </c>
      <c r="C34" s="60">
        <v>18721</v>
      </c>
      <c r="D34" s="59" t="s">
        <v>1123</v>
      </c>
      <c r="E34" s="59" t="s">
        <v>20</v>
      </c>
      <c r="F34" s="61">
        <v>69</v>
      </c>
      <c r="G34" s="60">
        <v>44011</v>
      </c>
      <c r="H34" s="60">
        <v>44012</v>
      </c>
      <c r="I34" s="64" t="s">
        <v>908</v>
      </c>
      <c r="J34" s="62">
        <v>44060</v>
      </c>
      <c r="K34" s="59"/>
      <c r="L34" s="59" t="s">
        <v>16</v>
      </c>
      <c r="M34" s="63">
        <v>44025</v>
      </c>
      <c r="N34" s="59"/>
      <c r="O34" s="62">
        <v>43420</v>
      </c>
      <c r="T34" s="64">
        <v>50</v>
      </c>
      <c r="U34" s="64">
        <v>2</v>
      </c>
      <c r="W34" s="64" t="s">
        <v>909</v>
      </c>
      <c r="X34" s="64">
        <v>1</v>
      </c>
      <c r="Y34" s="64">
        <v>1</v>
      </c>
      <c r="AC34" s="64" t="s">
        <v>909</v>
      </c>
      <c r="AD34" s="64" t="s">
        <v>846</v>
      </c>
    </row>
    <row r="35" spans="1:34" ht="15" x14ac:dyDescent="0.2">
      <c r="A35" s="65" t="s">
        <v>402</v>
      </c>
      <c r="B35" s="65" t="s">
        <v>1125</v>
      </c>
      <c r="C35" s="69">
        <v>19361</v>
      </c>
      <c r="D35" s="65" t="s">
        <v>1126</v>
      </c>
      <c r="E35" s="65" t="s">
        <v>20</v>
      </c>
      <c r="F35" s="67">
        <v>67</v>
      </c>
      <c r="G35" s="69">
        <v>43941</v>
      </c>
      <c r="H35" s="62">
        <v>43944</v>
      </c>
      <c r="I35" s="64" t="s">
        <v>910</v>
      </c>
      <c r="J35" s="62">
        <v>44148</v>
      </c>
      <c r="K35" s="65"/>
      <c r="L35" s="65" t="s">
        <v>16</v>
      </c>
      <c r="M35" s="68">
        <v>44068</v>
      </c>
      <c r="N35" s="65"/>
      <c r="O35" s="62">
        <v>43119</v>
      </c>
      <c r="U35" s="64">
        <v>4</v>
      </c>
      <c r="W35" s="64" t="s">
        <v>911</v>
      </c>
      <c r="X35" s="64">
        <v>1</v>
      </c>
      <c r="Y35" s="64">
        <v>1</v>
      </c>
      <c r="AC35" s="64" t="s">
        <v>911</v>
      </c>
      <c r="AD35" s="64" t="s">
        <v>846</v>
      </c>
      <c r="AH35" s="64" t="s">
        <v>912</v>
      </c>
    </row>
    <row r="36" spans="1:34" ht="15" x14ac:dyDescent="0.2">
      <c r="A36" s="59" t="s">
        <v>424</v>
      </c>
      <c r="B36" s="59" t="s">
        <v>1124</v>
      </c>
      <c r="C36" s="60">
        <v>28021</v>
      </c>
      <c r="D36" s="59" t="s">
        <v>1020</v>
      </c>
      <c r="E36" s="59" t="s">
        <v>20</v>
      </c>
      <c r="F36" s="61">
        <v>44</v>
      </c>
      <c r="G36" s="60">
        <v>43573</v>
      </c>
      <c r="H36" s="60">
        <v>43574</v>
      </c>
      <c r="I36" s="62">
        <v>44017</v>
      </c>
      <c r="J36" s="62">
        <v>44027</v>
      </c>
      <c r="K36" s="59"/>
      <c r="L36" s="59" t="s">
        <v>16</v>
      </c>
      <c r="M36" s="63">
        <v>43987</v>
      </c>
      <c r="N36" s="63">
        <v>43588</v>
      </c>
      <c r="U36" s="64">
        <v>2</v>
      </c>
      <c r="W36" s="64" t="s">
        <v>889</v>
      </c>
      <c r="X36" s="64">
        <v>1</v>
      </c>
      <c r="Y36" s="64">
        <v>1</v>
      </c>
      <c r="AC36" s="64" t="s">
        <v>902</v>
      </c>
      <c r="AD36" s="64" t="s">
        <v>846</v>
      </c>
    </row>
    <row r="37" spans="1:34" ht="15" x14ac:dyDescent="0.2">
      <c r="A37" s="65" t="s">
        <v>447</v>
      </c>
      <c r="B37" s="65" t="s">
        <v>1127</v>
      </c>
      <c r="C37" s="66">
        <v>17516</v>
      </c>
      <c r="D37" s="65" t="s">
        <v>1024</v>
      </c>
      <c r="E37" s="65" t="s">
        <v>23</v>
      </c>
      <c r="F37" s="67">
        <v>72</v>
      </c>
      <c r="G37" s="69">
        <v>43741</v>
      </c>
      <c r="H37" s="69">
        <v>43742</v>
      </c>
      <c r="I37" s="62">
        <v>43842</v>
      </c>
      <c r="J37" s="62">
        <v>43480</v>
      </c>
      <c r="K37" s="65"/>
      <c r="L37" s="65" t="s">
        <v>16</v>
      </c>
      <c r="M37" s="68">
        <v>43811</v>
      </c>
      <c r="N37" s="65"/>
      <c r="U37" s="64">
        <v>1</v>
      </c>
      <c r="W37" s="64" t="s">
        <v>913</v>
      </c>
      <c r="X37" s="64">
        <v>2</v>
      </c>
      <c r="Y37" s="64">
        <v>1</v>
      </c>
      <c r="Z37" s="64">
        <v>1</v>
      </c>
      <c r="AC37" s="64" t="s">
        <v>902</v>
      </c>
      <c r="AD37" s="64" t="s">
        <v>846</v>
      </c>
    </row>
    <row r="38" spans="1:34" ht="15" x14ac:dyDescent="0.2">
      <c r="A38" s="59" t="s">
        <v>463</v>
      </c>
      <c r="B38" s="59" t="s">
        <v>1128</v>
      </c>
      <c r="C38" s="60">
        <v>18799</v>
      </c>
      <c r="D38" s="59" t="s">
        <v>1126</v>
      </c>
      <c r="E38" s="59" t="s">
        <v>23</v>
      </c>
      <c r="F38" s="61">
        <v>69</v>
      </c>
      <c r="G38" s="60">
        <v>43852</v>
      </c>
      <c r="H38" s="60">
        <v>43853</v>
      </c>
      <c r="I38" s="62">
        <v>44093</v>
      </c>
      <c r="J38" s="62">
        <v>44149</v>
      </c>
      <c r="K38" s="59"/>
      <c r="L38" s="65" t="s">
        <v>16</v>
      </c>
      <c r="M38" s="63">
        <v>44062</v>
      </c>
      <c r="N38" s="63">
        <v>42731</v>
      </c>
      <c r="O38" s="62">
        <v>42980</v>
      </c>
      <c r="U38" s="64">
        <v>0</v>
      </c>
      <c r="X38" s="64">
        <v>2</v>
      </c>
      <c r="Y38" s="64">
        <v>2</v>
      </c>
      <c r="AC38" s="64" t="s">
        <v>902</v>
      </c>
      <c r="AD38" s="64" t="s">
        <v>846</v>
      </c>
      <c r="AG38" s="64" t="s">
        <v>903</v>
      </c>
    </row>
    <row r="39" spans="1:34" ht="15" x14ac:dyDescent="0.2">
      <c r="A39" s="59" t="s">
        <v>483</v>
      </c>
      <c r="B39" s="59" t="s">
        <v>1071</v>
      </c>
      <c r="C39" s="60">
        <v>25241</v>
      </c>
      <c r="D39" s="59" t="s">
        <v>1019</v>
      </c>
      <c r="E39" s="59" t="s">
        <v>20</v>
      </c>
      <c r="F39" s="61">
        <v>51</v>
      </c>
      <c r="G39" s="60">
        <v>43314</v>
      </c>
      <c r="H39" s="60">
        <v>43315</v>
      </c>
      <c r="I39" s="64" t="s">
        <v>908</v>
      </c>
      <c r="J39" s="62">
        <v>44148</v>
      </c>
      <c r="K39" s="59"/>
      <c r="L39" s="65" t="s">
        <v>16</v>
      </c>
      <c r="M39" s="63">
        <v>43567</v>
      </c>
      <c r="N39" s="63">
        <v>43125</v>
      </c>
      <c r="O39" s="62">
        <v>43133</v>
      </c>
      <c r="U39" s="64">
        <v>2</v>
      </c>
      <c r="V39" s="64" t="s">
        <v>885</v>
      </c>
      <c r="W39" s="64" t="s">
        <v>915</v>
      </c>
      <c r="X39" s="64">
        <v>6</v>
      </c>
      <c r="Y39" s="64">
        <v>2</v>
      </c>
      <c r="Z39" s="64">
        <v>4</v>
      </c>
      <c r="AC39" s="64" t="s">
        <v>914</v>
      </c>
      <c r="AD39" s="64" t="s">
        <v>912</v>
      </c>
    </row>
    <row r="40" spans="1:34" ht="15" x14ac:dyDescent="0.2">
      <c r="A40" s="65" t="s">
        <v>513</v>
      </c>
      <c r="B40" s="65" t="s">
        <v>1134</v>
      </c>
      <c r="C40" s="69">
        <v>19136</v>
      </c>
      <c r="D40" s="65" t="s">
        <v>1123</v>
      </c>
      <c r="E40" s="65" t="s">
        <v>20</v>
      </c>
      <c r="F40" s="67">
        <v>68</v>
      </c>
      <c r="G40" s="69">
        <v>43874</v>
      </c>
      <c r="H40" s="69">
        <v>43875</v>
      </c>
      <c r="I40" s="64" t="s">
        <v>908</v>
      </c>
      <c r="J40" s="62">
        <v>44151</v>
      </c>
      <c r="K40" s="65"/>
      <c r="L40" s="65" t="s">
        <v>16</v>
      </c>
      <c r="M40" s="68">
        <v>44116</v>
      </c>
      <c r="N40" s="65"/>
      <c r="U40" s="64">
        <v>2</v>
      </c>
      <c r="W40" s="64" t="s">
        <v>915</v>
      </c>
      <c r="X40" s="64">
        <v>2</v>
      </c>
      <c r="Y40" s="64">
        <v>2</v>
      </c>
      <c r="AC40" s="64" t="s">
        <v>916</v>
      </c>
      <c r="AD40" s="64" t="s">
        <v>846</v>
      </c>
      <c r="AH40" s="64" t="s">
        <v>912</v>
      </c>
    </row>
    <row r="41" spans="1:34" ht="15" x14ac:dyDescent="0.2">
      <c r="A41" s="59" t="s">
        <v>516</v>
      </c>
      <c r="B41" s="59" t="s">
        <v>1135</v>
      </c>
      <c r="C41" s="60">
        <v>27031</v>
      </c>
      <c r="D41" s="59" t="s">
        <v>1123</v>
      </c>
      <c r="E41" s="59" t="s">
        <v>20</v>
      </c>
      <c r="F41" s="61">
        <v>46</v>
      </c>
      <c r="G41" s="70">
        <v>43795</v>
      </c>
      <c r="H41" s="70">
        <v>43824</v>
      </c>
      <c r="I41" s="70">
        <v>43825</v>
      </c>
      <c r="J41" s="62">
        <v>43983</v>
      </c>
      <c r="K41" s="59"/>
      <c r="L41" s="65" t="s">
        <v>16</v>
      </c>
      <c r="M41" s="63">
        <v>43808</v>
      </c>
      <c r="N41" s="63">
        <v>43690</v>
      </c>
      <c r="O41" s="62">
        <v>43690</v>
      </c>
      <c r="U41" s="64">
        <v>2</v>
      </c>
      <c r="W41" s="64" t="s">
        <v>915</v>
      </c>
      <c r="X41" s="64">
        <v>3</v>
      </c>
      <c r="Y41" s="64">
        <v>3</v>
      </c>
      <c r="AC41" s="64" t="s">
        <v>917</v>
      </c>
      <c r="AD41" s="64" t="s">
        <v>912</v>
      </c>
    </row>
    <row r="42" spans="1:34" ht="15" x14ac:dyDescent="0.2">
      <c r="A42" s="65" t="s">
        <v>534</v>
      </c>
      <c r="B42" s="65" t="s">
        <v>1078</v>
      </c>
      <c r="C42" s="69">
        <v>15494</v>
      </c>
      <c r="D42" s="65" t="s">
        <v>1039</v>
      </c>
      <c r="E42" s="65" t="s">
        <v>23</v>
      </c>
      <c r="F42" s="67">
        <v>78</v>
      </c>
      <c r="G42" s="69">
        <v>44012</v>
      </c>
      <c r="H42" s="62">
        <v>44018</v>
      </c>
      <c r="I42" s="62">
        <v>44057</v>
      </c>
      <c r="J42" s="62">
        <v>44057</v>
      </c>
      <c r="K42" s="65"/>
      <c r="L42" s="65" t="s">
        <v>16</v>
      </c>
      <c r="M42" s="68">
        <v>44025</v>
      </c>
      <c r="N42" s="65"/>
      <c r="O42" s="62">
        <v>43957</v>
      </c>
      <c r="U42" s="64">
        <v>2</v>
      </c>
      <c r="W42" s="64" t="s">
        <v>915</v>
      </c>
      <c r="X42" s="64">
        <v>2</v>
      </c>
      <c r="Y42" s="64">
        <v>2</v>
      </c>
      <c r="AC42" s="64" t="s">
        <v>918</v>
      </c>
      <c r="AD42" s="64" t="s">
        <v>846</v>
      </c>
    </row>
    <row r="43" spans="1:34" ht="15" x14ac:dyDescent="0.2">
      <c r="A43" s="59" t="s">
        <v>541</v>
      </c>
      <c r="B43" s="59" t="s">
        <v>1080</v>
      </c>
      <c r="C43" s="60">
        <v>27765</v>
      </c>
      <c r="D43" s="59" t="s">
        <v>1123</v>
      </c>
      <c r="E43" s="59" t="s">
        <v>20</v>
      </c>
      <c r="F43" s="61">
        <v>44</v>
      </c>
      <c r="G43" s="60">
        <v>44039</v>
      </c>
      <c r="H43" s="62">
        <v>44053</v>
      </c>
      <c r="I43" s="62">
        <v>44083</v>
      </c>
      <c r="J43" s="62">
        <v>44144</v>
      </c>
      <c r="K43" s="59"/>
      <c r="L43" s="65" t="s">
        <v>16</v>
      </c>
      <c r="M43" s="63">
        <v>44053</v>
      </c>
      <c r="N43" s="59"/>
      <c r="O43" s="62">
        <v>44015</v>
      </c>
      <c r="U43" s="64">
        <v>1</v>
      </c>
      <c r="W43" s="64" t="s">
        <v>915</v>
      </c>
      <c r="X43" s="64">
        <v>2</v>
      </c>
      <c r="Y43" s="64">
        <v>2</v>
      </c>
      <c r="AC43" s="64" t="s">
        <v>918</v>
      </c>
      <c r="AD43" s="64" t="s">
        <v>846</v>
      </c>
    </row>
    <row r="44" spans="1:34" ht="15" x14ac:dyDescent="0.2">
      <c r="A44" s="65" t="s">
        <v>544</v>
      </c>
      <c r="B44" s="65" t="s">
        <v>1136</v>
      </c>
      <c r="C44" s="69">
        <v>17212</v>
      </c>
      <c r="D44" s="65" t="s">
        <v>1126</v>
      </c>
      <c r="E44" s="65" t="s">
        <v>20</v>
      </c>
      <c r="F44" s="67">
        <v>73</v>
      </c>
      <c r="G44" s="66">
        <v>43829</v>
      </c>
      <c r="H44" s="62">
        <v>43838</v>
      </c>
      <c r="I44" s="62">
        <v>44034</v>
      </c>
      <c r="J44" s="62">
        <v>44139</v>
      </c>
      <c r="K44" s="65"/>
      <c r="L44" s="65" t="s">
        <v>16</v>
      </c>
      <c r="M44" s="68">
        <v>44004</v>
      </c>
      <c r="N44" s="68">
        <v>41100</v>
      </c>
      <c r="O44" s="62">
        <v>42938</v>
      </c>
      <c r="U44" s="64">
        <v>4</v>
      </c>
      <c r="W44" s="64" t="s">
        <v>915</v>
      </c>
      <c r="X44" s="64">
        <v>2</v>
      </c>
      <c r="Y44" s="64">
        <v>2</v>
      </c>
      <c r="AC44" s="64" t="s">
        <v>919</v>
      </c>
      <c r="AD44" s="64" t="s">
        <v>912</v>
      </c>
    </row>
    <row r="45" spans="1:34" ht="15" x14ac:dyDescent="0.2">
      <c r="A45" s="59" t="s">
        <v>548</v>
      </c>
      <c r="B45" s="59" t="s">
        <v>1083</v>
      </c>
      <c r="C45" s="60">
        <v>17025</v>
      </c>
      <c r="D45" s="59" t="s">
        <v>1019</v>
      </c>
      <c r="E45" s="59" t="s">
        <v>20</v>
      </c>
      <c r="F45" s="61">
        <v>74</v>
      </c>
      <c r="G45" s="60">
        <v>43217</v>
      </c>
      <c r="H45" s="60">
        <v>43218</v>
      </c>
      <c r="I45" s="62">
        <v>43422</v>
      </c>
      <c r="J45" s="62">
        <v>44148</v>
      </c>
      <c r="K45" s="59"/>
      <c r="L45" s="65" t="s">
        <v>16</v>
      </c>
      <c r="M45" s="63">
        <v>43391</v>
      </c>
      <c r="N45" s="63">
        <v>43216</v>
      </c>
      <c r="O45" s="62">
        <v>43132</v>
      </c>
      <c r="U45" s="64">
        <v>1</v>
      </c>
      <c r="W45" s="64" t="s">
        <v>915</v>
      </c>
      <c r="X45" s="64">
        <v>2</v>
      </c>
      <c r="Y45" s="64">
        <v>2</v>
      </c>
      <c r="AC45" s="64" t="s">
        <v>920</v>
      </c>
      <c r="AD45" s="64" t="s">
        <v>1137</v>
      </c>
    </row>
    <row r="46" spans="1:34" ht="15" x14ac:dyDescent="0.2">
      <c r="A46" s="65" t="s">
        <v>562</v>
      </c>
      <c r="B46" s="65" t="s">
        <v>1080</v>
      </c>
      <c r="C46" s="69">
        <v>34595</v>
      </c>
      <c r="D46" s="65" t="s">
        <v>1019</v>
      </c>
      <c r="E46" s="65" t="s">
        <v>20</v>
      </c>
      <c r="F46" s="67">
        <v>26</v>
      </c>
      <c r="G46" s="69">
        <v>43243</v>
      </c>
      <c r="H46" s="69">
        <v>43244</v>
      </c>
      <c r="I46" s="62">
        <v>44024</v>
      </c>
      <c r="J46" s="62">
        <v>44024</v>
      </c>
      <c r="K46" s="65"/>
      <c r="L46" s="65" t="s">
        <v>16</v>
      </c>
      <c r="M46" s="68">
        <v>43994</v>
      </c>
      <c r="N46" s="68">
        <v>43000</v>
      </c>
      <c r="O46" s="62">
        <v>43010</v>
      </c>
      <c r="U46" s="64">
        <v>0</v>
      </c>
      <c r="X46" s="64">
        <v>1</v>
      </c>
      <c r="Y46" s="64">
        <v>1</v>
      </c>
      <c r="AC46" s="64" t="s">
        <v>921</v>
      </c>
      <c r="AD46" s="64" t="s">
        <v>912</v>
      </c>
    </row>
    <row r="47" spans="1:34" ht="15" x14ac:dyDescent="0.2">
      <c r="A47" s="59" t="s">
        <v>564</v>
      </c>
      <c r="B47" s="59" t="s">
        <v>1135</v>
      </c>
      <c r="C47" s="60">
        <v>19031</v>
      </c>
      <c r="D47" s="59" t="s">
        <v>1119</v>
      </c>
      <c r="E47" s="59" t="s">
        <v>20</v>
      </c>
      <c r="F47" s="61">
        <v>68</v>
      </c>
      <c r="G47" s="70">
        <v>43454</v>
      </c>
      <c r="H47" s="70">
        <v>43455</v>
      </c>
      <c r="I47" s="62">
        <v>43822</v>
      </c>
      <c r="J47" s="62">
        <v>44061</v>
      </c>
      <c r="K47" s="59"/>
      <c r="L47" s="65" t="s">
        <v>16</v>
      </c>
      <c r="M47" s="63">
        <v>43810</v>
      </c>
      <c r="N47" s="63">
        <v>42139</v>
      </c>
      <c r="U47" s="64">
        <v>3</v>
      </c>
      <c r="W47" s="64" t="s">
        <v>915</v>
      </c>
      <c r="X47" s="64">
        <v>2</v>
      </c>
      <c r="Y47" s="64">
        <v>2</v>
      </c>
      <c r="AC47" s="64" t="s">
        <v>921</v>
      </c>
      <c r="AD47" s="64" t="s">
        <v>912</v>
      </c>
    </row>
    <row r="48" spans="1:34" ht="15" x14ac:dyDescent="0.2">
      <c r="A48" s="65" t="s">
        <v>583</v>
      </c>
      <c r="B48" s="65" t="s">
        <v>1138</v>
      </c>
      <c r="C48" s="69">
        <v>24228</v>
      </c>
      <c r="D48" s="65" t="s">
        <v>1024</v>
      </c>
      <c r="E48" s="65" t="s">
        <v>20</v>
      </c>
      <c r="F48" s="67">
        <v>54</v>
      </c>
      <c r="G48" s="69">
        <v>43194</v>
      </c>
      <c r="H48" s="69">
        <v>43195</v>
      </c>
      <c r="I48" s="62">
        <v>44119</v>
      </c>
      <c r="J48" s="62">
        <v>44119</v>
      </c>
      <c r="K48" s="65"/>
      <c r="L48" s="65" t="s">
        <v>16</v>
      </c>
      <c r="M48" s="68">
        <v>44119</v>
      </c>
      <c r="N48" s="68">
        <v>43125</v>
      </c>
      <c r="U48" s="64">
        <v>2</v>
      </c>
      <c r="W48" s="64" t="s">
        <v>915</v>
      </c>
      <c r="X48" s="64">
        <v>6</v>
      </c>
      <c r="Y48" s="64">
        <v>6</v>
      </c>
      <c r="AC48" s="64" t="s">
        <v>921</v>
      </c>
      <c r="AD48" s="64" t="s">
        <v>912</v>
      </c>
    </row>
    <row r="49" spans="1:35" ht="15" x14ac:dyDescent="0.2">
      <c r="A49" s="59" t="s">
        <v>586</v>
      </c>
      <c r="B49" s="59" t="s">
        <v>1139</v>
      </c>
      <c r="C49" s="60">
        <v>16336</v>
      </c>
      <c r="D49" s="59" t="s">
        <v>1019</v>
      </c>
      <c r="E49" s="59" t="s">
        <v>20</v>
      </c>
      <c r="F49" s="61">
        <v>76</v>
      </c>
      <c r="G49" s="60">
        <v>43739</v>
      </c>
      <c r="H49" s="60">
        <v>43740</v>
      </c>
      <c r="I49" s="64" t="s">
        <v>908</v>
      </c>
      <c r="J49" s="62">
        <v>44039</v>
      </c>
      <c r="K49" s="59"/>
      <c r="L49" s="65" t="s">
        <v>16</v>
      </c>
      <c r="M49" s="63">
        <v>43783</v>
      </c>
      <c r="N49" s="63">
        <v>43735</v>
      </c>
      <c r="O49" s="62">
        <v>43293</v>
      </c>
      <c r="U49" s="64">
        <v>2</v>
      </c>
      <c r="W49" s="64" t="s">
        <v>915</v>
      </c>
      <c r="X49" s="64">
        <v>2</v>
      </c>
      <c r="Y49" s="64">
        <v>2</v>
      </c>
      <c r="AC49" s="64" t="s">
        <v>922</v>
      </c>
      <c r="AD49" s="64" t="s">
        <v>846</v>
      </c>
    </row>
    <row r="50" spans="1:35" ht="15" x14ac:dyDescent="0.2">
      <c r="A50" s="65" t="s">
        <v>589</v>
      </c>
      <c r="B50" s="65" t="s">
        <v>1085</v>
      </c>
      <c r="C50" s="69">
        <v>13377</v>
      </c>
      <c r="D50" s="65" t="s">
        <v>1126</v>
      </c>
      <c r="E50" s="65" t="s">
        <v>20</v>
      </c>
      <c r="F50" s="67">
        <v>84</v>
      </c>
      <c r="G50" s="66">
        <v>43789</v>
      </c>
      <c r="H50" s="62">
        <v>44161</v>
      </c>
      <c r="I50" s="62">
        <v>43888</v>
      </c>
      <c r="J50" s="62">
        <v>44124</v>
      </c>
      <c r="K50" s="65"/>
      <c r="L50" s="65" t="s">
        <v>16</v>
      </c>
      <c r="M50" s="68">
        <v>43857</v>
      </c>
      <c r="N50" s="68">
        <v>43501</v>
      </c>
      <c r="O50" s="62">
        <v>40259</v>
      </c>
      <c r="U50" s="64">
        <v>1</v>
      </c>
      <c r="W50" s="64" t="s">
        <v>915</v>
      </c>
      <c r="X50" s="64">
        <v>3</v>
      </c>
      <c r="Y50" s="64">
        <v>3</v>
      </c>
      <c r="AC50" s="64" t="s">
        <v>921</v>
      </c>
      <c r="AD50" s="64" t="s">
        <v>846</v>
      </c>
    </row>
    <row r="51" spans="1:35" ht="15" x14ac:dyDescent="0.2">
      <c r="A51" s="59" t="s">
        <v>599</v>
      </c>
      <c r="B51" s="59" t="s">
        <v>1140</v>
      </c>
      <c r="C51" s="60">
        <v>25655</v>
      </c>
      <c r="D51" s="59" t="s">
        <v>1019</v>
      </c>
      <c r="E51" s="59" t="s">
        <v>20</v>
      </c>
      <c r="F51" s="61">
        <v>50</v>
      </c>
      <c r="G51" s="60">
        <v>43965</v>
      </c>
      <c r="H51" s="60">
        <v>43966</v>
      </c>
      <c r="I51" s="64" t="s">
        <v>908</v>
      </c>
      <c r="J51" s="62">
        <v>44151</v>
      </c>
      <c r="K51" s="59"/>
      <c r="L51" s="65" t="s">
        <v>16</v>
      </c>
      <c r="M51" s="63">
        <v>44057</v>
      </c>
      <c r="N51" s="59"/>
      <c r="O51" s="62">
        <v>44151</v>
      </c>
      <c r="U51" s="64">
        <v>1</v>
      </c>
      <c r="W51" s="64" t="s">
        <v>915</v>
      </c>
      <c r="X51" s="64">
        <v>2</v>
      </c>
      <c r="Y51" s="64">
        <v>1</v>
      </c>
      <c r="Z51" s="64">
        <v>1</v>
      </c>
      <c r="AC51" s="64" t="s">
        <v>923</v>
      </c>
      <c r="AD51" s="64" t="s">
        <v>912</v>
      </c>
    </row>
    <row r="52" spans="1:35" ht="15" x14ac:dyDescent="0.2">
      <c r="A52" s="65" t="s">
        <v>616</v>
      </c>
      <c r="B52" s="65" t="s">
        <v>1141</v>
      </c>
      <c r="C52" s="66">
        <v>17104</v>
      </c>
      <c r="D52" s="65" t="s">
        <v>1142</v>
      </c>
      <c r="E52" s="65" t="s">
        <v>20</v>
      </c>
      <c r="F52" s="67">
        <v>74</v>
      </c>
      <c r="G52" s="69">
        <v>43184</v>
      </c>
      <c r="H52" s="69">
        <v>43185</v>
      </c>
      <c r="I52" s="62">
        <v>44147</v>
      </c>
      <c r="J52" s="62">
        <v>44116</v>
      </c>
      <c r="K52" s="65"/>
      <c r="L52" s="65" t="s">
        <v>16</v>
      </c>
      <c r="M52" s="68">
        <v>44116</v>
      </c>
      <c r="N52" s="68">
        <v>40532</v>
      </c>
      <c r="U52" s="64">
        <v>3</v>
      </c>
      <c r="W52" s="64" t="s">
        <v>915</v>
      </c>
      <c r="X52" s="64">
        <v>6</v>
      </c>
      <c r="Y52" s="64">
        <v>3</v>
      </c>
      <c r="Z52" s="64">
        <v>2</v>
      </c>
      <c r="AA52" s="64">
        <v>1</v>
      </c>
      <c r="AC52" s="64" t="s">
        <v>921</v>
      </c>
      <c r="AD52" s="64" t="s">
        <v>846</v>
      </c>
    </row>
    <row r="53" spans="1:35" ht="15" x14ac:dyDescent="0.2">
      <c r="A53" s="59" t="s">
        <v>617</v>
      </c>
      <c r="B53" s="59" t="s">
        <v>1143</v>
      </c>
      <c r="C53" s="60">
        <v>18438</v>
      </c>
      <c r="D53" s="59" t="s">
        <v>1019</v>
      </c>
      <c r="E53" s="59" t="s">
        <v>20</v>
      </c>
      <c r="F53" s="61">
        <v>70</v>
      </c>
      <c r="G53" s="60">
        <v>43276</v>
      </c>
      <c r="H53" s="60">
        <v>43277</v>
      </c>
      <c r="I53" s="62">
        <v>44148</v>
      </c>
      <c r="J53" s="62">
        <v>44148</v>
      </c>
      <c r="K53" s="59"/>
      <c r="L53" s="65" t="s">
        <v>16</v>
      </c>
      <c r="M53" s="63">
        <v>44148</v>
      </c>
      <c r="N53" s="63">
        <v>42244</v>
      </c>
      <c r="O53" s="62">
        <v>42117</v>
      </c>
      <c r="U53" s="64">
        <v>2</v>
      </c>
      <c r="W53" s="64" t="s">
        <v>915</v>
      </c>
      <c r="X53" s="64">
        <v>3</v>
      </c>
      <c r="Y53" s="64">
        <v>3</v>
      </c>
      <c r="AC53" s="64" t="s">
        <v>921</v>
      </c>
      <c r="AD53" s="64" t="s">
        <v>912</v>
      </c>
      <c r="AG53" s="64" t="s">
        <v>903</v>
      </c>
    </row>
    <row r="54" spans="1:35" ht="15" x14ac:dyDescent="0.2">
      <c r="A54" s="65" t="s">
        <v>624</v>
      </c>
      <c r="B54" s="65" t="s">
        <v>1144</v>
      </c>
      <c r="C54" s="69">
        <v>18509</v>
      </c>
      <c r="D54" s="65" t="s">
        <v>1126</v>
      </c>
      <c r="E54" s="65" t="s">
        <v>23</v>
      </c>
      <c r="F54" s="67">
        <v>70</v>
      </c>
      <c r="G54" s="69">
        <v>43250</v>
      </c>
      <c r="H54" s="69">
        <v>43251</v>
      </c>
      <c r="I54" s="62">
        <v>43987</v>
      </c>
      <c r="J54" s="62">
        <v>43987</v>
      </c>
      <c r="K54" s="65"/>
      <c r="L54" s="65" t="s">
        <v>16</v>
      </c>
      <c r="M54" s="68">
        <v>43970</v>
      </c>
      <c r="N54" s="68">
        <v>43655</v>
      </c>
      <c r="O54" s="62">
        <v>43612</v>
      </c>
      <c r="U54" s="64">
        <v>3</v>
      </c>
      <c r="W54" s="64" t="s">
        <v>915</v>
      </c>
      <c r="X54" s="64">
        <v>2</v>
      </c>
      <c r="Y54" s="64">
        <v>2</v>
      </c>
      <c r="AC54" s="64" t="s">
        <v>924</v>
      </c>
      <c r="AD54" s="64" t="s">
        <v>846</v>
      </c>
    </row>
    <row r="55" spans="1:35" ht="15" x14ac:dyDescent="0.2">
      <c r="A55" s="65" t="s">
        <v>629</v>
      </c>
      <c r="B55" s="65" t="s">
        <v>1092</v>
      </c>
      <c r="C55" s="69">
        <v>17393</v>
      </c>
      <c r="D55" s="65" t="s">
        <v>1123</v>
      </c>
      <c r="E55" s="65" t="s">
        <v>20</v>
      </c>
      <c r="F55" s="67">
        <v>73</v>
      </c>
      <c r="G55" s="69">
        <v>43608</v>
      </c>
      <c r="H55" s="69">
        <v>43609</v>
      </c>
      <c r="I55" s="62">
        <v>43962</v>
      </c>
      <c r="J55" s="62">
        <v>43962</v>
      </c>
      <c r="K55" s="65"/>
      <c r="L55" s="65" t="s">
        <v>16</v>
      </c>
      <c r="M55" s="68">
        <v>43962</v>
      </c>
      <c r="N55" s="65"/>
      <c r="U55" s="64">
        <v>2</v>
      </c>
      <c r="W55" s="64" t="s">
        <v>915</v>
      </c>
      <c r="X55" s="64">
        <v>2</v>
      </c>
      <c r="Y55" s="64">
        <v>2</v>
      </c>
      <c r="AC55" s="64" t="s">
        <v>925</v>
      </c>
      <c r="AD55" s="64" t="s">
        <v>846</v>
      </c>
    </row>
    <row r="56" spans="1:35" ht="15" x14ac:dyDescent="0.2">
      <c r="A56" s="59" t="s">
        <v>630</v>
      </c>
      <c r="B56" s="59" t="s">
        <v>1141</v>
      </c>
      <c r="C56" s="60">
        <v>15074</v>
      </c>
      <c r="D56" s="59" t="s">
        <v>1119</v>
      </c>
      <c r="E56" s="59" t="s">
        <v>20</v>
      </c>
      <c r="F56" s="61">
        <v>79</v>
      </c>
      <c r="G56" s="60">
        <v>43747</v>
      </c>
      <c r="H56" s="60">
        <v>43748</v>
      </c>
      <c r="I56" s="62">
        <v>43775</v>
      </c>
      <c r="J56" s="62">
        <v>44096</v>
      </c>
      <c r="K56" s="59"/>
      <c r="L56" s="65" t="s">
        <v>16</v>
      </c>
      <c r="M56" s="63">
        <v>43775</v>
      </c>
      <c r="N56" s="59"/>
      <c r="O56" s="62">
        <v>40157</v>
      </c>
      <c r="U56" s="64">
        <v>5</v>
      </c>
      <c r="W56" s="64" t="s">
        <v>915</v>
      </c>
      <c r="X56" s="64">
        <v>2</v>
      </c>
      <c r="Y56" s="64">
        <v>2</v>
      </c>
      <c r="AC56" s="64" t="s">
        <v>926</v>
      </c>
      <c r="AD56" s="64" t="s">
        <v>912</v>
      </c>
      <c r="AG56" s="64" t="s">
        <v>903</v>
      </c>
    </row>
    <row r="57" spans="1:35" ht="15" x14ac:dyDescent="0.2">
      <c r="A57" s="65" t="s">
        <v>639</v>
      </c>
      <c r="B57" s="65" t="s">
        <v>1144</v>
      </c>
      <c r="C57" s="69">
        <v>25069</v>
      </c>
      <c r="D57" s="65" t="s">
        <v>1123</v>
      </c>
      <c r="E57" s="65" t="s">
        <v>20</v>
      </c>
      <c r="F57" s="67">
        <v>52</v>
      </c>
      <c r="G57" s="69">
        <v>43976</v>
      </c>
      <c r="H57" s="69">
        <v>43977</v>
      </c>
      <c r="I57" s="64" t="s">
        <v>908</v>
      </c>
      <c r="J57" s="62">
        <v>44071</v>
      </c>
      <c r="K57" s="65"/>
      <c r="L57" s="65" t="s">
        <v>16</v>
      </c>
      <c r="M57" s="68">
        <v>43990</v>
      </c>
      <c r="N57" s="65"/>
      <c r="U57" s="64">
        <v>1</v>
      </c>
      <c r="W57" s="64" t="s">
        <v>915</v>
      </c>
      <c r="X57" s="64">
        <v>2</v>
      </c>
      <c r="Y57" s="64">
        <v>2</v>
      </c>
      <c r="AC57" s="64" t="s">
        <v>927</v>
      </c>
      <c r="AD57" s="64" t="s">
        <v>846</v>
      </c>
    </row>
    <row r="58" spans="1:35" ht="15" x14ac:dyDescent="0.2">
      <c r="A58" s="59" t="s">
        <v>22</v>
      </c>
      <c r="B58" s="59" t="s">
        <v>1003</v>
      </c>
      <c r="C58" s="70">
        <v>28046</v>
      </c>
      <c r="D58" s="59" t="s">
        <v>1123</v>
      </c>
      <c r="E58" s="59" t="s">
        <v>23</v>
      </c>
      <c r="F58" s="61">
        <v>44</v>
      </c>
      <c r="G58" s="60">
        <v>43731</v>
      </c>
      <c r="H58" s="60">
        <v>43732</v>
      </c>
      <c r="I58" s="62">
        <v>43679</v>
      </c>
      <c r="J58" s="62">
        <v>43679</v>
      </c>
      <c r="L58" s="64" t="s">
        <v>17</v>
      </c>
      <c r="M58" s="62">
        <v>43644</v>
      </c>
      <c r="N58" s="62">
        <v>43381</v>
      </c>
      <c r="O58" s="62">
        <v>43381</v>
      </c>
      <c r="U58" s="64">
        <v>3</v>
      </c>
      <c r="W58" s="64" t="s">
        <v>915</v>
      </c>
      <c r="X58" s="64">
        <v>0</v>
      </c>
      <c r="AC58" s="64" t="s">
        <v>928</v>
      </c>
      <c r="AD58" s="64" t="s">
        <v>846</v>
      </c>
      <c r="AG58" s="64" t="s">
        <v>903</v>
      </c>
      <c r="AI58" s="62">
        <v>43630</v>
      </c>
    </row>
    <row r="59" spans="1:35" ht="15" x14ac:dyDescent="0.2">
      <c r="A59" s="65" t="s">
        <v>54</v>
      </c>
      <c r="B59" s="65" t="s">
        <v>1145</v>
      </c>
      <c r="C59" s="69">
        <v>25713</v>
      </c>
      <c r="D59" s="65" t="s">
        <v>1005</v>
      </c>
      <c r="E59" s="65" t="s">
        <v>20</v>
      </c>
      <c r="F59" s="67">
        <v>50</v>
      </c>
      <c r="G59" s="69">
        <v>43517</v>
      </c>
      <c r="H59" s="69">
        <v>43518</v>
      </c>
      <c r="I59" s="62">
        <v>44118</v>
      </c>
      <c r="J59" s="62">
        <v>44146</v>
      </c>
      <c r="L59" s="64" t="s">
        <v>17</v>
      </c>
      <c r="M59" s="62">
        <v>44096</v>
      </c>
      <c r="N59" s="62">
        <v>43588</v>
      </c>
      <c r="O59" s="62">
        <v>43555</v>
      </c>
      <c r="U59" s="64">
        <v>3</v>
      </c>
      <c r="W59" s="64" t="s">
        <v>915</v>
      </c>
      <c r="X59" s="64">
        <v>1</v>
      </c>
      <c r="Y59" s="64">
        <v>1</v>
      </c>
      <c r="AC59" s="64" t="s">
        <v>929</v>
      </c>
      <c r="AD59" s="64" t="s">
        <v>912</v>
      </c>
      <c r="AI59" s="62">
        <v>44054</v>
      </c>
    </row>
    <row r="60" spans="1:35" ht="15" x14ac:dyDescent="0.2">
      <c r="A60" s="59" t="s">
        <v>111</v>
      </c>
      <c r="B60" s="59" t="s">
        <v>1103</v>
      </c>
      <c r="C60" s="60">
        <v>19963</v>
      </c>
      <c r="D60" s="59" t="s">
        <v>1126</v>
      </c>
      <c r="E60" s="59" t="s">
        <v>20</v>
      </c>
      <c r="F60" s="61">
        <v>66</v>
      </c>
      <c r="G60" s="60">
        <v>43318</v>
      </c>
      <c r="H60" s="60">
        <v>43319</v>
      </c>
      <c r="I60" s="62">
        <v>44043</v>
      </c>
      <c r="L60" s="64" t="s">
        <v>17</v>
      </c>
      <c r="M60" s="62">
        <v>44032</v>
      </c>
      <c r="O60" s="62">
        <v>43304</v>
      </c>
      <c r="U60" s="64">
        <v>2</v>
      </c>
      <c r="W60" s="64" t="s">
        <v>915</v>
      </c>
      <c r="X60" s="64">
        <v>2</v>
      </c>
      <c r="Z60" s="64">
        <v>2</v>
      </c>
      <c r="AC60" s="64" t="s">
        <v>930</v>
      </c>
      <c r="AD60" s="64" t="s">
        <v>846</v>
      </c>
      <c r="AI60" s="62">
        <v>43992</v>
      </c>
    </row>
    <row r="61" spans="1:35" ht="15" x14ac:dyDescent="0.2">
      <c r="A61" s="65" t="s">
        <v>122</v>
      </c>
      <c r="B61" s="65" t="s">
        <v>1146</v>
      </c>
      <c r="C61" s="69">
        <v>20258</v>
      </c>
      <c r="D61" s="65" t="s">
        <v>1123</v>
      </c>
      <c r="E61" s="65" t="s">
        <v>20</v>
      </c>
      <c r="F61" s="67">
        <v>65</v>
      </c>
      <c r="G61" s="69">
        <v>43871</v>
      </c>
      <c r="H61" s="69">
        <v>43872</v>
      </c>
      <c r="I61" s="62">
        <v>43886</v>
      </c>
      <c r="J61" s="62">
        <v>44098</v>
      </c>
      <c r="L61" s="64" t="s">
        <v>17</v>
      </c>
      <c r="M61" s="62">
        <v>43886</v>
      </c>
      <c r="O61" s="62">
        <v>43753</v>
      </c>
      <c r="U61" s="64">
        <v>1</v>
      </c>
      <c r="W61" s="64" t="s">
        <v>915</v>
      </c>
      <c r="X61" s="64">
        <v>7</v>
      </c>
      <c r="Y61" s="64">
        <v>1</v>
      </c>
      <c r="Z61" s="64">
        <v>1</v>
      </c>
      <c r="AA61" s="64">
        <v>5</v>
      </c>
      <c r="AC61" s="64" t="s">
        <v>928</v>
      </c>
      <c r="AD61" s="64" t="s">
        <v>846</v>
      </c>
      <c r="AI61" s="62">
        <v>43808</v>
      </c>
    </row>
    <row r="62" spans="1:35" ht="15" x14ac:dyDescent="0.2">
      <c r="A62" s="59" t="s">
        <v>181</v>
      </c>
      <c r="B62" s="59" t="s">
        <v>1147</v>
      </c>
      <c r="C62" s="60">
        <v>19383</v>
      </c>
      <c r="D62" s="59" t="s">
        <v>1126</v>
      </c>
      <c r="E62" s="59" t="s">
        <v>20</v>
      </c>
      <c r="F62" s="61">
        <v>67</v>
      </c>
      <c r="G62" s="60">
        <v>43775</v>
      </c>
      <c r="H62" s="60">
        <v>43776</v>
      </c>
      <c r="J62" s="62">
        <v>43907</v>
      </c>
      <c r="L62" s="64" t="s">
        <v>17</v>
      </c>
      <c r="M62" s="62">
        <v>43789</v>
      </c>
      <c r="N62" s="62">
        <v>43389</v>
      </c>
      <c r="O62" s="62">
        <v>43595</v>
      </c>
      <c r="U62" s="64">
        <v>2</v>
      </c>
      <c r="W62" s="64" t="s">
        <v>915</v>
      </c>
      <c r="X62" s="64">
        <v>5</v>
      </c>
      <c r="Y62" s="64">
        <v>1</v>
      </c>
      <c r="Z62" s="64">
        <v>2</v>
      </c>
      <c r="AA62" s="64">
        <v>2</v>
      </c>
      <c r="AC62" s="64" t="s">
        <v>931</v>
      </c>
      <c r="AD62" s="64" t="s">
        <v>846</v>
      </c>
      <c r="AI62" s="62">
        <v>43739</v>
      </c>
    </row>
    <row r="63" spans="1:35" ht="15" x14ac:dyDescent="0.2">
      <c r="A63" s="65" t="s">
        <v>192</v>
      </c>
      <c r="B63" s="65" t="s">
        <v>1148</v>
      </c>
      <c r="C63" s="69">
        <v>18769</v>
      </c>
      <c r="D63" s="65" t="s">
        <v>1123</v>
      </c>
      <c r="E63" s="65" t="s">
        <v>20</v>
      </c>
      <c r="F63" s="67">
        <v>69</v>
      </c>
      <c r="G63" s="69">
        <v>44096</v>
      </c>
      <c r="H63" s="69">
        <v>44097</v>
      </c>
      <c r="I63" s="62">
        <v>44075</v>
      </c>
      <c r="J63" s="62">
        <v>44133</v>
      </c>
      <c r="L63" s="64" t="s">
        <v>17</v>
      </c>
      <c r="M63" s="62">
        <v>44110</v>
      </c>
      <c r="N63" s="62">
        <v>43746</v>
      </c>
      <c r="O63" s="62">
        <v>43392</v>
      </c>
      <c r="T63" s="64">
        <v>25</v>
      </c>
      <c r="U63" s="64">
        <v>4</v>
      </c>
      <c r="W63" s="64" t="s">
        <v>933</v>
      </c>
      <c r="X63" s="64">
        <v>5</v>
      </c>
      <c r="Y63" s="64">
        <v>1</v>
      </c>
      <c r="Z63" s="64">
        <v>2</v>
      </c>
      <c r="AA63" s="64">
        <v>2</v>
      </c>
      <c r="AC63" s="64" t="s">
        <v>932</v>
      </c>
      <c r="AD63" s="64" t="s">
        <v>846</v>
      </c>
      <c r="AI63" s="62">
        <v>44068</v>
      </c>
    </row>
    <row r="64" spans="1:35" ht="15" x14ac:dyDescent="0.2">
      <c r="A64" s="59" t="s">
        <v>214</v>
      </c>
      <c r="B64" s="59" t="s">
        <v>1033</v>
      </c>
      <c r="C64" s="60">
        <v>18708</v>
      </c>
      <c r="D64" s="59" t="s">
        <v>1005</v>
      </c>
      <c r="E64" s="59" t="s">
        <v>20</v>
      </c>
      <c r="F64" s="61">
        <v>69</v>
      </c>
      <c r="G64" s="70">
        <v>43783</v>
      </c>
      <c r="H64" s="70">
        <v>43784</v>
      </c>
      <c r="I64" s="62">
        <v>43816</v>
      </c>
      <c r="J64" s="62">
        <v>44147</v>
      </c>
      <c r="L64" s="64" t="s">
        <v>17</v>
      </c>
      <c r="M64" s="62">
        <v>43839</v>
      </c>
      <c r="N64" s="62">
        <v>43809</v>
      </c>
      <c r="O64" s="62">
        <v>43755</v>
      </c>
      <c r="U64" s="64">
        <v>4</v>
      </c>
      <c r="W64" s="64" t="s">
        <v>915</v>
      </c>
      <c r="X64" s="64">
        <v>7</v>
      </c>
      <c r="Y64" s="64">
        <v>1</v>
      </c>
      <c r="Z64" s="64">
        <v>1</v>
      </c>
      <c r="AA64" s="64">
        <v>5</v>
      </c>
      <c r="AC64" s="64" t="s">
        <v>934</v>
      </c>
      <c r="AD64" s="64" t="s">
        <v>846</v>
      </c>
      <c r="AI64" s="62">
        <v>43809</v>
      </c>
    </row>
    <row r="65" spans="1:43" ht="15" x14ac:dyDescent="0.2">
      <c r="A65" s="65" t="s">
        <v>249</v>
      </c>
      <c r="B65" s="65" t="s">
        <v>1149</v>
      </c>
      <c r="C65" s="69">
        <v>26926</v>
      </c>
      <c r="D65" s="65" t="s">
        <v>1005</v>
      </c>
      <c r="E65" s="65" t="s">
        <v>20</v>
      </c>
      <c r="F65" s="67">
        <v>47</v>
      </c>
      <c r="G65" s="69">
        <v>43243</v>
      </c>
      <c r="H65" s="69">
        <v>43244</v>
      </c>
      <c r="I65" s="62">
        <v>43444</v>
      </c>
      <c r="J65" s="62">
        <v>43867</v>
      </c>
      <c r="L65" s="64" t="s">
        <v>17</v>
      </c>
      <c r="M65" s="62">
        <v>43479</v>
      </c>
      <c r="N65" s="62">
        <v>42887</v>
      </c>
      <c r="O65" s="62">
        <v>42862</v>
      </c>
      <c r="U65" s="64">
        <v>4</v>
      </c>
      <c r="W65" s="64" t="s">
        <v>915</v>
      </c>
      <c r="X65" s="64">
        <v>2</v>
      </c>
      <c r="Y65" s="64">
        <v>1</v>
      </c>
      <c r="Z65" s="64">
        <v>1</v>
      </c>
      <c r="AC65" s="64" t="s">
        <v>935</v>
      </c>
      <c r="AD65" s="64" t="s">
        <v>846</v>
      </c>
      <c r="AI65" s="62">
        <v>43437</v>
      </c>
    </row>
    <row r="66" spans="1:43" ht="15" x14ac:dyDescent="0.2">
      <c r="A66" s="59" t="s">
        <v>257</v>
      </c>
      <c r="B66" s="59" t="s">
        <v>1040</v>
      </c>
      <c r="C66" s="60">
        <v>17729</v>
      </c>
      <c r="D66" s="59" t="s">
        <v>1005</v>
      </c>
      <c r="E66" s="59" t="s">
        <v>20</v>
      </c>
      <c r="F66" s="61">
        <v>72</v>
      </c>
      <c r="G66" s="70">
        <v>43830</v>
      </c>
      <c r="H66" s="70">
        <v>43831</v>
      </c>
      <c r="I66" s="62">
        <v>44190</v>
      </c>
      <c r="J66" s="62">
        <v>44035</v>
      </c>
      <c r="L66" s="64" t="s">
        <v>17</v>
      </c>
      <c r="M66" s="62">
        <v>43844</v>
      </c>
      <c r="N66" s="62">
        <v>43711</v>
      </c>
      <c r="O66" s="62">
        <v>43785</v>
      </c>
      <c r="U66" s="64">
        <v>2</v>
      </c>
      <c r="W66" s="64" t="s">
        <v>915</v>
      </c>
      <c r="X66" s="64">
        <v>2</v>
      </c>
      <c r="Y66" s="64">
        <v>1</v>
      </c>
      <c r="Z66" s="64">
        <v>1</v>
      </c>
      <c r="AC66" s="64" t="s">
        <v>936</v>
      </c>
      <c r="AD66" s="64" t="s">
        <v>912</v>
      </c>
      <c r="AI66" s="62">
        <v>43817</v>
      </c>
    </row>
    <row r="67" spans="1:43" ht="15" x14ac:dyDescent="0.2">
      <c r="A67" s="65" t="s">
        <v>280</v>
      </c>
      <c r="B67" s="65" t="s">
        <v>1150</v>
      </c>
      <c r="C67" s="69">
        <v>17032</v>
      </c>
      <c r="D67" s="65" t="s">
        <v>1005</v>
      </c>
      <c r="E67" s="65" t="s">
        <v>20</v>
      </c>
      <c r="F67" s="67">
        <v>74</v>
      </c>
      <c r="G67" s="66">
        <v>43090</v>
      </c>
      <c r="H67" s="66">
        <v>43438</v>
      </c>
      <c r="I67" s="62">
        <v>43647</v>
      </c>
      <c r="J67" s="62">
        <v>44141</v>
      </c>
      <c r="L67" s="64" t="s">
        <v>17</v>
      </c>
      <c r="M67" s="62">
        <v>43669</v>
      </c>
      <c r="N67" s="62">
        <v>43152</v>
      </c>
      <c r="O67" s="62">
        <v>43205</v>
      </c>
      <c r="U67" s="64">
        <v>3</v>
      </c>
      <c r="W67" s="64" t="s">
        <v>915</v>
      </c>
      <c r="X67" s="64">
        <v>9</v>
      </c>
      <c r="Y67" s="64">
        <v>1</v>
      </c>
      <c r="Z67" s="64">
        <v>4</v>
      </c>
      <c r="AA67" s="64">
        <v>4</v>
      </c>
      <c r="AC67" s="64" t="s">
        <v>937</v>
      </c>
      <c r="AI67" s="62">
        <v>43641</v>
      </c>
    </row>
    <row r="68" spans="1:43" ht="15" x14ac:dyDescent="0.2">
      <c r="A68" s="59" t="s">
        <v>291</v>
      </c>
      <c r="B68" s="59" t="s">
        <v>1151</v>
      </c>
      <c r="C68" s="60">
        <v>19743</v>
      </c>
      <c r="D68" s="59" t="s">
        <v>1126</v>
      </c>
      <c r="E68" s="59" t="s">
        <v>20</v>
      </c>
      <c r="F68" s="61">
        <v>66</v>
      </c>
      <c r="G68" s="60">
        <v>43866</v>
      </c>
      <c r="H68" s="60">
        <v>43867</v>
      </c>
      <c r="I68" s="62">
        <v>43655</v>
      </c>
      <c r="J68" s="62">
        <v>44050</v>
      </c>
      <c r="L68" s="64" t="s">
        <v>17</v>
      </c>
      <c r="M68" s="62">
        <v>43691</v>
      </c>
      <c r="N68" s="62">
        <v>40350</v>
      </c>
      <c r="O68" s="62">
        <v>42410</v>
      </c>
      <c r="U68" s="64">
        <v>4</v>
      </c>
      <c r="W68" s="64" t="s">
        <v>915</v>
      </c>
      <c r="X68" s="64">
        <v>1</v>
      </c>
      <c r="Y68" s="64">
        <v>1</v>
      </c>
      <c r="AC68" s="64" t="s">
        <v>938</v>
      </c>
      <c r="AD68" s="64" t="s">
        <v>912</v>
      </c>
      <c r="AI68" s="62">
        <v>44013</v>
      </c>
    </row>
    <row r="69" spans="1:43" ht="15" x14ac:dyDescent="0.2">
      <c r="A69" s="59" t="s">
        <v>361</v>
      </c>
      <c r="B69" s="59" t="s">
        <v>1121</v>
      </c>
      <c r="C69" s="60">
        <v>22518</v>
      </c>
      <c r="D69" s="59" t="s">
        <v>1126</v>
      </c>
      <c r="E69" s="59" t="s">
        <v>20</v>
      </c>
      <c r="F69" s="61">
        <v>59</v>
      </c>
      <c r="G69" s="60">
        <v>43299</v>
      </c>
      <c r="H69" s="60">
        <v>43300</v>
      </c>
      <c r="I69" s="62">
        <v>43600</v>
      </c>
      <c r="J69" s="62">
        <v>44151</v>
      </c>
      <c r="L69" s="64" t="s">
        <v>17</v>
      </c>
      <c r="M69" s="62">
        <v>43627</v>
      </c>
      <c r="N69" s="62">
        <v>43501</v>
      </c>
      <c r="O69" s="62">
        <v>43019</v>
      </c>
      <c r="U69" s="64">
        <v>4</v>
      </c>
      <c r="W69" s="64" t="s">
        <v>940</v>
      </c>
      <c r="X69" s="64">
        <v>9</v>
      </c>
      <c r="Y69" s="64">
        <v>1</v>
      </c>
      <c r="Z69" s="64">
        <v>8</v>
      </c>
      <c r="AC69" s="64" t="s">
        <v>939</v>
      </c>
      <c r="AD69" s="64" t="s">
        <v>912</v>
      </c>
      <c r="AI69" s="62">
        <v>43613</v>
      </c>
    </row>
    <row r="70" spans="1:43" ht="15" x14ac:dyDescent="0.2">
      <c r="A70" s="65" t="s">
        <v>384</v>
      </c>
      <c r="B70" s="65" t="s">
        <v>1153</v>
      </c>
      <c r="C70" s="69">
        <v>32234</v>
      </c>
      <c r="D70" s="65" t="s">
        <v>1123</v>
      </c>
      <c r="E70" s="65" t="s">
        <v>20</v>
      </c>
      <c r="F70" s="67">
        <v>32</v>
      </c>
      <c r="G70" s="69">
        <v>43777</v>
      </c>
      <c r="H70" s="69">
        <v>43778</v>
      </c>
      <c r="J70" s="62">
        <v>43803</v>
      </c>
      <c r="L70" s="64" t="s">
        <v>17</v>
      </c>
      <c r="M70" s="62">
        <v>43788</v>
      </c>
      <c r="N70" s="62">
        <v>41844</v>
      </c>
      <c r="AC70" s="64" t="s">
        <v>932</v>
      </c>
    </row>
    <row r="71" spans="1:43" ht="15" x14ac:dyDescent="0.2">
      <c r="A71" s="59" t="s">
        <v>421</v>
      </c>
      <c r="B71" s="59" t="s">
        <v>1154</v>
      </c>
      <c r="C71" s="70">
        <v>30965</v>
      </c>
      <c r="D71" s="59" t="s">
        <v>1126</v>
      </c>
      <c r="E71" s="59" t="s">
        <v>20</v>
      </c>
      <c r="F71" s="61">
        <v>36</v>
      </c>
      <c r="G71" s="60">
        <v>44048</v>
      </c>
      <c r="H71" s="62">
        <v>44053</v>
      </c>
      <c r="I71" s="62">
        <v>44082</v>
      </c>
      <c r="J71" s="62">
        <v>44155</v>
      </c>
      <c r="L71" s="64" t="s">
        <v>17</v>
      </c>
      <c r="M71" s="62">
        <v>44090</v>
      </c>
      <c r="N71" s="62">
        <v>43828</v>
      </c>
      <c r="O71" s="62">
        <v>43704</v>
      </c>
      <c r="U71" s="64">
        <v>2</v>
      </c>
      <c r="W71" s="64" t="s">
        <v>915</v>
      </c>
      <c r="X71" s="64">
        <v>4</v>
      </c>
      <c r="Y71" s="64">
        <v>2</v>
      </c>
      <c r="Z71" s="64">
        <v>2</v>
      </c>
      <c r="AC71" s="64" t="s">
        <v>941</v>
      </c>
      <c r="AD71" s="64" t="s">
        <v>846</v>
      </c>
      <c r="AI71" s="62">
        <v>43878</v>
      </c>
    </row>
    <row r="72" spans="1:43" ht="15" x14ac:dyDescent="0.2">
      <c r="A72" s="65" t="s">
        <v>434</v>
      </c>
      <c r="B72" s="65" t="s">
        <v>1155</v>
      </c>
      <c r="C72" s="69">
        <v>28567</v>
      </c>
      <c r="D72" s="65" t="s">
        <v>1126</v>
      </c>
      <c r="E72" s="65" t="s">
        <v>20</v>
      </c>
      <c r="F72" s="67">
        <v>42</v>
      </c>
      <c r="G72" s="66">
        <v>43393</v>
      </c>
      <c r="H72" s="66">
        <v>43394</v>
      </c>
      <c r="I72" s="64" t="s">
        <v>942</v>
      </c>
      <c r="J72" s="62">
        <v>44134</v>
      </c>
      <c r="L72" s="64" t="s">
        <v>17</v>
      </c>
      <c r="M72" s="62">
        <v>44029</v>
      </c>
      <c r="N72" s="62">
        <v>43599</v>
      </c>
      <c r="O72" s="62">
        <v>43635</v>
      </c>
      <c r="U72" s="64">
        <v>4</v>
      </c>
      <c r="W72" s="64" t="s">
        <v>915</v>
      </c>
      <c r="X72" s="64">
        <v>8</v>
      </c>
      <c r="Y72" s="64">
        <v>3</v>
      </c>
      <c r="AA72" s="64">
        <v>5</v>
      </c>
      <c r="AC72" s="64" t="s">
        <v>943</v>
      </c>
      <c r="AD72" s="64" t="s">
        <v>846</v>
      </c>
      <c r="AI72" s="62">
        <v>43873</v>
      </c>
    </row>
    <row r="73" spans="1:43" ht="15" x14ac:dyDescent="0.2">
      <c r="A73" s="59" t="s">
        <v>502</v>
      </c>
      <c r="B73" s="59" t="s">
        <v>1158</v>
      </c>
      <c r="C73" s="70">
        <v>27014</v>
      </c>
      <c r="D73" s="59" t="s">
        <v>1123</v>
      </c>
      <c r="E73" s="59" t="s">
        <v>20</v>
      </c>
      <c r="F73" s="61">
        <v>46</v>
      </c>
      <c r="G73" s="60">
        <v>43565</v>
      </c>
      <c r="H73" s="60">
        <v>43566</v>
      </c>
      <c r="I73" s="62">
        <v>43833</v>
      </c>
      <c r="J73" s="62">
        <v>44161</v>
      </c>
      <c r="L73" s="64" t="s">
        <v>17</v>
      </c>
      <c r="M73" s="62">
        <v>43809</v>
      </c>
      <c r="N73" s="64" t="s">
        <v>846</v>
      </c>
      <c r="O73" s="64" t="s">
        <v>846</v>
      </c>
      <c r="U73" s="64">
        <v>4</v>
      </c>
      <c r="W73" s="64" t="s">
        <v>945</v>
      </c>
      <c r="X73" s="64">
        <v>3</v>
      </c>
      <c r="Y73" s="64">
        <v>1</v>
      </c>
      <c r="AA73" s="64">
        <v>2</v>
      </c>
      <c r="AC73" s="64" t="s">
        <v>944</v>
      </c>
      <c r="AD73" s="64" t="s">
        <v>846</v>
      </c>
      <c r="AI73" s="62">
        <v>43753</v>
      </c>
    </row>
    <row r="74" spans="1:43" ht="15" x14ac:dyDescent="0.2">
      <c r="A74" s="65" t="s">
        <v>521</v>
      </c>
      <c r="B74" s="65" t="s">
        <v>1080</v>
      </c>
      <c r="C74" s="69">
        <v>15896</v>
      </c>
      <c r="D74" s="65" t="s">
        <v>1005</v>
      </c>
      <c r="E74" s="65" t="s">
        <v>20</v>
      </c>
      <c r="F74" s="67">
        <v>77</v>
      </c>
      <c r="G74" s="66">
        <v>43091</v>
      </c>
      <c r="H74" s="62">
        <v>43761</v>
      </c>
      <c r="I74" s="64" t="s">
        <v>1159</v>
      </c>
      <c r="J74" s="62">
        <v>44063</v>
      </c>
      <c r="L74" s="64" t="s">
        <v>17</v>
      </c>
      <c r="M74" s="62">
        <v>43718</v>
      </c>
      <c r="N74" s="62">
        <v>43133</v>
      </c>
      <c r="O74" s="62">
        <v>43320</v>
      </c>
      <c r="U74" s="64">
        <v>2</v>
      </c>
      <c r="W74" s="64" t="s">
        <v>915</v>
      </c>
      <c r="X74" s="64">
        <v>2</v>
      </c>
      <c r="Z74" s="64">
        <v>1</v>
      </c>
      <c r="AA74" s="64">
        <v>1</v>
      </c>
      <c r="AC74" s="64" t="s">
        <v>946</v>
      </c>
      <c r="AD74" s="64" t="s">
        <v>846</v>
      </c>
      <c r="AG74" s="64" t="s">
        <v>903</v>
      </c>
      <c r="AI74" s="62">
        <v>43473</v>
      </c>
    </row>
    <row r="75" spans="1:43" ht="15" x14ac:dyDescent="0.2">
      <c r="A75" s="59" t="s">
        <v>555</v>
      </c>
      <c r="B75" s="59" t="s">
        <v>1084</v>
      </c>
      <c r="C75" s="60">
        <v>24231</v>
      </c>
      <c r="D75" s="59" t="s">
        <v>1005</v>
      </c>
      <c r="E75" s="59" t="s">
        <v>20</v>
      </c>
      <c r="F75" s="61">
        <v>54</v>
      </c>
      <c r="G75" s="70">
        <v>43424</v>
      </c>
      <c r="H75" s="70">
        <v>43425</v>
      </c>
      <c r="I75" s="62">
        <v>43802</v>
      </c>
      <c r="J75" s="62">
        <v>44165</v>
      </c>
      <c r="L75" s="64" t="s">
        <v>17</v>
      </c>
      <c r="M75" s="62">
        <v>43843</v>
      </c>
      <c r="N75" s="62">
        <v>43770</v>
      </c>
      <c r="O75" s="62">
        <v>43592</v>
      </c>
      <c r="U75" s="64">
        <v>2</v>
      </c>
      <c r="W75" s="64" t="s">
        <v>915</v>
      </c>
      <c r="X75" s="64">
        <v>2</v>
      </c>
      <c r="Y75" s="64">
        <v>2</v>
      </c>
      <c r="AC75" s="64" t="s">
        <v>947</v>
      </c>
      <c r="AD75" s="64" t="s">
        <v>846</v>
      </c>
      <c r="AG75" s="64" t="s">
        <v>903</v>
      </c>
      <c r="AI75" s="62">
        <v>43795</v>
      </c>
    </row>
    <row r="76" spans="1:43" ht="15" x14ac:dyDescent="0.2">
      <c r="A76" s="65" t="s">
        <v>590</v>
      </c>
      <c r="B76" s="65" t="s">
        <v>1160</v>
      </c>
      <c r="C76" s="69">
        <v>29402</v>
      </c>
      <c r="D76" s="65" t="s">
        <v>1005</v>
      </c>
      <c r="E76" s="65" t="s">
        <v>20</v>
      </c>
      <c r="F76" s="67">
        <v>40</v>
      </c>
      <c r="G76" s="69">
        <v>44011</v>
      </c>
      <c r="H76" s="62">
        <v>44019</v>
      </c>
      <c r="I76" s="62">
        <v>44032</v>
      </c>
      <c r="J76" s="62">
        <v>44162</v>
      </c>
      <c r="L76" s="64" t="s">
        <v>17</v>
      </c>
      <c r="M76" s="62">
        <v>44025</v>
      </c>
      <c r="N76" s="62">
        <v>43327</v>
      </c>
      <c r="O76" s="62">
        <v>43760</v>
      </c>
      <c r="U76" s="64">
        <v>2</v>
      </c>
      <c r="W76" s="64" t="s">
        <v>704</v>
      </c>
      <c r="X76" s="64">
        <v>2</v>
      </c>
      <c r="Y76" s="64">
        <v>2</v>
      </c>
      <c r="AC76" s="64" t="s">
        <v>948</v>
      </c>
      <c r="AD76" s="64" t="s">
        <v>912</v>
      </c>
    </row>
    <row r="77" spans="1:43" ht="15" x14ac:dyDescent="0.2">
      <c r="A77" s="59" t="s">
        <v>633</v>
      </c>
      <c r="B77" s="59" t="s">
        <v>1090</v>
      </c>
      <c r="C77" s="60">
        <v>15910</v>
      </c>
      <c r="D77" s="59" t="s">
        <v>1005</v>
      </c>
      <c r="E77" s="59" t="s">
        <v>23</v>
      </c>
      <c r="F77" s="61">
        <v>77</v>
      </c>
      <c r="G77" s="60">
        <v>44083</v>
      </c>
      <c r="H77" s="60">
        <v>44084</v>
      </c>
      <c r="I77" s="62">
        <v>44113</v>
      </c>
      <c r="J77" s="62">
        <v>44113</v>
      </c>
      <c r="L77" s="64" t="s">
        <v>17</v>
      </c>
      <c r="M77" s="62">
        <v>44096</v>
      </c>
      <c r="N77" s="62">
        <v>43704</v>
      </c>
      <c r="O77" s="62">
        <v>43837</v>
      </c>
      <c r="U77" s="64">
        <v>1</v>
      </c>
      <c r="W77" s="64" t="s">
        <v>915</v>
      </c>
      <c r="X77" s="64">
        <v>1</v>
      </c>
      <c r="Y77" s="64">
        <v>1</v>
      </c>
      <c r="AC77" s="64" t="s">
        <v>949</v>
      </c>
      <c r="AD77" s="64" t="s">
        <v>846</v>
      </c>
    </row>
    <row r="78" spans="1:43" ht="15" x14ac:dyDescent="0.2">
      <c r="A78" s="83" t="s">
        <v>93</v>
      </c>
      <c r="B78" s="83" t="s">
        <v>1096</v>
      </c>
      <c r="C78" s="84">
        <v>26340</v>
      </c>
      <c r="D78" s="83" t="s">
        <v>1123</v>
      </c>
      <c r="E78" s="83" t="s">
        <v>20</v>
      </c>
      <c r="F78" s="85">
        <v>48</v>
      </c>
      <c r="G78" s="84">
        <v>43858</v>
      </c>
      <c r="H78" s="86">
        <v>43864</v>
      </c>
      <c r="I78" s="62">
        <v>44132</v>
      </c>
      <c r="J78" s="86">
        <v>44153</v>
      </c>
      <c r="K78" s="83"/>
      <c r="L78" s="83" t="s">
        <v>15</v>
      </c>
      <c r="M78" s="87">
        <v>44046</v>
      </c>
      <c r="N78" s="83"/>
      <c r="O78" s="86">
        <v>43894</v>
      </c>
      <c r="P78" s="88"/>
      <c r="Q78" s="88"/>
      <c r="R78" s="88"/>
      <c r="S78" s="88"/>
      <c r="T78" s="89">
        <v>50</v>
      </c>
      <c r="U78" s="89">
        <v>2</v>
      </c>
      <c r="V78" s="88"/>
      <c r="W78" s="89" t="s">
        <v>885</v>
      </c>
      <c r="X78" s="89">
        <v>10</v>
      </c>
      <c r="Y78" s="89">
        <v>2</v>
      </c>
      <c r="Z78" s="89">
        <v>5</v>
      </c>
      <c r="AA78" s="89">
        <v>3</v>
      </c>
      <c r="AB78" s="88"/>
      <c r="AC78" s="89" t="s">
        <v>950</v>
      </c>
      <c r="AD78" s="89" t="s">
        <v>912</v>
      </c>
      <c r="AE78" s="88"/>
      <c r="AF78" s="88"/>
      <c r="AG78" s="88"/>
      <c r="AH78" s="88"/>
      <c r="AI78" s="88"/>
      <c r="AJ78" s="88"/>
      <c r="AK78" s="88"/>
      <c r="AL78" s="88"/>
      <c r="AM78" s="88"/>
      <c r="AN78" s="88"/>
      <c r="AO78" s="88"/>
      <c r="AP78" s="88"/>
      <c r="AQ78" s="88"/>
    </row>
    <row r="79" spans="1:43" ht="15" x14ac:dyDescent="0.2">
      <c r="A79" s="59" t="s">
        <v>52</v>
      </c>
      <c r="B79" s="59" t="s">
        <v>1161</v>
      </c>
      <c r="C79" s="70">
        <v>16391</v>
      </c>
      <c r="D79" s="59" t="s">
        <v>1019</v>
      </c>
      <c r="E79" s="59" t="s">
        <v>20</v>
      </c>
      <c r="F79" s="61">
        <v>75</v>
      </c>
      <c r="G79" s="69">
        <v>43740</v>
      </c>
      <c r="H79" s="62">
        <v>43803</v>
      </c>
      <c r="I79" s="62">
        <v>44028</v>
      </c>
      <c r="J79" s="62">
        <v>44160</v>
      </c>
      <c r="L79" s="64" t="s">
        <v>15</v>
      </c>
      <c r="M79" s="62">
        <v>44158</v>
      </c>
      <c r="Q79" s="64" t="s">
        <v>951</v>
      </c>
      <c r="U79" s="64">
        <v>0</v>
      </c>
      <c r="W79" s="64" t="s">
        <v>953</v>
      </c>
      <c r="X79" s="64">
        <v>1</v>
      </c>
      <c r="Y79" s="64">
        <v>1</v>
      </c>
      <c r="AC79" s="64" t="s">
        <v>952</v>
      </c>
      <c r="AD79" s="64" t="s">
        <v>846</v>
      </c>
      <c r="AE79" s="64">
        <v>5</v>
      </c>
    </row>
    <row r="80" spans="1:43" ht="15" x14ac:dyDescent="0.2">
      <c r="A80" s="65" t="s">
        <v>72</v>
      </c>
      <c r="B80" s="65" t="s">
        <v>1006</v>
      </c>
      <c r="C80" s="69">
        <v>19273</v>
      </c>
      <c r="D80" s="65" t="s">
        <v>1039</v>
      </c>
      <c r="E80" s="65" t="s">
        <v>20</v>
      </c>
      <c r="F80" s="67">
        <v>68</v>
      </c>
      <c r="G80" s="62">
        <v>43816</v>
      </c>
      <c r="H80" s="62">
        <v>43283</v>
      </c>
      <c r="I80" s="62">
        <v>43318</v>
      </c>
      <c r="J80" s="62">
        <v>43714</v>
      </c>
      <c r="L80" s="64" t="s">
        <v>15</v>
      </c>
      <c r="M80" s="62">
        <v>43283</v>
      </c>
      <c r="N80" s="64" t="s">
        <v>846</v>
      </c>
      <c r="O80" s="62">
        <v>40577</v>
      </c>
      <c r="U80" s="64">
        <v>4</v>
      </c>
      <c r="W80" s="64" t="s">
        <v>955</v>
      </c>
      <c r="X80" s="64">
        <v>2</v>
      </c>
      <c r="Y80" s="64">
        <v>2</v>
      </c>
      <c r="AC80" s="64" t="s">
        <v>954</v>
      </c>
      <c r="AD80" s="64" t="s">
        <v>846</v>
      </c>
      <c r="AE80" s="64">
        <v>12</v>
      </c>
    </row>
    <row r="81" spans="1:36" ht="15" x14ac:dyDescent="0.2">
      <c r="A81" s="59" t="s">
        <v>95</v>
      </c>
      <c r="B81" s="59" t="s">
        <v>1162</v>
      </c>
      <c r="C81" s="60">
        <v>21240</v>
      </c>
      <c r="D81" s="59" t="s">
        <v>1163</v>
      </c>
      <c r="E81" s="59" t="s">
        <v>20</v>
      </c>
      <c r="F81" s="61">
        <v>62</v>
      </c>
      <c r="G81" s="62">
        <v>43759</v>
      </c>
      <c r="H81" s="62">
        <v>43759</v>
      </c>
      <c r="I81" s="62">
        <v>43788</v>
      </c>
      <c r="J81" s="62">
        <v>44160</v>
      </c>
      <c r="L81" s="64" t="s">
        <v>15</v>
      </c>
      <c r="M81" s="62">
        <v>43759</v>
      </c>
      <c r="N81" s="62">
        <v>42773</v>
      </c>
      <c r="U81" s="64">
        <v>3</v>
      </c>
      <c r="W81" s="64" t="s">
        <v>957</v>
      </c>
      <c r="X81" s="64">
        <v>2</v>
      </c>
      <c r="Y81" s="64">
        <v>2</v>
      </c>
      <c r="AC81" s="64" t="s">
        <v>956</v>
      </c>
      <c r="AD81" s="64" t="s">
        <v>846</v>
      </c>
      <c r="AE81" s="64">
        <v>29</v>
      </c>
    </row>
    <row r="82" spans="1:36" ht="15" x14ac:dyDescent="0.2">
      <c r="A82" s="65" t="s">
        <v>208</v>
      </c>
      <c r="B82" s="65" t="s">
        <v>1164</v>
      </c>
      <c r="C82" s="69">
        <v>14084</v>
      </c>
      <c r="D82" s="65" t="s">
        <v>1005</v>
      </c>
      <c r="E82" s="65" t="s">
        <v>20</v>
      </c>
      <c r="F82" s="67">
        <v>82</v>
      </c>
      <c r="G82" s="62">
        <v>43565</v>
      </c>
      <c r="H82" s="62">
        <v>43570</v>
      </c>
      <c r="I82" s="62">
        <v>43615</v>
      </c>
      <c r="J82" s="62">
        <v>43789</v>
      </c>
      <c r="L82" s="64" t="s">
        <v>15</v>
      </c>
      <c r="M82" s="62">
        <v>43600</v>
      </c>
      <c r="N82" s="62">
        <v>43497</v>
      </c>
      <c r="O82" s="62">
        <v>43522</v>
      </c>
      <c r="T82" s="64" t="s">
        <v>958</v>
      </c>
      <c r="U82" s="64">
        <v>3</v>
      </c>
      <c r="W82" s="64" t="s">
        <v>960</v>
      </c>
      <c r="X82" s="64">
        <v>1</v>
      </c>
      <c r="Y82" s="64">
        <v>1</v>
      </c>
      <c r="AC82" s="64" t="s">
        <v>959</v>
      </c>
      <c r="AD82" s="64" t="s">
        <v>846</v>
      </c>
      <c r="AE82" s="64">
        <v>3</v>
      </c>
      <c r="AJ82" s="64" t="s">
        <v>903</v>
      </c>
    </row>
    <row r="83" spans="1:36" ht="15" x14ac:dyDescent="0.2">
      <c r="A83" s="59" t="s">
        <v>264</v>
      </c>
      <c r="B83" s="59" t="s">
        <v>1165</v>
      </c>
      <c r="C83" s="60">
        <v>17754</v>
      </c>
      <c r="D83" s="59" t="s">
        <v>1119</v>
      </c>
      <c r="E83" s="59" t="s">
        <v>20</v>
      </c>
      <c r="F83" s="61">
        <v>72</v>
      </c>
      <c r="G83" s="62">
        <v>43696</v>
      </c>
      <c r="H83" s="62">
        <v>43696</v>
      </c>
      <c r="I83" s="62">
        <v>43696</v>
      </c>
      <c r="J83" s="62">
        <v>44131</v>
      </c>
      <c r="L83" s="64" t="s">
        <v>15</v>
      </c>
      <c r="N83" s="64" t="s">
        <v>874</v>
      </c>
      <c r="O83" s="64" t="s">
        <v>874</v>
      </c>
      <c r="T83" s="64">
        <v>50</v>
      </c>
      <c r="U83" s="64">
        <v>4</v>
      </c>
      <c r="W83" s="64" t="s">
        <v>962</v>
      </c>
      <c r="X83" s="64">
        <v>1</v>
      </c>
      <c r="Y83" s="64">
        <v>1</v>
      </c>
      <c r="AC83" s="64" t="s">
        <v>961</v>
      </c>
      <c r="AD83" s="64" t="s">
        <v>912</v>
      </c>
      <c r="AE83" s="64">
        <v>30</v>
      </c>
      <c r="AG83" s="64" t="s">
        <v>903</v>
      </c>
    </row>
    <row r="84" spans="1:36" ht="15" x14ac:dyDescent="0.2">
      <c r="A84" s="65" t="s">
        <v>278</v>
      </c>
      <c r="B84" s="65" t="s">
        <v>1038</v>
      </c>
      <c r="C84" s="69">
        <v>33869</v>
      </c>
      <c r="D84" s="65" t="s">
        <v>1024</v>
      </c>
      <c r="E84" s="65" t="s">
        <v>20</v>
      </c>
      <c r="F84" s="67">
        <v>28</v>
      </c>
      <c r="G84" s="62">
        <v>43775</v>
      </c>
      <c r="H84" s="62">
        <v>43776</v>
      </c>
      <c r="I84" s="62">
        <v>43839</v>
      </c>
      <c r="J84" s="62">
        <v>44029</v>
      </c>
      <c r="L84" s="64" t="s">
        <v>15</v>
      </c>
      <c r="M84" s="62">
        <v>43775</v>
      </c>
      <c r="N84" s="62">
        <v>42682</v>
      </c>
      <c r="U84" s="64">
        <v>3</v>
      </c>
      <c r="W84" s="64" t="s">
        <v>964</v>
      </c>
      <c r="X84" s="64">
        <v>1</v>
      </c>
      <c r="Y84" s="64">
        <v>1</v>
      </c>
      <c r="AC84" s="64" t="s">
        <v>963</v>
      </c>
      <c r="AD84" s="64" t="s">
        <v>846</v>
      </c>
      <c r="AG84" s="64" t="s">
        <v>903</v>
      </c>
    </row>
    <row r="85" spans="1:36" ht="15" x14ac:dyDescent="0.2">
      <c r="A85" s="59" t="s">
        <v>283</v>
      </c>
      <c r="B85" s="59" t="s">
        <v>1041</v>
      </c>
      <c r="C85" s="60">
        <v>17747</v>
      </c>
      <c r="D85" s="59" t="s">
        <v>1019</v>
      </c>
      <c r="E85" s="59" t="s">
        <v>20</v>
      </c>
      <c r="F85" s="61">
        <v>72</v>
      </c>
      <c r="G85" s="62">
        <v>43257</v>
      </c>
      <c r="H85" s="62">
        <v>43257</v>
      </c>
      <c r="I85" s="62">
        <v>43257</v>
      </c>
      <c r="J85" s="62">
        <v>44025</v>
      </c>
      <c r="L85" s="64" t="s">
        <v>15</v>
      </c>
      <c r="M85" s="62">
        <v>43257</v>
      </c>
      <c r="N85" s="62">
        <v>41740</v>
      </c>
      <c r="O85" s="62">
        <v>41732</v>
      </c>
      <c r="U85" s="64">
        <v>2</v>
      </c>
      <c r="W85" s="64" t="s">
        <v>966</v>
      </c>
      <c r="X85" s="64">
        <v>1</v>
      </c>
      <c r="Y85" s="64">
        <v>1</v>
      </c>
      <c r="AC85" s="64" t="s">
        <v>965</v>
      </c>
      <c r="AD85" s="64" t="s">
        <v>912</v>
      </c>
      <c r="AE85" s="64">
        <v>21</v>
      </c>
      <c r="AG85" s="64" t="s">
        <v>903</v>
      </c>
    </row>
    <row r="86" spans="1:36" ht="15" x14ac:dyDescent="0.2">
      <c r="A86" s="65" t="s">
        <v>287</v>
      </c>
      <c r="B86" s="65" t="s">
        <v>1149</v>
      </c>
      <c r="C86" s="69">
        <v>22531</v>
      </c>
      <c r="D86" s="65" t="s">
        <v>1024</v>
      </c>
      <c r="E86" s="65" t="s">
        <v>20</v>
      </c>
      <c r="F86" s="67">
        <v>59</v>
      </c>
      <c r="G86" s="62">
        <v>43409</v>
      </c>
      <c r="H86" s="62">
        <v>43410</v>
      </c>
      <c r="I86" s="62">
        <v>43691</v>
      </c>
      <c r="J86" s="62">
        <v>44110</v>
      </c>
      <c r="L86" s="64" t="s">
        <v>15</v>
      </c>
      <c r="M86" s="62">
        <v>43607</v>
      </c>
      <c r="N86" s="62">
        <v>43349</v>
      </c>
      <c r="O86" s="62">
        <v>43369</v>
      </c>
      <c r="T86" s="64">
        <v>50</v>
      </c>
      <c r="U86" s="64">
        <v>1</v>
      </c>
      <c r="W86" s="64" t="s">
        <v>968</v>
      </c>
      <c r="X86" s="64">
        <v>2</v>
      </c>
      <c r="Y86" s="64">
        <v>2</v>
      </c>
      <c r="AC86" s="64" t="s">
        <v>967</v>
      </c>
      <c r="AD86" s="64" t="s">
        <v>912</v>
      </c>
      <c r="AE86" s="64" t="s">
        <v>846</v>
      </c>
    </row>
    <row r="87" spans="1:36" ht="15" x14ac:dyDescent="0.2">
      <c r="A87" s="71" t="s">
        <v>292</v>
      </c>
      <c r="B87" s="59" t="s">
        <v>1149</v>
      </c>
      <c r="C87" s="60">
        <v>18690</v>
      </c>
      <c r="D87" s="59" t="s">
        <v>1019</v>
      </c>
      <c r="E87" s="65" t="s">
        <v>20</v>
      </c>
      <c r="F87" s="61">
        <v>69</v>
      </c>
      <c r="G87" s="62">
        <v>43276</v>
      </c>
      <c r="H87" s="62">
        <v>43277</v>
      </c>
      <c r="I87" s="62">
        <v>44133</v>
      </c>
      <c r="J87" s="62">
        <v>44139</v>
      </c>
      <c r="L87" s="64" t="s">
        <v>15</v>
      </c>
      <c r="M87" s="62">
        <v>44032</v>
      </c>
      <c r="N87" s="62">
        <v>41234</v>
      </c>
      <c r="O87" s="62">
        <v>40399</v>
      </c>
      <c r="U87" s="64">
        <v>3</v>
      </c>
      <c r="W87" s="64" t="s">
        <v>915</v>
      </c>
      <c r="X87" s="64">
        <v>1</v>
      </c>
      <c r="Y87" s="64">
        <v>1</v>
      </c>
      <c r="AC87" s="64" t="s">
        <v>969</v>
      </c>
      <c r="AD87" s="64" t="s">
        <v>912</v>
      </c>
      <c r="AE87" s="64">
        <v>1</v>
      </c>
    </row>
    <row r="88" spans="1:36" ht="15" x14ac:dyDescent="0.2">
      <c r="A88" s="59" t="s">
        <v>326</v>
      </c>
      <c r="B88" s="59" t="s">
        <v>1021</v>
      </c>
      <c r="C88" s="60">
        <v>17555</v>
      </c>
      <c r="D88" s="59" t="s">
        <v>1019</v>
      </c>
      <c r="E88" s="59" t="s">
        <v>20</v>
      </c>
      <c r="F88" s="61">
        <v>72</v>
      </c>
      <c r="G88" s="62">
        <v>43298</v>
      </c>
      <c r="H88" s="62">
        <v>43305</v>
      </c>
      <c r="I88" s="62">
        <v>43587</v>
      </c>
      <c r="J88" s="62">
        <v>44022</v>
      </c>
      <c r="L88" s="64" t="s">
        <v>15</v>
      </c>
      <c r="M88" s="62">
        <v>43503</v>
      </c>
      <c r="N88" s="62">
        <v>43132</v>
      </c>
      <c r="U88" s="64">
        <v>4</v>
      </c>
      <c r="W88" s="64" t="s">
        <v>971</v>
      </c>
      <c r="X88" s="64">
        <v>6</v>
      </c>
      <c r="Y88" s="64">
        <v>2</v>
      </c>
      <c r="Z88" s="64">
        <v>2</v>
      </c>
      <c r="AA88" s="64">
        <v>2</v>
      </c>
      <c r="AC88" s="64" t="s">
        <v>970</v>
      </c>
      <c r="AD88" s="64" t="s">
        <v>846</v>
      </c>
      <c r="AE88" s="64" t="s">
        <v>846</v>
      </c>
    </row>
    <row r="89" spans="1:36" ht="15" x14ac:dyDescent="0.2">
      <c r="A89" s="65" t="s">
        <v>335</v>
      </c>
      <c r="B89" s="65" t="s">
        <v>1046</v>
      </c>
      <c r="C89" s="69">
        <v>18030</v>
      </c>
      <c r="D89" s="65" t="s">
        <v>1126</v>
      </c>
      <c r="E89" s="65" t="s">
        <v>20</v>
      </c>
      <c r="F89" s="67">
        <v>71</v>
      </c>
      <c r="G89" s="62">
        <v>43838</v>
      </c>
      <c r="H89" s="62">
        <v>43840</v>
      </c>
      <c r="I89" s="62">
        <v>43870</v>
      </c>
      <c r="J89" s="62">
        <v>44146</v>
      </c>
      <c r="L89" s="64" t="s">
        <v>15</v>
      </c>
      <c r="M89" s="62">
        <v>43852</v>
      </c>
      <c r="N89" s="64" t="s">
        <v>846</v>
      </c>
      <c r="O89" s="62">
        <v>43062</v>
      </c>
      <c r="U89" s="64" t="s">
        <v>846</v>
      </c>
      <c r="X89" s="64">
        <v>2</v>
      </c>
      <c r="Y89" s="64">
        <v>2</v>
      </c>
      <c r="AC89" s="64" t="s">
        <v>972</v>
      </c>
      <c r="AD89" s="64" t="s">
        <v>846</v>
      </c>
      <c r="AE89" s="64">
        <v>7</v>
      </c>
    </row>
    <row r="90" spans="1:36" ht="15" x14ac:dyDescent="0.2">
      <c r="A90" s="59" t="s">
        <v>348</v>
      </c>
      <c r="B90" s="59" t="s">
        <v>1123</v>
      </c>
      <c r="C90" s="60">
        <v>18029</v>
      </c>
      <c r="D90" s="59" t="s">
        <v>1019</v>
      </c>
      <c r="E90" s="59" t="s">
        <v>20</v>
      </c>
      <c r="F90" s="61">
        <v>71</v>
      </c>
      <c r="G90" s="62">
        <v>43194</v>
      </c>
      <c r="H90" s="62">
        <v>43195</v>
      </c>
      <c r="I90" s="62">
        <v>43790</v>
      </c>
      <c r="J90" s="62">
        <v>44154</v>
      </c>
      <c r="L90" s="64" t="s">
        <v>15</v>
      </c>
      <c r="M90" s="62">
        <v>43755</v>
      </c>
      <c r="N90" s="62">
        <v>41859</v>
      </c>
      <c r="O90" s="62">
        <v>41801</v>
      </c>
      <c r="U90" s="64">
        <v>3</v>
      </c>
      <c r="W90" s="64" t="s">
        <v>974</v>
      </c>
      <c r="X90" s="64">
        <v>6</v>
      </c>
      <c r="Z90" s="64">
        <v>2</v>
      </c>
      <c r="AA90" s="64">
        <v>4</v>
      </c>
      <c r="AC90" s="64" t="s">
        <v>973</v>
      </c>
      <c r="AD90" s="64" t="s">
        <v>912</v>
      </c>
      <c r="AE90" s="64">
        <v>13</v>
      </c>
    </row>
    <row r="91" spans="1:36" ht="15" x14ac:dyDescent="0.2">
      <c r="A91" s="65" t="s">
        <v>356</v>
      </c>
      <c r="B91" s="65" t="s">
        <v>1166</v>
      </c>
      <c r="C91" s="66">
        <v>18919</v>
      </c>
      <c r="D91" s="65" t="s">
        <v>1126</v>
      </c>
      <c r="E91" s="65" t="s">
        <v>20</v>
      </c>
      <c r="F91" s="67">
        <v>69</v>
      </c>
      <c r="G91" s="62">
        <v>43418</v>
      </c>
      <c r="H91" s="62">
        <v>43419</v>
      </c>
      <c r="I91" s="62">
        <v>43689</v>
      </c>
      <c r="J91" s="62">
        <v>43804</v>
      </c>
      <c r="L91" s="64" t="s">
        <v>15</v>
      </c>
      <c r="M91" s="62">
        <v>43608</v>
      </c>
      <c r="N91" s="62">
        <v>43340</v>
      </c>
      <c r="O91" s="62">
        <v>43360</v>
      </c>
      <c r="U91" s="64">
        <v>1</v>
      </c>
      <c r="W91" s="64" t="s">
        <v>974</v>
      </c>
      <c r="X91" s="64">
        <v>2</v>
      </c>
      <c r="Y91" s="64">
        <v>1</v>
      </c>
      <c r="Z91" s="64">
        <v>1</v>
      </c>
      <c r="AC91" s="64" t="s">
        <v>975</v>
      </c>
      <c r="AD91" s="64" t="s">
        <v>846</v>
      </c>
      <c r="AE91" s="64">
        <v>3</v>
      </c>
      <c r="AJ91" s="64" t="s">
        <v>903</v>
      </c>
    </row>
    <row r="92" spans="1:36" ht="15" x14ac:dyDescent="0.2">
      <c r="A92" s="59" t="s">
        <v>364</v>
      </c>
      <c r="B92" s="59" t="s">
        <v>1122</v>
      </c>
      <c r="C92" s="60">
        <v>17008</v>
      </c>
      <c r="D92" s="59" t="s">
        <v>1048</v>
      </c>
      <c r="E92" s="59" t="s">
        <v>20</v>
      </c>
      <c r="F92" s="61">
        <v>74</v>
      </c>
      <c r="G92" s="62">
        <v>43213</v>
      </c>
      <c r="H92" s="62">
        <v>43214</v>
      </c>
      <c r="I92" s="62">
        <v>43292</v>
      </c>
      <c r="J92" s="62">
        <v>44099</v>
      </c>
      <c r="L92" s="64" t="s">
        <v>15</v>
      </c>
      <c r="M92" s="62">
        <v>43213</v>
      </c>
      <c r="U92" s="64">
        <v>4</v>
      </c>
      <c r="W92" s="64" t="s">
        <v>915</v>
      </c>
      <c r="X92" s="64">
        <v>1</v>
      </c>
      <c r="Z92" s="64">
        <v>1</v>
      </c>
      <c r="AC92" s="64" t="s">
        <v>976</v>
      </c>
      <c r="AD92" s="64" t="s">
        <v>846</v>
      </c>
      <c r="AE92" s="64">
        <v>13</v>
      </c>
      <c r="AG92" s="64" t="s">
        <v>903</v>
      </c>
    </row>
    <row r="93" spans="1:36" ht="15" x14ac:dyDescent="0.2">
      <c r="A93" s="65" t="s">
        <v>410</v>
      </c>
      <c r="B93" s="65" t="s">
        <v>1058</v>
      </c>
      <c r="C93" s="69">
        <v>17177</v>
      </c>
      <c r="D93" s="65" t="s">
        <v>1048</v>
      </c>
      <c r="E93" s="65" t="s">
        <v>20</v>
      </c>
      <c r="F93" s="67">
        <v>73</v>
      </c>
      <c r="G93" s="62">
        <v>43846</v>
      </c>
      <c r="H93" s="62">
        <v>43847</v>
      </c>
      <c r="I93" s="62">
        <v>43902</v>
      </c>
      <c r="J93" s="62">
        <v>43949</v>
      </c>
      <c r="L93" s="64" t="s">
        <v>15</v>
      </c>
      <c r="M93" s="62">
        <v>43213</v>
      </c>
      <c r="N93" s="62">
        <v>43704</v>
      </c>
      <c r="U93" s="64">
        <v>1</v>
      </c>
      <c r="W93" s="64" t="s">
        <v>978</v>
      </c>
      <c r="X93" s="64">
        <v>1</v>
      </c>
      <c r="Y93" s="64">
        <v>1</v>
      </c>
      <c r="AC93" s="64" t="s">
        <v>977</v>
      </c>
      <c r="AD93" s="64" t="s">
        <v>846</v>
      </c>
    </row>
    <row r="94" spans="1:36" ht="15" x14ac:dyDescent="0.2">
      <c r="A94" s="59" t="s">
        <v>452</v>
      </c>
      <c r="B94" s="59" t="s">
        <v>1129</v>
      </c>
      <c r="C94" s="60">
        <v>25721</v>
      </c>
      <c r="D94" s="59" t="s">
        <v>1024</v>
      </c>
      <c r="E94" s="59" t="s">
        <v>20</v>
      </c>
      <c r="F94" s="61">
        <v>50</v>
      </c>
      <c r="G94" s="62">
        <v>43601</v>
      </c>
      <c r="H94" s="62">
        <v>43602</v>
      </c>
      <c r="I94" s="64" t="s">
        <v>1167</v>
      </c>
      <c r="J94" s="62">
        <v>43878</v>
      </c>
      <c r="L94" s="64" t="s">
        <v>15</v>
      </c>
      <c r="M94" s="62">
        <v>43447</v>
      </c>
      <c r="N94" s="62">
        <v>43643</v>
      </c>
      <c r="O94" s="62">
        <v>43656</v>
      </c>
      <c r="U94" s="64">
        <v>4</v>
      </c>
      <c r="W94" s="64" t="s">
        <v>915</v>
      </c>
      <c r="X94" s="64">
        <v>2</v>
      </c>
      <c r="Y94" s="64">
        <v>2</v>
      </c>
      <c r="AC94" s="64" t="s">
        <v>979</v>
      </c>
      <c r="AD94" s="64" t="s">
        <v>846</v>
      </c>
      <c r="AE94" s="64">
        <v>7</v>
      </c>
      <c r="AJ94" s="64" t="s">
        <v>980</v>
      </c>
    </row>
    <row r="95" spans="1:36" ht="15" x14ac:dyDescent="0.2">
      <c r="A95" s="65" t="s">
        <v>455</v>
      </c>
      <c r="B95" s="65" t="s">
        <v>1168</v>
      </c>
      <c r="C95" s="66">
        <v>13813</v>
      </c>
      <c r="D95" s="65" t="s">
        <v>1169</v>
      </c>
      <c r="E95" s="65" t="s">
        <v>20</v>
      </c>
      <c r="F95" s="67">
        <v>83</v>
      </c>
      <c r="G95" s="62">
        <v>44152</v>
      </c>
      <c r="H95" s="62">
        <v>44153</v>
      </c>
      <c r="I95" s="62">
        <v>43696</v>
      </c>
      <c r="J95" s="62">
        <v>44098</v>
      </c>
      <c r="L95" s="64" t="s">
        <v>15</v>
      </c>
      <c r="M95" s="62">
        <v>43608</v>
      </c>
      <c r="N95" s="62">
        <v>42809</v>
      </c>
      <c r="T95" s="64">
        <v>50</v>
      </c>
      <c r="U95" s="64">
        <v>3</v>
      </c>
      <c r="W95" s="64" t="s">
        <v>982</v>
      </c>
      <c r="X95" s="64">
        <v>6</v>
      </c>
      <c r="Y95" s="64">
        <v>1</v>
      </c>
      <c r="Z95" s="64">
        <v>2</v>
      </c>
      <c r="AA95" s="64">
        <v>3</v>
      </c>
      <c r="AC95" s="64" t="s">
        <v>981</v>
      </c>
      <c r="AE95" s="64">
        <v>17</v>
      </c>
      <c r="AF95" s="64" t="s">
        <v>846</v>
      </c>
    </row>
    <row r="96" spans="1:36" ht="15" x14ac:dyDescent="0.2">
      <c r="A96" s="59" t="s">
        <v>456</v>
      </c>
      <c r="B96" s="59" t="s">
        <v>1168</v>
      </c>
      <c r="C96" s="60">
        <v>10803</v>
      </c>
      <c r="D96" s="59" t="s">
        <v>1019</v>
      </c>
      <c r="E96" s="59" t="s">
        <v>20</v>
      </c>
      <c r="F96" s="61">
        <v>91</v>
      </c>
      <c r="G96" s="62">
        <v>43270</v>
      </c>
      <c r="H96" s="62">
        <v>43271</v>
      </c>
      <c r="I96" s="64" t="s">
        <v>1159</v>
      </c>
      <c r="J96" s="62">
        <v>44125</v>
      </c>
      <c r="L96" s="64" t="s">
        <v>15</v>
      </c>
      <c r="M96" s="62">
        <v>43265</v>
      </c>
      <c r="N96" s="62">
        <v>44125</v>
      </c>
      <c r="O96" s="62">
        <v>42907</v>
      </c>
      <c r="U96" s="64">
        <v>3</v>
      </c>
      <c r="W96" s="64" t="s">
        <v>984</v>
      </c>
      <c r="X96" s="64">
        <v>8</v>
      </c>
      <c r="Y96" s="64">
        <v>1</v>
      </c>
      <c r="Z96" s="64">
        <v>2</v>
      </c>
      <c r="AA96" s="64">
        <v>5</v>
      </c>
      <c r="AC96" s="64" t="s">
        <v>983</v>
      </c>
      <c r="AD96" s="64" t="s">
        <v>912</v>
      </c>
    </row>
    <row r="97" spans="1:43" ht="15" x14ac:dyDescent="0.2">
      <c r="A97" s="65" t="s">
        <v>462</v>
      </c>
      <c r="B97" s="65" t="s">
        <v>1170</v>
      </c>
      <c r="C97" s="69">
        <v>16447</v>
      </c>
      <c r="D97" s="65" t="s">
        <v>1019</v>
      </c>
      <c r="E97" s="65" t="s">
        <v>20</v>
      </c>
      <c r="F97" s="67">
        <v>75</v>
      </c>
      <c r="G97" s="62">
        <v>43564</v>
      </c>
      <c r="H97" s="62">
        <v>43572</v>
      </c>
      <c r="J97" s="62">
        <v>43684</v>
      </c>
      <c r="L97" s="64" t="s">
        <v>15</v>
      </c>
      <c r="M97" s="62">
        <v>42418</v>
      </c>
      <c r="N97" s="62">
        <v>41893</v>
      </c>
      <c r="U97" s="64">
        <v>1</v>
      </c>
      <c r="W97" s="64" t="s">
        <v>958</v>
      </c>
      <c r="X97" s="64">
        <v>1</v>
      </c>
      <c r="Y97" s="64">
        <v>1</v>
      </c>
      <c r="AC97" s="64" t="s">
        <v>985</v>
      </c>
      <c r="AD97" s="64" t="s">
        <v>912</v>
      </c>
      <c r="AE97" s="64">
        <v>36</v>
      </c>
      <c r="AJ97" s="64" t="s">
        <v>986</v>
      </c>
    </row>
    <row r="98" spans="1:43" ht="15" x14ac:dyDescent="0.2">
      <c r="A98" s="59" t="s">
        <v>470</v>
      </c>
      <c r="B98" s="59" t="s">
        <v>1170</v>
      </c>
      <c r="C98" s="60">
        <v>12568</v>
      </c>
      <c r="D98" s="59" t="s">
        <v>1141</v>
      </c>
      <c r="E98" s="59" t="s">
        <v>20</v>
      </c>
      <c r="F98" s="61">
        <v>86</v>
      </c>
      <c r="G98" s="62">
        <v>43426</v>
      </c>
      <c r="H98" s="62">
        <v>43427</v>
      </c>
      <c r="I98" s="62">
        <v>43755</v>
      </c>
      <c r="J98" s="62">
        <v>44168</v>
      </c>
      <c r="L98" s="64" t="s">
        <v>15</v>
      </c>
      <c r="M98" s="62">
        <v>43720</v>
      </c>
      <c r="N98" s="62">
        <v>40155</v>
      </c>
      <c r="U98" s="64">
        <v>6</v>
      </c>
      <c r="AC98" s="64" t="s">
        <v>987</v>
      </c>
      <c r="AD98" s="64" t="s">
        <v>1171</v>
      </c>
      <c r="AE98" s="64">
        <v>3</v>
      </c>
    </row>
    <row r="99" spans="1:43" ht="15" x14ac:dyDescent="0.2">
      <c r="A99" s="65" t="s">
        <v>472</v>
      </c>
      <c r="B99" s="65" t="s">
        <v>1172</v>
      </c>
      <c r="C99" s="66">
        <v>18584</v>
      </c>
      <c r="D99" s="65" t="s">
        <v>1119</v>
      </c>
      <c r="E99" s="65" t="s">
        <v>20</v>
      </c>
      <c r="F99" s="67">
        <v>69</v>
      </c>
      <c r="G99" s="62">
        <v>43369</v>
      </c>
      <c r="H99" s="62">
        <v>43370</v>
      </c>
      <c r="I99" s="62">
        <v>43493</v>
      </c>
      <c r="J99" s="62">
        <v>43936</v>
      </c>
      <c r="L99" s="64" t="s">
        <v>15</v>
      </c>
      <c r="M99" s="62">
        <v>43412</v>
      </c>
      <c r="N99" s="62">
        <v>41351</v>
      </c>
      <c r="O99" s="64" t="s">
        <v>988</v>
      </c>
      <c r="U99" s="64">
        <v>0</v>
      </c>
      <c r="W99" s="64" t="s">
        <v>990</v>
      </c>
      <c r="X99" s="64">
        <v>1</v>
      </c>
      <c r="Y99" s="64">
        <v>1</v>
      </c>
      <c r="AC99" s="64" t="s">
        <v>989</v>
      </c>
      <c r="AD99" s="64" t="s">
        <v>912</v>
      </c>
      <c r="AE99" s="64">
        <v>7</v>
      </c>
    </row>
    <row r="100" spans="1:43" ht="15" x14ac:dyDescent="0.2">
      <c r="A100" s="59" t="s">
        <v>501</v>
      </c>
      <c r="B100" s="59" t="s">
        <v>1173</v>
      </c>
      <c r="C100" s="60">
        <v>19870</v>
      </c>
      <c r="D100" s="59" t="s">
        <v>1119</v>
      </c>
      <c r="E100" s="59" t="s">
        <v>20</v>
      </c>
      <c r="F100" s="61">
        <v>66</v>
      </c>
      <c r="G100" s="62">
        <v>43194</v>
      </c>
      <c r="H100" s="62">
        <v>43200</v>
      </c>
      <c r="I100" s="62">
        <v>43671</v>
      </c>
      <c r="J100" s="62">
        <v>44160</v>
      </c>
      <c r="L100" s="64" t="s">
        <v>15</v>
      </c>
      <c r="M100" s="62">
        <v>43625</v>
      </c>
      <c r="U100" s="64">
        <v>4</v>
      </c>
      <c r="W100" s="64" t="s">
        <v>991</v>
      </c>
      <c r="X100" s="64">
        <v>2</v>
      </c>
      <c r="Y100" s="64">
        <v>2</v>
      </c>
      <c r="AC100" s="64" t="s">
        <v>989</v>
      </c>
      <c r="AD100" s="64" t="s">
        <v>1171</v>
      </c>
      <c r="AE100" s="64">
        <v>19</v>
      </c>
    </row>
    <row r="101" spans="1:43" ht="15" x14ac:dyDescent="0.2">
      <c r="A101" s="65" t="s">
        <v>531</v>
      </c>
      <c r="B101" s="65" t="s">
        <v>1078</v>
      </c>
      <c r="C101" s="66">
        <v>18976</v>
      </c>
      <c r="D101" s="65" t="s">
        <v>1123</v>
      </c>
      <c r="E101" s="65" t="s">
        <v>20</v>
      </c>
      <c r="F101" s="67">
        <v>68</v>
      </c>
      <c r="G101" s="62">
        <v>44118</v>
      </c>
      <c r="H101" s="62">
        <v>44119</v>
      </c>
      <c r="I101" s="62">
        <v>43864</v>
      </c>
      <c r="J101" s="62">
        <v>44168</v>
      </c>
      <c r="L101" s="64" t="s">
        <v>15</v>
      </c>
      <c r="M101" s="62">
        <v>43829</v>
      </c>
      <c r="U101" s="64">
        <v>2</v>
      </c>
      <c r="W101" s="64" t="s">
        <v>992</v>
      </c>
      <c r="X101" s="64">
        <v>11</v>
      </c>
      <c r="Z101" s="64">
        <v>4</v>
      </c>
      <c r="AA101" s="64">
        <v>7</v>
      </c>
      <c r="AC101" s="64" t="s">
        <v>989</v>
      </c>
      <c r="AD101" s="64" t="s">
        <v>1171</v>
      </c>
      <c r="AE101" s="64">
        <v>7</v>
      </c>
    </row>
    <row r="102" spans="1:43" ht="15" x14ac:dyDescent="0.2">
      <c r="A102" s="90" t="s">
        <v>581</v>
      </c>
      <c r="B102" s="90" t="s">
        <v>1160</v>
      </c>
      <c r="C102" s="91">
        <v>28785</v>
      </c>
      <c r="D102" s="90" t="s">
        <v>1048</v>
      </c>
      <c r="E102" s="90" t="s">
        <v>23</v>
      </c>
      <c r="F102" s="92">
        <v>42</v>
      </c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  <c r="AA102" s="93"/>
      <c r="AB102" s="93"/>
      <c r="AC102" s="93"/>
      <c r="AD102" s="93"/>
      <c r="AE102" s="93"/>
      <c r="AF102" s="94" t="s">
        <v>993</v>
      </c>
      <c r="AG102" s="93"/>
      <c r="AH102" s="93"/>
      <c r="AI102" s="93"/>
      <c r="AJ102" s="93"/>
      <c r="AK102" s="93"/>
      <c r="AL102" s="93"/>
      <c r="AM102" s="93"/>
      <c r="AN102" s="93"/>
      <c r="AO102" s="93"/>
      <c r="AP102" s="93"/>
      <c r="AQ102" s="93"/>
    </row>
    <row r="103" spans="1:43" ht="15" x14ac:dyDescent="0.2">
      <c r="A103" s="65" t="s">
        <v>613</v>
      </c>
      <c r="B103" s="65" t="s">
        <v>1143</v>
      </c>
      <c r="C103" s="69">
        <v>15676</v>
      </c>
      <c r="D103" s="65" t="s">
        <v>1119</v>
      </c>
      <c r="E103" s="65" t="s">
        <v>20</v>
      </c>
      <c r="F103" s="67">
        <v>77</v>
      </c>
      <c r="G103" s="62">
        <v>43762</v>
      </c>
      <c r="H103" s="62">
        <v>43763</v>
      </c>
      <c r="I103" s="62">
        <v>43782</v>
      </c>
      <c r="J103" s="95">
        <v>43934</v>
      </c>
      <c r="L103" s="64" t="s">
        <v>15</v>
      </c>
      <c r="M103" s="62">
        <v>43698</v>
      </c>
      <c r="U103" s="64">
        <v>6</v>
      </c>
      <c r="W103" s="64" t="s">
        <v>995</v>
      </c>
      <c r="X103" s="64">
        <v>1</v>
      </c>
      <c r="Y103" s="64">
        <v>1</v>
      </c>
      <c r="AC103" s="64" t="s">
        <v>994</v>
      </c>
      <c r="AD103" s="64" t="s">
        <v>1174</v>
      </c>
      <c r="AE103" s="64">
        <v>3</v>
      </c>
      <c r="AG103" s="64" t="s">
        <v>903</v>
      </c>
    </row>
    <row r="104" spans="1:43" ht="15" x14ac:dyDescent="0.2">
      <c r="A104" s="59" t="s">
        <v>619</v>
      </c>
      <c r="B104" s="59" t="s">
        <v>1175</v>
      </c>
      <c r="C104" s="60">
        <v>15985</v>
      </c>
      <c r="D104" s="59" t="s">
        <v>1123</v>
      </c>
      <c r="E104" s="59" t="s">
        <v>20</v>
      </c>
      <c r="F104" s="61">
        <v>77</v>
      </c>
      <c r="G104" s="62">
        <v>43923</v>
      </c>
      <c r="H104" s="62">
        <v>43938</v>
      </c>
      <c r="I104" s="62">
        <v>44153</v>
      </c>
      <c r="J104" s="62">
        <v>44153</v>
      </c>
      <c r="L104" s="64" t="s">
        <v>15</v>
      </c>
      <c r="M104" s="62">
        <v>43972</v>
      </c>
      <c r="R104" s="62">
        <v>43979</v>
      </c>
      <c r="U104" s="64">
        <v>1</v>
      </c>
      <c r="W104" s="64" t="s">
        <v>915</v>
      </c>
      <c r="X104" s="64">
        <v>1</v>
      </c>
      <c r="Y104" s="64">
        <v>1</v>
      </c>
      <c r="AC104" s="64" t="s">
        <v>996</v>
      </c>
      <c r="AD104" s="64" t="s">
        <v>874</v>
      </c>
      <c r="AE104" s="64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P988"/>
  <sheetViews>
    <sheetView workbookViewId="0"/>
  </sheetViews>
  <sheetFormatPr baseColWidth="10" defaultColWidth="14.5" defaultRowHeight="15.75" customHeight="1" x14ac:dyDescent="0.15"/>
  <cols>
    <col min="29" max="29" width="186.1640625" customWidth="1"/>
    <col min="30" max="30" width="10.6640625" customWidth="1"/>
    <col min="31" max="31" width="30.1640625" customWidth="1"/>
  </cols>
  <sheetData>
    <row r="1" spans="1:42" ht="15.75" customHeight="1" x14ac:dyDescent="0.15">
      <c r="A1" s="26" t="s">
        <v>0</v>
      </c>
      <c r="B1" s="26" t="s">
        <v>997</v>
      </c>
      <c r="C1" s="26" t="s">
        <v>1</v>
      </c>
      <c r="D1" s="26" t="s">
        <v>1094</v>
      </c>
      <c r="E1" s="26" t="s">
        <v>3</v>
      </c>
      <c r="F1" s="26" t="s">
        <v>2</v>
      </c>
      <c r="G1" s="26" t="s">
        <v>659</v>
      </c>
      <c r="H1" s="26" t="s">
        <v>4</v>
      </c>
      <c r="I1" s="26" t="s">
        <v>5</v>
      </c>
      <c r="J1" s="26" t="s">
        <v>7</v>
      </c>
      <c r="K1" s="26" t="s">
        <v>660</v>
      </c>
      <c r="L1" s="26" t="s">
        <v>707</v>
      </c>
      <c r="M1" s="26" t="s">
        <v>708</v>
      </c>
      <c r="N1" s="26" t="s">
        <v>661</v>
      </c>
      <c r="O1" s="26" t="s">
        <v>662</v>
      </c>
      <c r="P1" s="26" t="s">
        <v>696</v>
      </c>
      <c r="Q1" s="26" t="s">
        <v>9</v>
      </c>
      <c r="R1" s="26" t="s">
        <v>6</v>
      </c>
      <c r="S1" s="26" t="s">
        <v>998</v>
      </c>
      <c r="T1" s="26" t="s">
        <v>11</v>
      </c>
      <c r="U1" s="26" t="s">
        <v>12</v>
      </c>
      <c r="V1" s="26" t="s">
        <v>999</v>
      </c>
      <c r="W1" s="26" t="s">
        <v>700</v>
      </c>
      <c r="X1" s="26" t="s">
        <v>18</v>
      </c>
      <c r="Y1" s="26" t="s">
        <v>663</v>
      </c>
      <c r="Z1" s="26" t="s">
        <v>664</v>
      </c>
      <c r="AA1" s="26" t="s">
        <v>665</v>
      </c>
      <c r="AB1" s="26" t="s">
        <v>666</v>
      </c>
      <c r="AC1" s="26" t="s">
        <v>667</v>
      </c>
      <c r="AD1" s="26" t="s">
        <v>668</v>
      </c>
      <c r="AE1" s="26" t="s">
        <v>702</v>
      </c>
      <c r="AF1" s="26" t="s">
        <v>703</v>
      </c>
      <c r="AG1" s="26" t="s">
        <v>704</v>
      </c>
      <c r="AH1" s="96"/>
      <c r="AI1" s="96"/>
      <c r="AJ1" s="96"/>
      <c r="AK1" s="96"/>
      <c r="AL1" s="96"/>
      <c r="AM1" s="96"/>
      <c r="AN1" s="96"/>
      <c r="AO1" s="96"/>
      <c r="AP1" s="96"/>
    </row>
    <row r="2" spans="1:42" ht="15" x14ac:dyDescent="0.2">
      <c r="A2" s="13" t="s">
        <v>27</v>
      </c>
      <c r="B2" s="13" t="s">
        <v>1095</v>
      </c>
      <c r="C2" s="14">
        <v>15026</v>
      </c>
      <c r="D2" s="13"/>
      <c r="E2" s="13" t="s">
        <v>20</v>
      </c>
      <c r="F2" s="13">
        <v>79</v>
      </c>
      <c r="G2" s="14">
        <v>44032</v>
      </c>
      <c r="H2" s="27">
        <v>44033</v>
      </c>
      <c r="I2" s="27">
        <v>44068</v>
      </c>
      <c r="J2" s="27">
        <v>44096</v>
      </c>
      <c r="K2" s="13"/>
      <c r="L2" s="13" t="s">
        <v>16</v>
      </c>
      <c r="M2" s="39">
        <v>44046</v>
      </c>
      <c r="N2" s="13" t="s">
        <v>846</v>
      </c>
      <c r="O2" s="27">
        <v>44005</v>
      </c>
      <c r="P2" s="27">
        <v>44010</v>
      </c>
      <c r="Q2" s="18"/>
      <c r="R2" s="18"/>
      <c r="S2" s="18"/>
      <c r="T2" s="18"/>
      <c r="U2" s="28" t="s">
        <v>846</v>
      </c>
      <c r="V2" s="18"/>
      <c r="W2" s="18"/>
      <c r="X2" s="28">
        <v>2</v>
      </c>
      <c r="Y2" s="28">
        <v>1</v>
      </c>
      <c r="Z2" s="28">
        <v>1</v>
      </c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</row>
    <row r="3" spans="1:42" ht="15" x14ac:dyDescent="0.2">
      <c r="A3" s="13" t="s">
        <v>48</v>
      </c>
      <c r="B3" s="13" t="s">
        <v>1012</v>
      </c>
      <c r="C3" s="14">
        <v>20032</v>
      </c>
      <c r="D3" s="13"/>
      <c r="E3" s="13" t="s">
        <v>20</v>
      </c>
      <c r="F3" s="13">
        <v>65</v>
      </c>
      <c r="G3" s="14">
        <v>43224</v>
      </c>
      <c r="H3" s="14">
        <v>43225</v>
      </c>
      <c r="I3" s="27">
        <v>44032</v>
      </c>
      <c r="J3" s="27">
        <v>44139</v>
      </c>
      <c r="K3" s="13"/>
      <c r="L3" s="13" t="s">
        <v>16</v>
      </c>
      <c r="M3" s="39">
        <v>44004</v>
      </c>
      <c r="N3" s="39">
        <v>43808</v>
      </c>
      <c r="O3" s="27">
        <v>43810</v>
      </c>
      <c r="P3" s="18"/>
      <c r="Q3" s="28" t="s">
        <v>850</v>
      </c>
      <c r="R3" s="18"/>
      <c r="S3" s="18"/>
      <c r="T3" s="18"/>
      <c r="U3" s="28">
        <v>1</v>
      </c>
      <c r="V3" s="18"/>
      <c r="W3" s="28" t="s">
        <v>851</v>
      </c>
      <c r="X3" s="28">
        <v>5</v>
      </c>
      <c r="Y3" s="28">
        <v>2</v>
      </c>
      <c r="Z3" s="28">
        <v>2</v>
      </c>
      <c r="AA3" s="28">
        <v>1</v>
      </c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</row>
    <row r="4" spans="1:42" ht="15" x14ac:dyDescent="0.2">
      <c r="A4" s="19" t="s">
        <v>49</v>
      </c>
      <c r="B4" s="19" t="s">
        <v>1098</v>
      </c>
      <c r="C4" s="20">
        <v>19204</v>
      </c>
      <c r="D4" s="19"/>
      <c r="E4" s="19" t="s">
        <v>20</v>
      </c>
      <c r="F4" s="19">
        <v>68</v>
      </c>
      <c r="G4" s="21">
        <v>43795</v>
      </c>
      <c r="H4" s="27">
        <v>43803</v>
      </c>
      <c r="I4" s="27">
        <v>43839</v>
      </c>
      <c r="J4" s="27">
        <v>44121</v>
      </c>
      <c r="K4" s="19"/>
      <c r="L4" s="19" t="s">
        <v>16</v>
      </c>
      <c r="M4" s="41">
        <v>43808</v>
      </c>
      <c r="N4" s="19" t="s">
        <v>846</v>
      </c>
      <c r="O4" s="28" t="s">
        <v>846</v>
      </c>
      <c r="P4" s="18"/>
      <c r="Q4" s="28" t="s">
        <v>846</v>
      </c>
      <c r="R4" s="18"/>
      <c r="S4" s="18"/>
      <c r="T4" s="18"/>
      <c r="U4" s="28" t="s">
        <v>846</v>
      </c>
      <c r="V4" s="18"/>
      <c r="W4" s="18"/>
      <c r="X4" s="28">
        <v>4</v>
      </c>
      <c r="Y4" s="28">
        <v>2</v>
      </c>
      <c r="Z4" s="28">
        <v>2</v>
      </c>
      <c r="AA4" s="18"/>
      <c r="AB4" s="18"/>
      <c r="AC4" s="28" t="s">
        <v>852</v>
      </c>
      <c r="AD4" s="28" t="s">
        <v>846</v>
      </c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</row>
    <row r="5" spans="1:42" ht="15" x14ac:dyDescent="0.2">
      <c r="A5" s="13" t="s">
        <v>56</v>
      </c>
      <c r="B5" s="13" t="s">
        <v>1098</v>
      </c>
      <c r="C5" s="22">
        <v>17157</v>
      </c>
      <c r="D5" s="13"/>
      <c r="E5" s="13" t="s">
        <v>20</v>
      </c>
      <c r="F5" s="13">
        <v>73</v>
      </c>
      <c r="G5" s="14">
        <v>43738</v>
      </c>
      <c r="H5" s="14">
        <v>43739</v>
      </c>
      <c r="I5" s="27">
        <v>43815</v>
      </c>
      <c r="J5" s="27">
        <v>44132</v>
      </c>
      <c r="K5" s="13"/>
      <c r="L5" s="13" t="s">
        <v>16</v>
      </c>
      <c r="M5" s="39">
        <v>43794</v>
      </c>
      <c r="N5" s="13" t="s">
        <v>846</v>
      </c>
      <c r="O5" s="28" t="s">
        <v>846</v>
      </c>
      <c r="P5" s="18"/>
      <c r="Q5" s="28" t="s">
        <v>846</v>
      </c>
      <c r="R5" s="18"/>
      <c r="S5" s="18"/>
      <c r="T5" s="18"/>
      <c r="U5" s="28" t="s">
        <v>846</v>
      </c>
      <c r="V5" s="18"/>
      <c r="W5" s="18"/>
      <c r="X5" s="28">
        <v>2</v>
      </c>
      <c r="Y5" s="28">
        <v>1</v>
      </c>
      <c r="Z5" s="28">
        <v>1</v>
      </c>
      <c r="AA5" s="18"/>
      <c r="AB5" s="18"/>
      <c r="AC5" s="28" t="s">
        <v>853</v>
      </c>
      <c r="AD5" s="28" t="s">
        <v>846</v>
      </c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</row>
    <row r="6" spans="1:42" ht="15" x14ac:dyDescent="0.2">
      <c r="A6" s="19" t="s">
        <v>62</v>
      </c>
      <c r="B6" s="19" t="s">
        <v>1009</v>
      </c>
      <c r="C6" s="20">
        <v>13268</v>
      </c>
      <c r="D6" s="19"/>
      <c r="E6" s="19" t="s">
        <v>20</v>
      </c>
      <c r="F6" s="19">
        <v>84</v>
      </c>
      <c r="G6" s="20">
        <v>43738</v>
      </c>
      <c r="H6" s="20">
        <v>43739</v>
      </c>
      <c r="I6" s="27">
        <v>43803</v>
      </c>
      <c r="J6" s="27">
        <v>44111</v>
      </c>
      <c r="K6" s="19"/>
      <c r="L6" s="19" t="s">
        <v>16</v>
      </c>
      <c r="M6" s="41">
        <v>43752</v>
      </c>
      <c r="N6" s="19" t="s">
        <v>846</v>
      </c>
      <c r="O6" s="27">
        <v>43571</v>
      </c>
      <c r="P6" s="18"/>
      <c r="Q6" s="28" t="s">
        <v>846</v>
      </c>
      <c r="R6" s="18"/>
      <c r="S6" s="18"/>
      <c r="T6" s="28">
        <v>50</v>
      </c>
      <c r="U6" s="28">
        <v>2</v>
      </c>
      <c r="V6" s="18"/>
      <c r="W6" s="28" t="s">
        <v>855</v>
      </c>
      <c r="X6" s="28">
        <v>3</v>
      </c>
      <c r="Y6" s="28">
        <v>1</v>
      </c>
      <c r="Z6" s="28">
        <v>1</v>
      </c>
      <c r="AA6" s="18"/>
      <c r="AB6" s="28" t="s">
        <v>1099</v>
      </c>
      <c r="AC6" s="28" t="s">
        <v>854</v>
      </c>
      <c r="AD6" s="28" t="s">
        <v>846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</row>
    <row r="7" spans="1:42" ht="15" x14ac:dyDescent="0.2">
      <c r="A7" s="13" t="s">
        <v>66</v>
      </c>
      <c r="B7" s="13" t="s">
        <v>1011</v>
      </c>
      <c r="C7" s="14">
        <v>12971</v>
      </c>
      <c r="D7" s="13"/>
      <c r="E7" s="13" t="s">
        <v>20</v>
      </c>
      <c r="F7" s="13">
        <v>85</v>
      </c>
      <c r="G7" s="14">
        <v>43481</v>
      </c>
      <c r="H7" s="27">
        <v>43493</v>
      </c>
      <c r="I7" s="27">
        <v>44000</v>
      </c>
      <c r="J7" s="27">
        <v>44000</v>
      </c>
      <c r="K7" s="13"/>
      <c r="L7" s="13" t="s">
        <v>16</v>
      </c>
      <c r="M7" s="13" t="s">
        <v>858</v>
      </c>
      <c r="N7" s="13"/>
      <c r="O7" s="28" t="s">
        <v>846</v>
      </c>
      <c r="P7" s="18"/>
      <c r="Q7" s="28" t="s">
        <v>846</v>
      </c>
      <c r="R7" s="18"/>
      <c r="S7" s="18"/>
      <c r="T7" s="18"/>
      <c r="U7" s="28">
        <v>4</v>
      </c>
      <c r="V7" s="18"/>
      <c r="W7" s="28" t="s">
        <v>857</v>
      </c>
      <c r="X7" s="28">
        <v>11</v>
      </c>
      <c r="Y7" s="18"/>
      <c r="Z7" s="28">
        <v>2</v>
      </c>
      <c r="AA7" s="28">
        <v>9</v>
      </c>
      <c r="AB7" s="18"/>
      <c r="AC7" s="28" t="s">
        <v>856</v>
      </c>
      <c r="AD7" s="28" t="s">
        <v>846</v>
      </c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</row>
    <row r="8" spans="1:42" ht="15" x14ac:dyDescent="0.2">
      <c r="A8" s="19" t="s">
        <v>859</v>
      </c>
      <c r="B8" s="19" t="s">
        <v>1009</v>
      </c>
      <c r="C8" s="20">
        <v>13665</v>
      </c>
      <c r="D8" s="19"/>
      <c r="E8" s="19" t="s">
        <v>20</v>
      </c>
      <c r="F8" s="19">
        <v>83</v>
      </c>
      <c r="G8" s="21">
        <v>43417</v>
      </c>
      <c r="H8" s="27">
        <v>43417</v>
      </c>
      <c r="I8" s="28" t="s">
        <v>1097</v>
      </c>
      <c r="J8" s="27">
        <v>44055</v>
      </c>
      <c r="K8" s="19"/>
      <c r="L8" s="19" t="s">
        <v>16</v>
      </c>
      <c r="M8" s="41">
        <v>43508</v>
      </c>
      <c r="N8" s="41">
        <v>43508</v>
      </c>
      <c r="O8" s="27">
        <v>42898</v>
      </c>
      <c r="P8" s="18"/>
      <c r="Q8" s="28" t="s">
        <v>860</v>
      </c>
      <c r="R8" s="18"/>
      <c r="S8" s="18"/>
      <c r="T8" s="18"/>
      <c r="U8" s="28">
        <v>3</v>
      </c>
      <c r="V8" s="18"/>
      <c r="W8" s="28" t="s">
        <v>862</v>
      </c>
      <c r="X8" s="28">
        <v>2</v>
      </c>
      <c r="Y8" s="18"/>
      <c r="Z8" s="28">
        <v>2</v>
      </c>
      <c r="AA8" s="18"/>
      <c r="AB8" s="18"/>
      <c r="AC8" s="28" t="s">
        <v>861</v>
      </c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</row>
    <row r="9" spans="1:42" ht="15" x14ac:dyDescent="0.2">
      <c r="A9" s="13" t="s">
        <v>80</v>
      </c>
      <c r="B9" s="13" t="s">
        <v>1100</v>
      </c>
      <c r="C9" s="14">
        <v>16075</v>
      </c>
      <c r="D9" s="13"/>
      <c r="E9" s="13" t="s">
        <v>20</v>
      </c>
      <c r="F9" s="13">
        <v>76</v>
      </c>
      <c r="G9" s="14">
        <v>43410</v>
      </c>
      <c r="H9" s="14">
        <v>43411</v>
      </c>
      <c r="I9" s="27">
        <v>44048</v>
      </c>
      <c r="J9" s="27">
        <v>44098</v>
      </c>
      <c r="K9" s="13"/>
      <c r="L9" s="13" t="s">
        <v>16</v>
      </c>
      <c r="M9" s="39">
        <v>44021</v>
      </c>
      <c r="N9" s="13" t="s">
        <v>846</v>
      </c>
      <c r="O9" s="28" t="s">
        <v>846</v>
      </c>
      <c r="P9" s="18"/>
      <c r="Q9" s="28" t="s">
        <v>863</v>
      </c>
      <c r="R9" s="18"/>
      <c r="S9" s="18"/>
      <c r="T9" s="18"/>
      <c r="U9" s="28">
        <v>1</v>
      </c>
      <c r="V9" s="18"/>
      <c r="W9" s="28" t="s">
        <v>857</v>
      </c>
      <c r="X9" s="28">
        <v>8</v>
      </c>
      <c r="Y9" s="28">
        <v>2</v>
      </c>
      <c r="Z9" s="28">
        <v>6</v>
      </c>
      <c r="AA9" s="18"/>
      <c r="AB9" s="18"/>
      <c r="AC9" s="28" t="s">
        <v>864</v>
      </c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</row>
    <row r="10" spans="1:42" ht="15" x14ac:dyDescent="0.2">
      <c r="A10" s="19" t="s">
        <v>85</v>
      </c>
      <c r="B10" s="19" t="s">
        <v>1101</v>
      </c>
      <c r="C10" s="20">
        <v>24980</v>
      </c>
      <c r="D10" s="19"/>
      <c r="E10" s="19" t="s">
        <v>20</v>
      </c>
      <c r="F10" s="19">
        <v>52</v>
      </c>
      <c r="G10" s="20">
        <v>43747</v>
      </c>
      <c r="H10" s="27">
        <v>43752</v>
      </c>
      <c r="I10" s="28" t="s">
        <v>1097</v>
      </c>
      <c r="J10" s="27">
        <v>44041</v>
      </c>
      <c r="K10" s="19"/>
      <c r="L10" s="19" t="s">
        <v>16</v>
      </c>
      <c r="M10" s="41">
        <v>44027</v>
      </c>
      <c r="N10" s="19">
        <v>2008</v>
      </c>
      <c r="O10" s="27">
        <v>42390</v>
      </c>
      <c r="P10" s="18"/>
      <c r="Q10" s="28" t="s">
        <v>863</v>
      </c>
      <c r="R10" s="18"/>
      <c r="S10" s="18"/>
      <c r="T10" s="28">
        <v>50</v>
      </c>
      <c r="U10" s="18"/>
      <c r="V10" s="18"/>
      <c r="W10" s="28" t="s">
        <v>866</v>
      </c>
      <c r="X10" s="28">
        <v>2</v>
      </c>
      <c r="Y10" s="28">
        <v>2</v>
      </c>
      <c r="Z10" s="18"/>
      <c r="AA10" s="18"/>
      <c r="AB10" s="18"/>
      <c r="AC10" s="28" t="s">
        <v>865</v>
      </c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</row>
    <row r="11" spans="1:42" ht="15" x14ac:dyDescent="0.2">
      <c r="A11" s="13" t="s">
        <v>98</v>
      </c>
      <c r="B11" s="13" t="s">
        <v>1103</v>
      </c>
      <c r="C11" s="14">
        <v>22045</v>
      </c>
      <c r="D11" s="13"/>
      <c r="E11" s="13" t="s">
        <v>20</v>
      </c>
      <c r="F11" s="13">
        <v>60</v>
      </c>
      <c r="G11" s="22">
        <v>43749</v>
      </c>
      <c r="H11" s="27">
        <v>43782</v>
      </c>
      <c r="I11" s="27">
        <v>44025</v>
      </c>
      <c r="J11" s="27">
        <v>44141</v>
      </c>
      <c r="K11" s="13"/>
      <c r="L11" s="13" t="s">
        <v>16</v>
      </c>
      <c r="M11" s="39">
        <v>44008</v>
      </c>
      <c r="N11" s="39">
        <v>43749</v>
      </c>
      <c r="O11" s="27">
        <v>43756</v>
      </c>
      <c r="P11" s="18"/>
      <c r="Q11" s="18"/>
      <c r="R11" s="18"/>
      <c r="S11" s="18"/>
      <c r="T11" s="18"/>
      <c r="U11" s="28">
        <v>2</v>
      </c>
      <c r="V11" s="28" t="s">
        <v>776</v>
      </c>
      <c r="W11" s="28" t="s">
        <v>869</v>
      </c>
      <c r="X11" s="28">
        <v>4</v>
      </c>
      <c r="Y11" s="28">
        <v>1</v>
      </c>
      <c r="Z11" s="28">
        <v>2</v>
      </c>
      <c r="AA11" s="28">
        <v>1</v>
      </c>
      <c r="AB11" s="18"/>
      <c r="AC11" s="28" t="s">
        <v>868</v>
      </c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</row>
    <row r="12" spans="1:42" ht="15" x14ac:dyDescent="0.2">
      <c r="A12" s="19" t="s">
        <v>99</v>
      </c>
      <c r="B12" s="19" t="s">
        <v>1014</v>
      </c>
      <c r="C12" s="20">
        <v>24857</v>
      </c>
      <c r="D12" s="19"/>
      <c r="E12" s="19" t="s">
        <v>20</v>
      </c>
      <c r="F12" s="19">
        <v>52</v>
      </c>
      <c r="G12" s="20">
        <v>43570</v>
      </c>
      <c r="H12" s="27">
        <v>43591</v>
      </c>
      <c r="I12" s="27">
        <v>44068</v>
      </c>
      <c r="J12" s="18"/>
      <c r="K12" s="19"/>
      <c r="L12" s="19" t="s">
        <v>16</v>
      </c>
      <c r="M12" s="41">
        <v>44057</v>
      </c>
      <c r="N12" s="41">
        <v>43111</v>
      </c>
      <c r="O12" s="27">
        <v>43055</v>
      </c>
      <c r="P12" s="18"/>
      <c r="Q12" s="18"/>
      <c r="R12" s="18"/>
      <c r="S12" s="18"/>
      <c r="T12" s="18"/>
      <c r="U12" s="28">
        <v>3</v>
      </c>
      <c r="V12" s="18"/>
      <c r="W12" s="28" t="s">
        <v>871</v>
      </c>
      <c r="X12" s="28">
        <v>11</v>
      </c>
      <c r="Y12" s="28">
        <v>6</v>
      </c>
      <c r="Z12" s="28">
        <v>4</v>
      </c>
      <c r="AA12" s="28">
        <v>1</v>
      </c>
      <c r="AB12" s="18"/>
      <c r="AC12" s="28" t="s">
        <v>870</v>
      </c>
      <c r="AD12" s="28" t="s">
        <v>912</v>
      </c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</row>
    <row r="13" spans="1:42" ht="15" x14ac:dyDescent="0.2">
      <c r="A13" s="19" t="s">
        <v>112</v>
      </c>
      <c r="B13" s="19" t="s">
        <v>1107</v>
      </c>
      <c r="C13" s="20">
        <v>19236</v>
      </c>
      <c r="D13" s="19"/>
      <c r="E13" s="19" t="s">
        <v>20</v>
      </c>
      <c r="F13" s="19">
        <v>68</v>
      </c>
      <c r="G13" s="20">
        <v>43874</v>
      </c>
      <c r="H13" s="27">
        <v>43885</v>
      </c>
      <c r="I13" s="27">
        <v>44083</v>
      </c>
      <c r="J13" s="27">
        <v>44083</v>
      </c>
      <c r="K13" s="19"/>
      <c r="L13" s="19" t="s">
        <v>16</v>
      </c>
      <c r="M13" s="41">
        <v>44053</v>
      </c>
      <c r="N13" s="41">
        <v>43781</v>
      </c>
      <c r="O13" s="28" t="s">
        <v>846</v>
      </c>
      <c r="P13" s="18"/>
      <c r="Q13" s="18"/>
      <c r="R13" s="18"/>
      <c r="S13" s="18"/>
      <c r="T13" s="18"/>
      <c r="U13" s="28">
        <v>1</v>
      </c>
      <c r="V13" s="18"/>
      <c r="W13" s="18"/>
      <c r="X13" s="28">
        <v>1</v>
      </c>
      <c r="Y13" s="28">
        <v>1</v>
      </c>
      <c r="Z13" s="18"/>
      <c r="AA13" s="18"/>
      <c r="AB13" s="18"/>
      <c r="AC13" s="17" t="s">
        <v>1176</v>
      </c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</row>
    <row r="14" spans="1:42" ht="15" x14ac:dyDescent="0.2">
      <c r="A14" s="13" t="s">
        <v>113</v>
      </c>
      <c r="B14" s="13" t="s">
        <v>1103</v>
      </c>
      <c r="C14" s="22">
        <v>15688</v>
      </c>
      <c r="D14" s="13"/>
      <c r="E14" s="13" t="s">
        <v>20</v>
      </c>
      <c r="F14" s="13">
        <v>77</v>
      </c>
      <c r="G14" s="14">
        <v>44074</v>
      </c>
      <c r="H14" s="27">
        <v>44076</v>
      </c>
      <c r="I14" s="27">
        <v>44132</v>
      </c>
      <c r="J14" s="27">
        <v>44132</v>
      </c>
      <c r="K14" s="13"/>
      <c r="L14" s="13" t="s">
        <v>16</v>
      </c>
      <c r="M14" s="39">
        <v>44088</v>
      </c>
      <c r="N14" s="39">
        <v>40931</v>
      </c>
      <c r="O14" s="27">
        <v>40470</v>
      </c>
      <c r="P14" s="18"/>
      <c r="Q14" s="18"/>
      <c r="R14" s="18"/>
      <c r="S14" s="18"/>
      <c r="T14" s="18"/>
      <c r="U14" s="28">
        <v>3</v>
      </c>
      <c r="V14" s="18"/>
      <c r="W14" s="18"/>
      <c r="X14" s="28">
        <v>1</v>
      </c>
      <c r="Y14" s="28">
        <v>1</v>
      </c>
      <c r="Z14" s="18"/>
      <c r="AA14" s="18"/>
      <c r="AB14" s="18"/>
      <c r="AC14" s="28" t="s">
        <v>873</v>
      </c>
      <c r="AD14" s="28" t="s">
        <v>912</v>
      </c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</row>
    <row r="15" spans="1:42" ht="15" x14ac:dyDescent="0.2">
      <c r="A15" s="19" t="s">
        <v>121</v>
      </c>
      <c r="B15" s="19" t="s">
        <v>1102</v>
      </c>
      <c r="C15" s="20">
        <v>25383</v>
      </c>
      <c r="D15" s="19"/>
      <c r="E15" s="19" t="s">
        <v>20</v>
      </c>
      <c r="F15" s="19">
        <v>51</v>
      </c>
      <c r="G15" s="20">
        <v>43608</v>
      </c>
      <c r="H15" s="20">
        <v>43609</v>
      </c>
      <c r="I15" s="27">
        <v>43787</v>
      </c>
      <c r="J15" s="27">
        <v>44177</v>
      </c>
      <c r="K15" s="19"/>
      <c r="L15" s="19" t="s">
        <v>16</v>
      </c>
      <c r="M15" s="41">
        <v>43731</v>
      </c>
      <c r="N15" s="19" t="s">
        <v>874</v>
      </c>
      <c r="O15" s="28" t="s">
        <v>874</v>
      </c>
      <c r="P15" s="18"/>
      <c r="Q15" s="18"/>
      <c r="R15" s="18"/>
      <c r="S15" s="18"/>
      <c r="T15" s="28">
        <v>50</v>
      </c>
      <c r="U15" s="28">
        <v>4</v>
      </c>
      <c r="V15" s="18"/>
      <c r="W15" s="28" t="s">
        <v>876</v>
      </c>
      <c r="X15" s="28">
        <v>9</v>
      </c>
      <c r="Y15" s="18"/>
      <c r="Z15" s="28">
        <v>4</v>
      </c>
      <c r="AA15" s="28">
        <v>5</v>
      </c>
      <c r="AB15" s="18"/>
      <c r="AC15" s="28" t="s">
        <v>875</v>
      </c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</row>
    <row r="16" spans="1:42" ht="15" x14ac:dyDescent="0.2">
      <c r="A16" s="13" t="s">
        <v>127</v>
      </c>
      <c r="B16" s="13" t="s">
        <v>1017</v>
      </c>
      <c r="C16" s="22">
        <v>23730</v>
      </c>
      <c r="D16" s="13"/>
      <c r="E16" s="13" t="s">
        <v>20</v>
      </c>
      <c r="F16" s="13">
        <v>55</v>
      </c>
      <c r="G16" s="14">
        <v>43349</v>
      </c>
      <c r="H16" s="14">
        <v>43350</v>
      </c>
      <c r="I16" s="27">
        <v>44004</v>
      </c>
      <c r="J16" s="27">
        <v>44004</v>
      </c>
      <c r="K16" s="13"/>
      <c r="L16" s="13" t="s">
        <v>16</v>
      </c>
      <c r="M16" s="27">
        <v>43983</v>
      </c>
      <c r="N16" s="43">
        <v>43528</v>
      </c>
      <c r="O16" s="39">
        <v>43532</v>
      </c>
      <c r="P16" s="18"/>
      <c r="Q16" s="18"/>
      <c r="R16" s="18"/>
      <c r="S16" s="18"/>
      <c r="T16" s="18"/>
      <c r="U16" s="28">
        <v>2</v>
      </c>
      <c r="V16" s="18"/>
      <c r="W16" s="28" t="s">
        <v>878</v>
      </c>
      <c r="X16" s="28">
        <v>2</v>
      </c>
      <c r="Y16" s="18"/>
      <c r="Z16" s="28">
        <v>2</v>
      </c>
      <c r="AA16" s="18"/>
      <c r="AB16" s="18"/>
      <c r="AC16" s="17" t="s">
        <v>1177</v>
      </c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</row>
    <row r="17" spans="1:42" ht="15" x14ac:dyDescent="0.2">
      <c r="A17" s="19" t="s">
        <v>128</v>
      </c>
      <c r="B17" s="19" t="s">
        <v>1103</v>
      </c>
      <c r="C17" s="20">
        <v>18719</v>
      </c>
      <c r="D17" s="19"/>
      <c r="E17" s="19" t="s">
        <v>20</v>
      </c>
      <c r="F17" s="19">
        <v>69</v>
      </c>
      <c r="G17" s="20">
        <v>43273</v>
      </c>
      <c r="H17" s="20">
        <v>43274</v>
      </c>
      <c r="I17" s="27">
        <v>43514</v>
      </c>
      <c r="J17" s="27">
        <v>44069</v>
      </c>
      <c r="K17" s="19"/>
      <c r="L17" s="19" t="s">
        <v>16</v>
      </c>
      <c r="M17" s="41">
        <v>43476</v>
      </c>
      <c r="N17" s="41">
        <v>43133</v>
      </c>
      <c r="O17" s="27">
        <v>43133</v>
      </c>
      <c r="P17" s="18"/>
      <c r="Q17" s="18"/>
      <c r="R17" s="18"/>
      <c r="S17" s="18"/>
      <c r="T17" s="28">
        <v>25</v>
      </c>
      <c r="U17" s="28">
        <v>1</v>
      </c>
      <c r="V17" s="18"/>
      <c r="W17" s="28" t="s">
        <v>880</v>
      </c>
      <c r="X17" s="28">
        <v>5</v>
      </c>
      <c r="Y17" s="18"/>
      <c r="Z17" s="28">
        <v>2</v>
      </c>
      <c r="AA17" s="28">
        <v>3</v>
      </c>
      <c r="AB17" s="18"/>
      <c r="AC17" s="28" t="s">
        <v>879</v>
      </c>
      <c r="AD17" s="28" t="s">
        <v>912</v>
      </c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</row>
    <row r="18" spans="1:42" ht="15" x14ac:dyDescent="0.2">
      <c r="A18" s="13" t="s">
        <v>133</v>
      </c>
      <c r="B18" s="13" t="s">
        <v>1108</v>
      </c>
      <c r="C18" s="14">
        <v>19825</v>
      </c>
      <c r="D18" s="13"/>
      <c r="E18" s="13" t="s">
        <v>20</v>
      </c>
      <c r="F18" s="13">
        <v>66</v>
      </c>
      <c r="G18" s="22">
        <v>43389</v>
      </c>
      <c r="H18" s="27">
        <v>43544</v>
      </c>
      <c r="I18" s="27">
        <v>43764</v>
      </c>
      <c r="J18" s="27">
        <v>43977</v>
      </c>
      <c r="K18" s="13"/>
      <c r="L18" s="13" t="s">
        <v>16</v>
      </c>
      <c r="M18" s="39">
        <v>43734</v>
      </c>
      <c r="N18" s="13"/>
      <c r="O18" s="27">
        <v>43545</v>
      </c>
      <c r="P18" s="18"/>
      <c r="Q18" s="18"/>
      <c r="R18" s="18"/>
      <c r="S18" s="18"/>
      <c r="T18" s="18"/>
      <c r="U18" s="28">
        <v>1</v>
      </c>
      <c r="V18" s="18"/>
      <c r="W18" s="28" t="s">
        <v>880</v>
      </c>
      <c r="X18" s="28">
        <v>11</v>
      </c>
      <c r="Y18" s="28">
        <v>5</v>
      </c>
      <c r="Z18" s="28">
        <v>1</v>
      </c>
      <c r="AA18" s="28">
        <v>3</v>
      </c>
      <c r="AB18" s="28" t="s">
        <v>1109</v>
      </c>
      <c r="AC18" s="28" t="s">
        <v>868</v>
      </c>
      <c r="AD18" s="28" t="s">
        <v>846</v>
      </c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</row>
    <row r="19" spans="1:42" ht="15" x14ac:dyDescent="0.2">
      <c r="A19" s="42" t="s">
        <v>138</v>
      </c>
      <c r="B19" s="19" t="s">
        <v>1110</v>
      </c>
      <c r="C19" s="20">
        <v>22626</v>
      </c>
      <c r="D19" s="19"/>
      <c r="E19" s="19" t="s">
        <v>20</v>
      </c>
      <c r="F19" s="19">
        <v>58</v>
      </c>
      <c r="G19" s="20">
        <v>44102</v>
      </c>
      <c r="H19" s="27">
        <v>44106</v>
      </c>
      <c r="I19" s="27">
        <v>44146</v>
      </c>
      <c r="J19" s="27">
        <v>44146</v>
      </c>
      <c r="K19" s="19"/>
      <c r="L19" s="19" t="s">
        <v>16</v>
      </c>
      <c r="M19" s="41">
        <v>44116</v>
      </c>
      <c r="N19" s="41">
        <v>41208</v>
      </c>
      <c r="O19" s="27">
        <v>41206</v>
      </c>
      <c r="P19" s="18"/>
      <c r="Q19" s="18"/>
      <c r="R19" s="18"/>
      <c r="S19" s="18"/>
      <c r="T19" s="18"/>
      <c r="U19" s="28">
        <v>3</v>
      </c>
      <c r="V19" s="18"/>
      <c r="W19" s="28" t="s">
        <v>881</v>
      </c>
      <c r="X19" s="28">
        <v>2</v>
      </c>
      <c r="Y19" s="28">
        <v>2</v>
      </c>
      <c r="Z19" s="18"/>
      <c r="AA19" s="18"/>
      <c r="AB19" s="18"/>
      <c r="AC19" s="28" t="s">
        <v>868</v>
      </c>
      <c r="AD19" s="28" t="s">
        <v>912</v>
      </c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</row>
    <row r="20" spans="1:42" ht="15" x14ac:dyDescent="0.2">
      <c r="A20" s="19" t="s">
        <v>141</v>
      </c>
      <c r="B20" s="19" t="s">
        <v>1111</v>
      </c>
      <c r="C20" s="20">
        <v>20001</v>
      </c>
      <c r="D20" s="19"/>
      <c r="E20" s="19" t="s">
        <v>20</v>
      </c>
      <c r="F20" s="19">
        <v>66</v>
      </c>
      <c r="G20" s="20">
        <v>43178</v>
      </c>
      <c r="H20" s="27">
        <v>43200</v>
      </c>
      <c r="I20" s="27">
        <v>43765</v>
      </c>
      <c r="J20" s="27">
        <v>44055</v>
      </c>
      <c r="K20" s="19"/>
      <c r="L20" s="19" t="s">
        <v>16</v>
      </c>
      <c r="M20" s="41">
        <v>43735</v>
      </c>
      <c r="N20" s="19"/>
      <c r="O20" s="18"/>
      <c r="P20" s="18"/>
      <c r="Q20" s="18"/>
      <c r="R20" s="18"/>
      <c r="S20" s="18"/>
      <c r="T20" s="18"/>
      <c r="U20" s="28">
        <v>3</v>
      </c>
      <c r="V20" s="18"/>
      <c r="W20" s="28" t="s">
        <v>883</v>
      </c>
      <c r="X20" s="28">
        <v>11</v>
      </c>
      <c r="Y20" s="28">
        <v>1</v>
      </c>
      <c r="Z20" s="28">
        <v>5</v>
      </c>
      <c r="AA20" s="28">
        <v>5</v>
      </c>
      <c r="AB20" s="18"/>
      <c r="AC20" s="28" t="s">
        <v>882</v>
      </c>
      <c r="AD20" s="28" t="s">
        <v>846</v>
      </c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</row>
    <row r="21" spans="1:42" ht="15" x14ac:dyDescent="0.2">
      <c r="A21" s="13" t="s">
        <v>172</v>
      </c>
      <c r="B21" s="13" t="s">
        <v>1112</v>
      </c>
      <c r="C21" s="22">
        <v>17149</v>
      </c>
      <c r="D21" s="13"/>
      <c r="E21" s="13" t="s">
        <v>20</v>
      </c>
      <c r="F21" s="13">
        <v>73</v>
      </c>
      <c r="G21" s="22">
        <v>43796</v>
      </c>
      <c r="H21" s="27">
        <v>44164</v>
      </c>
      <c r="I21" s="27">
        <v>44057</v>
      </c>
      <c r="J21" s="27">
        <v>44139</v>
      </c>
      <c r="K21" s="13"/>
      <c r="L21" s="13" t="s">
        <v>16</v>
      </c>
      <c r="M21" s="39">
        <v>44026</v>
      </c>
      <c r="N21" s="39">
        <v>42003</v>
      </c>
      <c r="O21" s="27">
        <v>41619</v>
      </c>
      <c r="P21" s="18"/>
      <c r="Q21" s="18"/>
      <c r="R21" s="18"/>
      <c r="S21" s="18"/>
      <c r="T21" s="18"/>
      <c r="U21" s="28">
        <v>4</v>
      </c>
      <c r="V21" s="18"/>
      <c r="W21" s="18"/>
      <c r="X21" s="28">
        <v>1</v>
      </c>
      <c r="Y21" s="28">
        <v>1</v>
      </c>
      <c r="Z21" s="18"/>
      <c r="AA21" s="18"/>
      <c r="AB21" s="18"/>
      <c r="AC21" s="17" t="s">
        <v>1178</v>
      </c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</row>
    <row r="22" spans="1:42" ht="15" x14ac:dyDescent="0.2">
      <c r="A22" s="19" t="s">
        <v>183</v>
      </c>
      <c r="B22" s="19" t="s">
        <v>1113</v>
      </c>
      <c r="C22" s="20">
        <v>13822</v>
      </c>
      <c r="D22" s="19"/>
      <c r="E22" s="19" t="s">
        <v>20</v>
      </c>
      <c r="F22" s="19">
        <v>82</v>
      </c>
      <c r="G22" s="20">
        <v>43873</v>
      </c>
      <c r="H22" s="27">
        <v>43878</v>
      </c>
      <c r="I22" s="27">
        <v>44095</v>
      </c>
      <c r="J22" s="27">
        <v>44137</v>
      </c>
      <c r="K22" s="19"/>
      <c r="L22" s="19" t="s">
        <v>16</v>
      </c>
      <c r="M22" s="41">
        <v>44060</v>
      </c>
      <c r="N22" s="19"/>
      <c r="O22" s="27">
        <v>42810</v>
      </c>
      <c r="P22" s="18"/>
      <c r="Q22" s="18"/>
      <c r="R22" s="18"/>
      <c r="S22" s="18"/>
      <c r="T22" s="18"/>
      <c r="U22" s="28">
        <v>1</v>
      </c>
      <c r="V22" s="18"/>
      <c r="W22" s="18"/>
      <c r="X22" s="28">
        <v>1</v>
      </c>
      <c r="Y22" s="28">
        <v>1</v>
      </c>
      <c r="Z22" s="28" t="s">
        <v>885</v>
      </c>
      <c r="AA22" s="18"/>
      <c r="AB22" s="18"/>
      <c r="AC22" s="17" t="s">
        <v>1179</v>
      </c>
      <c r="AD22" s="28" t="s">
        <v>846</v>
      </c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</row>
    <row r="23" spans="1:42" ht="15" x14ac:dyDescent="0.2">
      <c r="A23" s="13" t="s">
        <v>209</v>
      </c>
      <c r="B23" s="13" t="s">
        <v>1114</v>
      </c>
      <c r="C23" s="14">
        <v>22797</v>
      </c>
      <c r="D23" s="13"/>
      <c r="E23" s="13" t="s">
        <v>20</v>
      </c>
      <c r="F23" s="13">
        <v>58</v>
      </c>
      <c r="G23" s="14">
        <v>43829</v>
      </c>
      <c r="H23" s="14">
        <v>43830</v>
      </c>
      <c r="I23" s="27">
        <v>43874</v>
      </c>
      <c r="J23" s="27">
        <v>33179</v>
      </c>
      <c r="K23" s="13"/>
      <c r="L23" s="13" t="s">
        <v>16</v>
      </c>
      <c r="M23" s="39">
        <v>43843</v>
      </c>
      <c r="N23" s="13"/>
      <c r="O23" s="27">
        <v>43823</v>
      </c>
      <c r="P23" s="18"/>
      <c r="Q23" s="18"/>
      <c r="R23" s="18"/>
      <c r="S23" s="18"/>
      <c r="T23" s="18"/>
      <c r="U23" s="28">
        <v>1</v>
      </c>
      <c r="V23" s="18"/>
      <c r="W23" s="18"/>
      <c r="X23" s="28">
        <v>6</v>
      </c>
      <c r="Y23" s="28">
        <v>1</v>
      </c>
      <c r="Z23" s="28">
        <v>5</v>
      </c>
      <c r="AA23" s="18"/>
      <c r="AB23" s="18"/>
      <c r="AC23" s="28" t="s">
        <v>887</v>
      </c>
      <c r="AD23" s="28" t="s">
        <v>846</v>
      </c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</row>
    <row r="24" spans="1:42" ht="15" x14ac:dyDescent="0.2">
      <c r="A24" s="13" t="s">
        <v>231</v>
      </c>
      <c r="B24" s="13" t="s">
        <v>1038</v>
      </c>
      <c r="C24" s="14">
        <v>18127</v>
      </c>
      <c r="D24" s="13"/>
      <c r="E24" s="13" t="s">
        <v>20</v>
      </c>
      <c r="F24" s="13">
        <v>71</v>
      </c>
      <c r="G24" s="14">
        <v>43735</v>
      </c>
      <c r="H24" s="14">
        <v>43736</v>
      </c>
      <c r="I24" s="27">
        <v>44127</v>
      </c>
      <c r="J24" s="27">
        <v>44082</v>
      </c>
      <c r="K24" s="13"/>
      <c r="L24" s="13" t="s">
        <v>16</v>
      </c>
      <c r="M24" s="39">
        <v>43735</v>
      </c>
      <c r="N24" s="39">
        <v>42271</v>
      </c>
      <c r="O24" s="27">
        <v>42720</v>
      </c>
      <c r="P24" s="18"/>
      <c r="Q24" s="18"/>
      <c r="R24" s="18"/>
      <c r="S24" s="18"/>
      <c r="T24" s="18"/>
      <c r="U24" s="28">
        <v>3</v>
      </c>
      <c r="V24" s="18"/>
      <c r="W24" s="28" t="s">
        <v>889</v>
      </c>
      <c r="X24" s="28">
        <v>1</v>
      </c>
      <c r="Y24" s="28">
        <v>1</v>
      </c>
      <c r="Z24" s="18"/>
      <c r="AA24" s="18"/>
      <c r="AB24" s="18"/>
      <c r="AC24" s="28" t="s">
        <v>888</v>
      </c>
      <c r="AD24" s="28" t="s">
        <v>846</v>
      </c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</row>
    <row r="25" spans="1:42" ht="15" x14ac:dyDescent="0.2">
      <c r="A25" s="19" t="s">
        <v>253</v>
      </c>
      <c r="B25" s="19" t="s">
        <v>1040</v>
      </c>
      <c r="C25" s="21">
        <v>9842</v>
      </c>
      <c r="D25" s="19"/>
      <c r="E25" s="19" t="s">
        <v>20</v>
      </c>
      <c r="F25" s="19">
        <v>93</v>
      </c>
      <c r="G25" s="20">
        <v>43294</v>
      </c>
      <c r="H25" s="20">
        <v>43295</v>
      </c>
      <c r="I25" s="27">
        <v>44000</v>
      </c>
      <c r="J25" s="27">
        <v>44000</v>
      </c>
      <c r="K25" s="19"/>
      <c r="L25" s="19" t="s">
        <v>16</v>
      </c>
      <c r="M25" s="41">
        <v>43993</v>
      </c>
      <c r="N25" s="41">
        <v>43293</v>
      </c>
      <c r="O25" s="18"/>
      <c r="P25" s="18"/>
      <c r="Q25" s="18"/>
      <c r="R25" s="18"/>
      <c r="S25" s="18"/>
      <c r="T25" s="18"/>
      <c r="U25" s="28">
        <v>5</v>
      </c>
      <c r="V25" s="18"/>
      <c r="W25" s="28" t="s">
        <v>891</v>
      </c>
      <c r="X25" s="28">
        <v>2</v>
      </c>
      <c r="Y25" s="28">
        <v>1</v>
      </c>
      <c r="Z25" s="28">
        <v>1</v>
      </c>
      <c r="AA25" s="18"/>
      <c r="AB25" s="18"/>
      <c r="AC25" s="28" t="s">
        <v>890</v>
      </c>
      <c r="AD25" s="28" t="s">
        <v>912</v>
      </c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</row>
    <row r="26" spans="1:42" ht="15" x14ac:dyDescent="0.2">
      <c r="A26" s="13" t="s">
        <v>298</v>
      </c>
      <c r="B26" s="13" t="s">
        <v>1117</v>
      </c>
      <c r="C26" s="14">
        <v>19942</v>
      </c>
      <c r="D26" s="13"/>
      <c r="E26" s="13" t="s">
        <v>20</v>
      </c>
      <c r="F26" s="13">
        <v>66</v>
      </c>
      <c r="G26" s="14">
        <v>43682</v>
      </c>
      <c r="H26" s="14">
        <v>43683</v>
      </c>
      <c r="I26" s="27">
        <v>44074</v>
      </c>
      <c r="J26" s="27">
        <v>44111</v>
      </c>
      <c r="K26" s="13"/>
      <c r="L26" s="13" t="s">
        <v>16</v>
      </c>
      <c r="M26" s="39">
        <v>44036</v>
      </c>
      <c r="N26" s="13"/>
      <c r="O26" s="18"/>
      <c r="P26" s="18"/>
      <c r="Q26" s="18"/>
      <c r="R26" s="18"/>
      <c r="S26" s="18"/>
      <c r="T26" s="18"/>
      <c r="U26" s="28">
        <v>1</v>
      </c>
      <c r="V26" s="18"/>
      <c r="W26" s="28" t="s">
        <v>893</v>
      </c>
      <c r="X26" s="28">
        <v>8</v>
      </c>
      <c r="Y26" s="28">
        <v>2</v>
      </c>
      <c r="Z26" s="28">
        <v>3</v>
      </c>
      <c r="AA26" s="28">
        <v>3</v>
      </c>
      <c r="AB26" s="18"/>
      <c r="AC26" s="28" t="s">
        <v>892</v>
      </c>
      <c r="AD26" s="28" t="s">
        <v>846</v>
      </c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</row>
    <row r="27" spans="1:42" ht="15" x14ac:dyDescent="0.2">
      <c r="A27" s="19" t="s">
        <v>308</v>
      </c>
      <c r="B27" s="19" t="s">
        <v>1042</v>
      </c>
      <c r="C27" s="20">
        <v>20064</v>
      </c>
      <c r="D27" s="19"/>
      <c r="E27" s="19" t="s">
        <v>20</v>
      </c>
      <c r="F27" s="19">
        <v>65</v>
      </c>
      <c r="G27" s="20">
        <v>43563</v>
      </c>
      <c r="H27" s="27">
        <v>43573</v>
      </c>
      <c r="I27" s="28" t="s">
        <v>894</v>
      </c>
      <c r="J27" s="27">
        <v>44148</v>
      </c>
      <c r="K27" s="19"/>
      <c r="L27" s="19" t="s">
        <v>897</v>
      </c>
      <c r="M27" s="41">
        <v>44148</v>
      </c>
      <c r="N27" s="41">
        <v>42002</v>
      </c>
      <c r="O27" s="27">
        <v>43423</v>
      </c>
      <c r="P27" s="18"/>
      <c r="Q27" s="18"/>
      <c r="R27" s="18"/>
      <c r="S27" s="18"/>
      <c r="T27" s="18"/>
      <c r="U27" s="28">
        <v>4</v>
      </c>
      <c r="V27" s="18"/>
      <c r="W27" s="28" t="s">
        <v>896</v>
      </c>
      <c r="X27" s="28">
        <v>2</v>
      </c>
      <c r="Y27" s="28">
        <v>2</v>
      </c>
      <c r="Z27" s="18"/>
      <c r="AA27" s="18"/>
      <c r="AB27" s="18"/>
      <c r="AC27" s="28" t="s">
        <v>895</v>
      </c>
      <c r="AD27" s="28" t="s">
        <v>846</v>
      </c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</row>
    <row r="28" spans="1:42" ht="15" x14ac:dyDescent="0.2">
      <c r="A28" s="19" t="s">
        <v>329</v>
      </c>
      <c r="B28" s="19" t="s">
        <v>1045</v>
      </c>
      <c r="C28" s="20">
        <v>9769</v>
      </c>
      <c r="D28" s="19" t="s">
        <v>1019</v>
      </c>
      <c r="E28" s="19" t="s">
        <v>20</v>
      </c>
      <c r="F28" s="19">
        <v>94</v>
      </c>
      <c r="G28" s="20">
        <v>43567</v>
      </c>
      <c r="H28" s="20">
        <v>43568</v>
      </c>
      <c r="I28" s="28" t="s">
        <v>898</v>
      </c>
      <c r="J28" s="27">
        <v>44146</v>
      </c>
      <c r="K28" s="19"/>
      <c r="L28" s="19" t="s">
        <v>901</v>
      </c>
      <c r="M28" s="41">
        <v>43616</v>
      </c>
      <c r="N28" s="41">
        <v>42731</v>
      </c>
      <c r="O28" s="28" t="s">
        <v>846</v>
      </c>
      <c r="P28" s="18"/>
      <c r="Q28" s="18"/>
      <c r="R28" s="18"/>
      <c r="S28" s="18"/>
      <c r="T28" s="18"/>
      <c r="U28" s="28">
        <v>4</v>
      </c>
      <c r="V28" s="18"/>
      <c r="W28" s="28" t="s">
        <v>900</v>
      </c>
      <c r="X28" s="28">
        <v>1</v>
      </c>
      <c r="Y28" s="28">
        <v>1</v>
      </c>
      <c r="Z28" s="18"/>
      <c r="AA28" s="18"/>
      <c r="AB28" s="18"/>
      <c r="AC28" s="28" t="s">
        <v>899</v>
      </c>
      <c r="AD28" s="28" t="s">
        <v>846</v>
      </c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</row>
    <row r="29" spans="1:42" ht="15" x14ac:dyDescent="0.2">
      <c r="A29" s="19" t="s">
        <v>351</v>
      </c>
      <c r="B29" s="19" t="s">
        <v>1122</v>
      </c>
      <c r="C29" s="20">
        <v>24662</v>
      </c>
      <c r="D29" s="19" t="s">
        <v>1119</v>
      </c>
      <c r="E29" s="19" t="s">
        <v>20</v>
      </c>
      <c r="F29" s="19">
        <v>53</v>
      </c>
      <c r="G29" s="20">
        <v>43320</v>
      </c>
      <c r="H29" s="20">
        <v>43321</v>
      </c>
      <c r="I29" s="27">
        <v>43864</v>
      </c>
      <c r="J29" s="27">
        <v>44146</v>
      </c>
      <c r="K29" s="19"/>
      <c r="L29" s="19" t="s">
        <v>16</v>
      </c>
      <c r="M29" s="41">
        <v>43859</v>
      </c>
      <c r="N29" s="41">
        <v>42422</v>
      </c>
      <c r="O29" s="18"/>
      <c r="P29" s="18"/>
      <c r="Q29" s="18"/>
      <c r="R29" s="18"/>
      <c r="S29" s="18"/>
      <c r="T29" s="18"/>
      <c r="U29" s="28">
        <v>1</v>
      </c>
      <c r="V29" s="18"/>
      <c r="W29" s="18"/>
      <c r="X29" s="28">
        <v>7</v>
      </c>
      <c r="Y29" s="28">
        <v>2</v>
      </c>
      <c r="Z29" s="28">
        <v>5</v>
      </c>
      <c r="AA29" s="18"/>
      <c r="AB29" s="18"/>
      <c r="AC29" s="28" t="s">
        <v>902</v>
      </c>
      <c r="AD29" s="28" t="s">
        <v>846</v>
      </c>
      <c r="AE29" s="18"/>
      <c r="AF29" s="28" t="s">
        <v>903</v>
      </c>
      <c r="AG29" s="18"/>
      <c r="AH29" s="18"/>
      <c r="AI29" s="18"/>
      <c r="AJ29" s="18"/>
      <c r="AK29" s="18"/>
      <c r="AL29" s="18"/>
      <c r="AM29" s="18"/>
      <c r="AN29" s="18"/>
      <c r="AO29" s="18"/>
      <c r="AP29" s="18"/>
    </row>
    <row r="30" spans="1:42" ht="15" x14ac:dyDescent="0.2">
      <c r="A30" s="13" t="s">
        <v>363</v>
      </c>
      <c r="B30" s="13" t="s">
        <v>1052</v>
      </c>
      <c r="C30" s="14">
        <v>18209</v>
      </c>
      <c r="D30" s="13" t="s">
        <v>1123</v>
      </c>
      <c r="E30" s="13" t="s">
        <v>20</v>
      </c>
      <c r="F30" s="13">
        <v>70</v>
      </c>
      <c r="G30" s="14">
        <v>44053</v>
      </c>
      <c r="H30" s="14">
        <v>44054</v>
      </c>
      <c r="I30" s="27">
        <v>44097</v>
      </c>
      <c r="J30" s="27">
        <v>44147</v>
      </c>
      <c r="K30" s="13"/>
      <c r="L30" s="13" t="s">
        <v>16</v>
      </c>
      <c r="M30" s="39">
        <v>44067</v>
      </c>
      <c r="N30" s="13" t="s">
        <v>846</v>
      </c>
      <c r="O30" s="28" t="s">
        <v>846</v>
      </c>
      <c r="P30" s="18"/>
      <c r="Q30" s="18"/>
      <c r="R30" s="18"/>
      <c r="S30" s="18"/>
      <c r="T30" s="18"/>
      <c r="U30" s="28">
        <v>4</v>
      </c>
      <c r="V30" s="18"/>
      <c r="W30" s="28" t="s">
        <v>905</v>
      </c>
      <c r="X30" s="28">
        <v>3</v>
      </c>
      <c r="Y30" s="28">
        <v>1</v>
      </c>
      <c r="Z30" s="18"/>
      <c r="AA30" s="28">
        <v>2</v>
      </c>
      <c r="AB30" s="18"/>
      <c r="AC30" s="28" t="s">
        <v>904</v>
      </c>
      <c r="AD30" s="28" t="s">
        <v>846</v>
      </c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</row>
    <row r="31" spans="1:42" ht="15" x14ac:dyDescent="0.2">
      <c r="A31" s="19" t="s">
        <v>370</v>
      </c>
      <c r="B31" s="19" t="s">
        <v>1052</v>
      </c>
      <c r="C31" s="20">
        <v>13638</v>
      </c>
      <c r="D31" s="19" t="s">
        <v>1019</v>
      </c>
      <c r="E31" s="19" t="s">
        <v>20</v>
      </c>
      <c r="F31" s="19">
        <v>83</v>
      </c>
      <c r="G31" s="20">
        <v>43236</v>
      </c>
      <c r="H31" s="20">
        <v>43237</v>
      </c>
      <c r="I31" s="27">
        <v>43118</v>
      </c>
      <c r="J31" s="27">
        <v>44055</v>
      </c>
      <c r="K31" s="19"/>
      <c r="L31" s="19" t="s">
        <v>16</v>
      </c>
      <c r="M31" s="41">
        <v>43452</v>
      </c>
      <c r="N31" s="41">
        <v>42468</v>
      </c>
      <c r="O31" s="27">
        <v>42411</v>
      </c>
      <c r="P31" s="18"/>
      <c r="Q31" s="18"/>
      <c r="R31" s="18"/>
      <c r="S31" s="18"/>
      <c r="T31" s="18"/>
      <c r="U31" s="28">
        <v>2</v>
      </c>
      <c r="V31" s="18"/>
      <c r="W31" s="28" t="s">
        <v>907</v>
      </c>
      <c r="X31" s="28">
        <v>4</v>
      </c>
      <c r="Y31" s="28">
        <v>2</v>
      </c>
      <c r="Z31" s="28">
        <v>2</v>
      </c>
      <c r="AA31" s="18"/>
      <c r="AB31" s="18"/>
      <c r="AC31" s="17" t="s">
        <v>1180</v>
      </c>
      <c r="AD31" s="28" t="s">
        <v>912</v>
      </c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</row>
    <row r="32" spans="1:42" ht="15" x14ac:dyDescent="0.2">
      <c r="A32" s="13" t="s">
        <v>378</v>
      </c>
      <c r="B32" s="13" t="s">
        <v>1124</v>
      </c>
      <c r="C32" s="14">
        <v>18721</v>
      </c>
      <c r="D32" s="13" t="s">
        <v>1123</v>
      </c>
      <c r="E32" s="13" t="s">
        <v>20</v>
      </c>
      <c r="F32" s="13">
        <v>69</v>
      </c>
      <c r="G32" s="14">
        <v>44011</v>
      </c>
      <c r="H32" s="14">
        <v>44012</v>
      </c>
      <c r="I32" s="28" t="s">
        <v>908</v>
      </c>
      <c r="J32" s="27">
        <v>44060</v>
      </c>
      <c r="K32" s="13"/>
      <c r="L32" s="13" t="s">
        <v>16</v>
      </c>
      <c r="M32" s="39">
        <v>44025</v>
      </c>
      <c r="N32" s="13"/>
      <c r="O32" s="27">
        <v>43420</v>
      </c>
      <c r="P32" s="18"/>
      <c r="Q32" s="18"/>
      <c r="R32" s="18"/>
      <c r="S32" s="18"/>
      <c r="T32" s="28">
        <v>50</v>
      </c>
      <c r="U32" s="28">
        <v>2</v>
      </c>
      <c r="V32" s="18"/>
      <c r="W32" s="28" t="s">
        <v>909</v>
      </c>
      <c r="X32" s="28">
        <v>1</v>
      </c>
      <c r="Y32" s="28">
        <v>1</v>
      </c>
      <c r="Z32" s="18"/>
      <c r="AA32" s="18"/>
      <c r="AB32" s="18"/>
      <c r="AC32" s="28" t="s">
        <v>909</v>
      </c>
      <c r="AD32" s="28" t="s">
        <v>846</v>
      </c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</row>
    <row r="33" spans="1:42" ht="15" x14ac:dyDescent="0.2">
      <c r="A33" s="19" t="s">
        <v>402</v>
      </c>
      <c r="B33" s="19" t="s">
        <v>1125</v>
      </c>
      <c r="C33" s="20">
        <v>19361</v>
      </c>
      <c r="D33" s="19" t="s">
        <v>1126</v>
      </c>
      <c r="E33" s="19" t="s">
        <v>20</v>
      </c>
      <c r="F33" s="19">
        <v>67</v>
      </c>
      <c r="G33" s="20">
        <v>43941</v>
      </c>
      <c r="H33" s="27">
        <v>43944</v>
      </c>
      <c r="I33" s="28" t="s">
        <v>910</v>
      </c>
      <c r="J33" s="27">
        <v>44148</v>
      </c>
      <c r="K33" s="19"/>
      <c r="L33" s="19" t="s">
        <v>16</v>
      </c>
      <c r="M33" s="41">
        <v>44068</v>
      </c>
      <c r="N33" s="19"/>
      <c r="O33" s="27">
        <v>43119</v>
      </c>
      <c r="P33" s="18"/>
      <c r="Q33" s="18"/>
      <c r="R33" s="18"/>
      <c r="S33" s="18"/>
      <c r="T33" s="18"/>
      <c r="U33" s="28">
        <v>4</v>
      </c>
      <c r="V33" s="18"/>
      <c r="W33" s="28" t="s">
        <v>911</v>
      </c>
      <c r="X33" s="28">
        <v>1</v>
      </c>
      <c r="Y33" s="28">
        <v>1</v>
      </c>
      <c r="Z33" s="18"/>
      <c r="AA33" s="18"/>
      <c r="AB33" s="18"/>
      <c r="AC33" s="17" t="s">
        <v>1181</v>
      </c>
      <c r="AD33" s="28" t="s">
        <v>846</v>
      </c>
      <c r="AE33" s="18"/>
      <c r="AF33" s="18"/>
      <c r="AG33" s="28" t="s">
        <v>912</v>
      </c>
      <c r="AH33" s="18"/>
      <c r="AI33" s="18"/>
      <c r="AJ33" s="18"/>
      <c r="AK33" s="18"/>
      <c r="AL33" s="18"/>
      <c r="AM33" s="18"/>
      <c r="AN33" s="18"/>
      <c r="AO33" s="18"/>
      <c r="AP33" s="18"/>
    </row>
    <row r="34" spans="1:42" ht="15" x14ac:dyDescent="0.2">
      <c r="A34" s="13" t="s">
        <v>424</v>
      </c>
      <c r="B34" s="13" t="s">
        <v>1124</v>
      </c>
      <c r="C34" s="14">
        <v>28021</v>
      </c>
      <c r="D34" s="13" t="s">
        <v>1020</v>
      </c>
      <c r="E34" s="13" t="s">
        <v>20</v>
      </c>
      <c r="F34" s="13">
        <v>44</v>
      </c>
      <c r="G34" s="14">
        <v>43573</v>
      </c>
      <c r="H34" s="14">
        <v>43574</v>
      </c>
      <c r="I34" s="27">
        <v>44017</v>
      </c>
      <c r="J34" s="27">
        <v>44027</v>
      </c>
      <c r="K34" s="13"/>
      <c r="L34" s="13" t="s">
        <v>16</v>
      </c>
      <c r="M34" s="39">
        <v>43987</v>
      </c>
      <c r="N34" s="39">
        <v>43588</v>
      </c>
      <c r="O34" s="18"/>
      <c r="P34" s="18"/>
      <c r="Q34" s="18"/>
      <c r="R34" s="18"/>
      <c r="S34" s="18"/>
      <c r="T34" s="18"/>
      <c r="U34" s="28">
        <v>2</v>
      </c>
      <c r="V34" s="18"/>
      <c r="W34" s="28" t="s">
        <v>889</v>
      </c>
      <c r="X34" s="28">
        <v>1</v>
      </c>
      <c r="Y34" s="28">
        <v>1</v>
      </c>
      <c r="Z34" s="18"/>
      <c r="AA34" s="18"/>
      <c r="AB34" s="18"/>
      <c r="AC34" s="28" t="s">
        <v>902</v>
      </c>
      <c r="AD34" s="28" t="s">
        <v>846</v>
      </c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</row>
    <row r="35" spans="1:42" ht="15" x14ac:dyDescent="0.2">
      <c r="A35" s="19" t="s">
        <v>447</v>
      </c>
      <c r="B35" s="19" t="s">
        <v>1127</v>
      </c>
      <c r="C35" s="21">
        <v>17516</v>
      </c>
      <c r="D35" s="19" t="s">
        <v>1024</v>
      </c>
      <c r="E35" s="19" t="s">
        <v>23</v>
      </c>
      <c r="F35" s="19">
        <v>72</v>
      </c>
      <c r="G35" s="20">
        <v>43741</v>
      </c>
      <c r="H35" s="20">
        <v>43742</v>
      </c>
      <c r="I35" s="27">
        <v>43842</v>
      </c>
      <c r="J35" s="27">
        <v>43480</v>
      </c>
      <c r="K35" s="19"/>
      <c r="L35" s="19" t="s">
        <v>16</v>
      </c>
      <c r="M35" s="41">
        <v>43811</v>
      </c>
      <c r="N35" s="19"/>
      <c r="O35" s="18"/>
      <c r="P35" s="18"/>
      <c r="Q35" s="18"/>
      <c r="R35" s="18"/>
      <c r="S35" s="18"/>
      <c r="T35" s="18"/>
      <c r="U35" s="28">
        <v>1</v>
      </c>
      <c r="V35" s="18"/>
      <c r="W35" s="28" t="s">
        <v>913</v>
      </c>
      <c r="X35" s="28">
        <v>2</v>
      </c>
      <c r="Y35" s="28">
        <v>1</v>
      </c>
      <c r="Z35" s="28">
        <v>1</v>
      </c>
      <c r="AA35" s="18"/>
      <c r="AB35" s="18"/>
      <c r="AC35" s="28" t="s">
        <v>902</v>
      </c>
      <c r="AD35" s="28" t="s">
        <v>846</v>
      </c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</row>
    <row r="36" spans="1:42" ht="15" x14ac:dyDescent="0.2">
      <c r="A36" s="13" t="s">
        <v>463</v>
      </c>
      <c r="B36" s="13" t="s">
        <v>1128</v>
      </c>
      <c r="C36" s="14">
        <v>18799</v>
      </c>
      <c r="D36" s="13" t="s">
        <v>1126</v>
      </c>
      <c r="E36" s="13" t="s">
        <v>23</v>
      </c>
      <c r="F36" s="13">
        <v>69</v>
      </c>
      <c r="G36" s="14">
        <v>43852</v>
      </c>
      <c r="H36" s="14">
        <v>43853</v>
      </c>
      <c r="I36" s="27">
        <v>44093</v>
      </c>
      <c r="J36" s="27">
        <v>44149</v>
      </c>
      <c r="K36" s="13"/>
      <c r="L36" s="13" t="s">
        <v>1182</v>
      </c>
      <c r="M36" s="39">
        <v>44062</v>
      </c>
      <c r="N36" s="39">
        <v>42731</v>
      </c>
      <c r="O36" s="27">
        <v>42980</v>
      </c>
      <c r="P36" s="18"/>
      <c r="Q36" s="18"/>
      <c r="R36" s="18"/>
      <c r="S36" s="18"/>
      <c r="T36" s="18"/>
      <c r="U36" s="28">
        <v>0</v>
      </c>
      <c r="V36" s="18"/>
      <c r="W36" s="18"/>
      <c r="X36" s="28">
        <v>2</v>
      </c>
      <c r="Y36" s="28">
        <v>2</v>
      </c>
      <c r="Z36" s="18"/>
      <c r="AA36" s="18"/>
      <c r="AB36" s="18"/>
      <c r="AC36" s="28" t="s">
        <v>902</v>
      </c>
      <c r="AD36" s="28" t="s">
        <v>846</v>
      </c>
      <c r="AE36" s="18"/>
      <c r="AF36" s="28" t="s">
        <v>903</v>
      </c>
      <c r="AG36" s="18"/>
      <c r="AH36" s="18"/>
      <c r="AI36" s="18"/>
      <c r="AJ36" s="18"/>
      <c r="AK36" s="18"/>
      <c r="AL36" s="18"/>
      <c r="AM36" s="18"/>
      <c r="AN36" s="18"/>
      <c r="AO36" s="18"/>
      <c r="AP36" s="18"/>
    </row>
    <row r="37" spans="1:42" ht="15" x14ac:dyDescent="0.2">
      <c r="A37" s="13" t="s">
        <v>483</v>
      </c>
      <c r="B37" s="13" t="s">
        <v>1071</v>
      </c>
      <c r="C37" s="14">
        <v>25241</v>
      </c>
      <c r="D37" s="13" t="s">
        <v>1019</v>
      </c>
      <c r="E37" s="13" t="s">
        <v>20</v>
      </c>
      <c r="F37" s="13">
        <v>51</v>
      </c>
      <c r="G37" s="14">
        <v>43314</v>
      </c>
      <c r="H37" s="14">
        <v>43315</v>
      </c>
      <c r="I37" s="28" t="s">
        <v>908</v>
      </c>
      <c r="J37" s="27">
        <v>44148</v>
      </c>
      <c r="K37" s="13"/>
      <c r="L37" s="13" t="s">
        <v>1183</v>
      </c>
      <c r="M37" s="39">
        <v>43567</v>
      </c>
      <c r="N37" s="39">
        <v>43125</v>
      </c>
      <c r="O37" s="27">
        <v>43133</v>
      </c>
      <c r="P37" s="18"/>
      <c r="Q37" s="18"/>
      <c r="R37" s="18"/>
      <c r="S37" s="18"/>
      <c r="T37" s="18"/>
      <c r="U37" s="28">
        <v>2</v>
      </c>
      <c r="V37" s="28" t="s">
        <v>885</v>
      </c>
      <c r="W37" s="28" t="s">
        <v>915</v>
      </c>
      <c r="X37" s="28">
        <v>6</v>
      </c>
      <c r="Y37" s="28">
        <v>2</v>
      </c>
      <c r="Z37" s="28">
        <v>4</v>
      </c>
      <c r="AA37" s="18"/>
      <c r="AB37" s="18"/>
      <c r="AC37" s="28" t="s">
        <v>914</v>
      </c>
      <c r="AD37" s="28" t="s">
        <v>912</v>
      </c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</row>
    <row r="38" spans="1:42" ht="15" x14ac:dyDescent="0.2">
      <c r="A38" s="19" t="s">
        <v>513</v>
      </c>
      <c r="B38" s="19" t="s">
        <v>1134</v>
      </c>
      <c r="C38" s="20">
        <v>19136</v>
      </c>
      <c r="D38" s="19" t="s">
        <v>1123</v>
      </c>
      <c r="E38" s="19" t="s">
        <v>20</v>
      </c>
      <c r="F38" s="19">
        <v>68</v>
      </c>
      <c r="G38" s="20">
        <v>43874</v>
      </c>
      <c r="H38" s="20">
        <v>43875</v>
      </c>
      <c r="I38" s="28" t="s">
        <v>908</v>
      </c>
      <c r="J38" s="27">
        <v>44151</v>
      </c>
      <c r="K38" s="19"/>
      <c r="L38" s="19" t="s">
        <v>1183</v>
      </c>
      <c r="M38" s="41">
        <v>44116</v>
      </c>
      <c r="N38" s="19"/>
      <c r="O38" s="18"/>
      <c r="P38" s="18"/>
      <c r="Q38" s="18"/>
      <c r="R38" s="18"/>
      <c r="S38" s="18"/>
      <c r="T38" s="18"/>
      <c r="U38" s="28">
        <v>2</v>
      </c>
      <c r="V38" s="18"/>
      <c r="W38" s="28" t="s">
        <v>915</v>
      </c>
      <c r="X38" s="28">
        <v>2</v>
      </c>
      <c r="Y38" s="28">
        <v>2</v>
      </c>
      <c r="Z38" s="18"/>
      <c r="AA38" s="18"/>
      <c r="AB38" s="18"/>
      <c r="AC38" s="28" t="s">
        <v>916</v>
      </c>
      <c r="AD38" s="28" t="s">
        <v>846</v>
      </c>
      <c r="AE38" s="18"/>
      <c r="AF38" s="18"/>
      <c r="AG38" s="28" t="s">
        <v>912</v>
      </c>
      <c r="AH38" s="18"/>
      <c r="AI38" s="18"/>
      <c r="AJ38" s="18"/>
      <c r="AK38" s="18"/>
      <c r="AL38" s="18"/>
      <c r="AM38" s="18"/>
      <c r="AN38" s="18"/>
      <c r="AO38" s="18"/>
      <c r="AP38" s="18"/>
    </row>
    <row r="39" spans="1:42" ht="15" x14ac:dyDescent="0.2">
      <c r="A39" s="13" t="s">
        <v>516</v>
      </c>
      <c r="B39" s="13" t="s">
        <v>1135</v>
      </c>
      <c r="C39" s="14">
        <v>27031</v>
      </c>
      <c r="D39" s="13" t="s">
        <v>1123</v>
      </c>
      <c r="E39" s="13" t="s">
        <v>20</v>
      </c>
      <c r="F39" s="13">
        <v>46</v>
      </c>
      <c r="G39" s="22">
        <v>43795</v>
      </c>
      <c r="H39" s="22">
        <v>43824</v>
      </c>
      <c r="I39" s="22">
        <v>43825</v>
      </c>
      <c r="J39" s="27">
        <v>43983</v>
      </c>
      <c r="K39" s="13"/>
      <c r="L39" s="13" t="s">
        <v>1183</v>
      </c>
      <c r="M39" s="39">
        <v>43808</v>
      </c>
      <c r="N39" s="39">
        <v>43690</v>
      </c>
      <c r="O39" s="27">
        <v>43690</v>
      </c>
      <c r="P39" s="18"/>
      <c r="Q39" s="18"/>
      <c r="R39" s="18"/>
      <c r="S39" s="18"/>
      <c r="T39" s="18"/>
      <c r="U39" s="28">
        <v>2</v>
      </c>
      <c r="V39" s="18"/>
      <c r="W39" s="28" t="s">
        <v>915</v>
      </c>
      <c r="X39" s="28">
        <v>3</v>
      </c>
      <c r="Y39" s="28">
        <v>3</v>
      </c>
      <c r="Z39" s="18"/>
      <c r="AA39" s="18"/>
      <c r="AB39" s="18"/>
      <c r="AC39" s="17" t="s">
        <v>1184</v>
      </c>
      <c r="AD39" s="28" t="s">
        <v>912</v>
      </c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</row>
    <row r="40" spans="1:42" ht="15" x14ac:dyDescent="0.2">
      <c r="A40" s="19" t="s">
        <v>534</v>
      </c>
      <c r="B40" s="19" t="s">
        <v>1078</v>
      </c>
      <c r="C40" s="20">
        <v>15494</v>
      </c>
      <c r="D40" s="19" t="s">
        <v>1039</v>
      </c>
      <c r="E40" s="19" t="s">
        <v>23</v>
      </c>
      <c r="F40" s="19">
        <v>78</v>
      </c>
      <c r="G40" s="20">
        <v>44012</v>
      </c>
      <c r="H40" s="27">
        <v>44018</v>
      </c>
      <c r="I40" s="27">
        <v>44057</v>
      </c>
      <c r="J40" s="27">
        <v>44057</v>
      </c>
      <c r="K40" s="19"/>
      <c r="L40" s="19" t="s">
        <v>1182</v>
      </c>
      <c r="M40" s="41">
        <v>44025</v>
      </c>
      <c r="N40" s="19"/>
      <c r="O40" s="27">
        <v>43957</v>
      </c>
      <c r="P40" s="18"/>
      <c r="Q40" s="18"/>
      <c r="R40" s="18"/>
      <c r="S40" s="18"/>
      <c r="T40" s="18"/>
      <c r="U40" s="28">
        <v>2</v>
      </c>
      <c r="V40" s="18"/>
      <c r="W40" s="28" t="s">
        <v>915</v>
      </c>
      <c r="X40" s="28">
        <v>2</v>
      </c>
      <c r="Y40" s="28">
        <v>2</v>
      </c>
      <c r="Z40" s="18"/>
      <c r="AA40" s="18"/>
      <c r="AB40" s="18"/>
      <c r="AC40" s="28" t="s">
        <v>918</v>
      </c>
      <c r="AD40" s="28" t="s">
        <v>846</v>
      </c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</row>
    <row r="41" spans="1:42" ht="15" x14ac:dyDescent="0.2">
      <c r="A41" s="13" t="s">
        <v>541</v>
      </c>
      <c r="B41" s="13" t="s">
        <v>1080</v>
      </c>
      <c r="C41" s="14">
        <v>27765</v>
      </c>
      <c r="D41" s="13" t="s">
        <v>1123</v>
      </c>
      <c r="E41" s="13" t="s">
        <v>20</v>
      </c>
      <c r="F41" s="13">
        <v>44</v>
      </c>
      <c r="G41" s="14">
        <v>44039</v>
      </c>
      <c r="H41" s="27">
        <v>44053</v>
      </c>
      <c r="I41" s="27">
        <v>44083</v>
      </c>
      <c r="J41" s="27">
        <v>44144</v>
      </c>
      <c r="K41" s="13"/>
      <c r="L41" s="13" t="s">
        <v>1183</v>
      </c>
      <c r="M41" s="39">
        <v>44053</v>
      </c>
      <c r="N41" s="13"/>
      <c r="O41" s="27">
        <v>44015</v>
      </c>
      <c r="P41" s="18"/>
      <c r="Q41" s="18"/>
      <c r="R41" s="18"/>
      <c r="S41" s="18"/>
      <c r="T41" s="18"/>
      <c r="U41" s="28">
        <v>1</v>
      </c>
      <c r="V41" s="18"/>
      <c r="W41" s="28" t="s">
        <v>915</v>
      </c>
      <c r="X41" s="28">
        <v>2</v>
      </c>
      <c r="Y41" s="28">
        <v>2</v>
      </c>
      <c r="Z41" s="18"/>
      <c r="AA41" s="18"/>
      <c r="AB41" s="18"/>
      <c r="AC41" s="28" t="s">
        <v>918</v>
      </c>
      <c r="AD41" s="28" t="s">
        <v>846</v>
      </c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</row>
    <row r="42" spans="1:42" ht="15" x14ac:dyDescent="0.2">
      <c r="A42" s="19" t="s">
        <v>544</v>
      </c>
      <c r="B42" s="19" t="s">
        <v>1136</v>
      </c>
      <c r="C42" s="20">
        <v>17212</v>
      </c>
      <c r="D42" s="19" t="s">
        <v>1126</v>
      </c>
      <c r="E42" s="19" t="s">
        <v>20</v>
      </c>
      <c r="F42" s="19">
        <v>73</v>
      </c>
      <c r="G42" s="21">
        <v>43829</v>
      </c>
      <c r="H42" s="27">
        <v>43838</v>
      </c>
      <c r="I42" s="27">
        <v>44034</v>
      </c>
      <c r="J42" s="27">
        <v>44139</v>
      </c>
      <c r="K42" s="19"/>
      <c r="L42" s="19" t="s">
        <v>1183</v>
      </c>
      <c r="M42" s="41">
        <v>44004</v>
      </c>
      <c r="N42" s="41">
        <v>41100</v>
      </c>
      <c r="O42" s="27">
        <v>42938</v>
      </c>
      <c r="P42" s="18"/>
      <c r="Q42" s="18"/>
      <c r="R42" s="18"/>
      <c r="S42" s="18"/>
      <c r="T42" s="18"/>
      <c r="U42" s="28">
        <v>4</v>
      </c>
      <c r="V42" s="18"/>
      <c r="W42" s="28" t="s">
        <v>915</v>
      </c>
      <c r="X42" s="28">
        <v>2</v>
      </c>
      <c r="Y42" s="28">
        <v>2</v>
      </c>
      <c r="Z42" s="18"/>
      <c r="AA42" s="18"/>
      <c r="AB42" s="18"/>
      <c r="AC42" s="28" t="s">
        <v>919</v>
      </c>
      <c r="AD42" s="28" t="s">
        <v>912</v>
      </c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</row>
    <row r="43" spans="1:42" ht="15" x14ac:dyDescent="0.2">
      <c r="A43" s="13" t="s">
        <v>548</v>
      </c>
      <c r="B43" s="13" t="s">
        <v>1083</v>
      </c>
      <c r="C43" s="14">
        <v>17025</v>
      </c>
      <c r="D43" s="13" t="s">
        <v>1019</v>
      </c>
      <c r="E43" s="13" t="s">
        <v>20</v>
      </c>
      <c r="F43" s="13">
        <v>74</v>
      </c>
      <c r="G43" s="14">
        <v>43217</v>
      </c>
      <c r="H43" s="14">
        <v>43218</v>
      </c>
      <c r="I43" s="27">
        <v>43422</v>
      </c>
      <c r="J43" s="27">
        <v>44148</v>
      </c>
      <c r="K43" s="13"/>
      <c r="L43" s="13" t="s">
        <v>1183</v>
      </c>
      <c r="M43" s="39">
        <v>43391</v>
      </c>
      <c r="N43" s="39">
        <v>43216</v>
      </c>
      <c r="O43" s="27">
        <v>43132</v>
      </c>
      <c r="P43" s="18"/>
      <c r="Q43" s="18"/>
      <c r="R43" s="18"/>
      <c r="S43" s="18"/>
      <c r="T43" s="18"/>
      <c r="U43" s="28">
        <v>1</v>
      </c>
      <c r="V43" s="18"/>
      <c r="W43" s="28" t="s">
        <v>915</v>
      </c>
      <c r="X43" s="28">
        <v>2</v>
      </c>
      <c r="Y43" s="28">
        <v>2</v>
      </c>
      <c r="Z43" s="18"/>
      <c r="AA43" s="18"/>
      <c r="AB43" s="18"/>
      <c r="AC43" s="17" t="s">
        <v>1185</v>
      </c>
      <c r="AD43" s="28" t="s">
        <v>1137</v>
      </c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</row>
    <row r="44" spans="1:42" ht="15" x14ac:dyDescent="0.2">
      <c r="A44" s="19" t="s">
        <v>562</v>
      </c>
      <c r="B44" s="19" t="s">
        <v>1080</v>
      </c>
      <c r="C44" s="20">
        <v>34595</v>
      </c>
      <c r="D44" s="19" t="s">
        <v>1019</v>
      </c>
      <c r="E44" s="19" t="s">
        <v>20</v>
      </c>
      <c r="F44" s="19">
        <v>26</v>
      </c>
      <c r="G44" s="20">
        <v>43243</v>
      </c>
      <c r="H44" s="20">
        <v>43244</v>
      </c>
      <c r="I44" s="27">
        <v>44024</v>
      </c>
      <c r="J44" s="27">
        <v>44024</v>
      </c>
      <c r="K44" s="19"/>
      <c r="L44" s="19" t="s">
        <v>1183</v>
      </c>
      <c r="M44" s="41">
        <v>43994</v>
      </c>
      <c r="N44" s="41">
        <v>43000</v>
      </c>
      <c r="O44" s="27">
        <v>43010</v>
      </c>
      <c r="P44" s="18"/>
      <c r="Q44" s="18"/>
      <c r="R44" s="18"/>
      <c r="S44" s="18"/>
      <c r="T44" s="18"/>
      <c r="U44" s="28">
        <v>0</v>
      </c>
      <c r="V44" s="18"/>
      <c r="W44" s="18"/>
      <c r="X44" s="28">
        <v>1</v>
      </c>
      <c r="Y44" s="28">
        <v>1</v>
      </c>
      <c r="Z44" s="18"/>
      <c r="AA44" s="18"/>
      <c r="AB44" s="18"/>
      <c r="AC44" s="28" t="s">
        <v>921</v>
      </c>
      <c r="AD44" s="28" t="s">
        <v>912</v>
      </c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</row>
    <row r="45" spans="1:42" ht="15" x14ac:dyDescent="0.2">
      <c r="A45" s="13" t="s">
        <v>564</v>
      </c>
      <c r="B45" s="13" t="s">
        <v>1135</v>
      </c>
      <c r="C45" s="14">
        <v>19031</v>
      </c>
      <c r="D45" s="13" t="s">
        <v>1119</v>
      </c>
      <c r="E45" s="13" t="s">
        <v>20</v>
      </c>
      <c r="F45" s="13">
        <v>68</v>
      </c>
      <c r="G45" s="22">
        <v>43454</v>
      </c>
      <c r="H45" s="22">
        <v>43455</v>
      </c>
      <c r="I45" s="27">
        <v>43822</v>
      </c>
      <c r="J45" s="27">
        <v>44061</v>
      </c>
      <c r="K45" s="13"/>
      <c r="L45" s="13" t="s">
        <v>1183</v>
      </c>
      <c r="M45" s="39">
        <v>43810</v>
      </c>
      <c r="N45" s="39">
        <v>42139</v>
      </c>
      <c r="O45" s="18"/>
      <c r="P45" s="18"/>
      <c r="Q45" s="18"/>
      <c r="R45" s="18"/>
      <c r="S45" s="18"/>
      <c r="T45" s="18"/>
      <c r="U45" s="28">
        <v>3</v>
      </c>
      <c r="V45" s="18"/>
      <c r="W45" s="28" t="s">
        <v>915</v>
      </c>
      <c r="X45" s="28">
        <v>2</v>
      </c>
      <c r="Y45" s="28">
        <v>2</v>
      </c>
      <c r="Z45" s="18"/>
      <c r="AA45" s="18"/>
      <c r="AB45" s="18"/>
      <c r="AC45" s="28" t="s">
        <v>921</v>
      </c>
      <c r="AD45" s="28" t="s">
        <v>912</v>
      </c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</row>
    <row r="46" spans="1:42" ht="15" x14ac:dyDescent="0.2">
      <c r="A46" s="19" t="s">
        <v>583</v>
      </c>
      <c r="B46" s="19" t="s">
        <v>1138</v>
      </c>
      <c r="C46" s="20">
        <v>24228</v>
      </c>
      <c r="D46" s="19" t="s">
        <v>1024</v>
      </c>
      <c r="E46" s="19" t="s">
        <v>20</v>
      </c>
      <c r="F46" s="19">
        <v>54</v>
      </c>
      <c r="G46" s="20">
        <v>43194</v>
      </c>
      <c r="H46" s="20">
        <v>43195</v>
      </c>
      <c r="I46" s="27">
        <v>44119</v>
      </c>
      <c r="J46" s="27">
        <v>44119</v>
      </c>
      <c r="K46" s="19"/>
      <c r="L46" s="19" t="s">
        <v>1183</v>
      </c>
      <c r="M46" s="41">
        <v>44119</v>
      </c>
      <c r="N46" s="41">
        <v>43125</v>
      </c>
      <c r="O46" s="18"/>
      <c r="P46" s="18"/>
      <c r="Q46" s="18"/>
      <c r="R46" s="18"/>
      <c r="S46" s="18"/>
      <c r="T46" s="18"/>
      <c r="U46" s="28">
        <v>2</v>
      </c>
      <c r="V46" s="18"/>
      <c r="W46" s="28" t="s">
        <v>915</v>
      </c>
      <c r="X46" s="28">
        <v>6</v>
      </c>
      <c r="Y46" s="28">
        <v>6</v>
      </c>
      <c r="Z46" s="18"/>
      <c r="AA46" s="18"/>
      <c r="AB46" s="18"/>
      <c r="AC46" s="28" t="s">
        <v>921</v>
      </c>
      <c r="AD46" s="28" t="s">
        <v>912</v>
      </c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</row>
    <row r="47" spans="1:42" ht="15" x14ac:dyDescent="0.2">
      <c r="A47" s="13" t="s">
        <v>586</v>
      </c>
      <c r="B47" s="13" t="s">
        <v>1139</v>
      </c>
      <c r="C47" s="14">
        <v>16336</v>
      </c>
      <c r="D47" s="13" t="s">
        <v>1019</v>
      </c>
      <c r="E47" s="13" t="s">
        <v>20</v>
      </c>
      <c r="F47" s="13">
        <v>76</v>
      </c>
      <c r="G47" s="14">
        <v>43739</v>
      </c>
      <c r="H47" s="14">
        <v>43740</v>
      </c>
      <c r="I47" s="28" t="s">
        <v>908</v>
      </c>
      <c r="J47" s="27">
        <v>44039</v>
      </c>
      <c r="K47" s="13"/>
      <c r="L47" s="13" t="s">
        <v>1183</v>
      </c>
      <c r="M47" s="39">
        <v>43783</v>
      </c>
      <c r="N47" s="39">
        <v>43735</v>
      </c>
      <c r="O47" s="27">
        <v>43293</v>
      </c>
      <c r="P47" s="18"/>
      <c r="Q47" s="18"/>
      <c r="R47" s="18"/>
      <c r="S47" s="18"/>
      <c r="T47" s="18"/>
      <c r="U47" s="28">
        <v>2</v>
      </c>
      <c r="V47" s="18"/>
      <c r="W47" s="28" t="s">
        <v>915</v>
      </c>
      <c r="X47" s="28">
        <v>2</v>
      </c>
      <c r="Y47" s="28">
        <v>2</v>
      </c>
      <c r="Z47" s="18"/>
      <c r="AA47" s="18"/>
      <c r="AB47" s="18"/>
      <c r="AC47" s="28" t="s">
        <v>922</v>
      </c>
      <c r="AD47" s="28" t="s">
        <v>846</v>
      </c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</row>
    <row r="48" spans="1:42" ht="15" x14ac:dyDescent="0.2">
      <c r="A48" s="19" t="s">
        <v>589</v>
      </c>
      <c r="B48" s="19" t="s">
        <v>1085</v>
      </c>
      <c r="C48" s="20">
        <v>13377</v>
      </c>
      <c r="D48" s="19" t="s">
        <v>1126</v>
      </c>
      <c r="E48" s="19" t="s">
        <v>20</v>
      </c>
      <c r="F48" s="19">
        <v>84</v>
      </c>
      <c r="G48" s="21">
        <v>43789</v>
      </c>
      <c r="H48" s="27">
        <v>44161</v>
      </c>
      <c r="I48" s="27">
        <v>43888</v>
      </c>
      <c r="J48" s="27">
        <v>44124</v>
      </c>
      <c r="K48" s="19"/>
      <c r="L48" s="19" t="s">
        <v>1183</v>
      </c>
      <c r="M48" s="41">
        <v>43857</v>
      </c>
      <c r="N48" s="41">
        <v>43501</v>
      </c>
      <c r="O48" s="27">
        <v>40259</v>
      </c>
      <c r="P48" s="18"/>
      <c r="Q48" s="18"/>
      <c r="R48" s="18"/>
      <c r="S48" s="18"/>
      <c r="T48" s="18"/>
      <c r="U48" s="28">
        <v>1</v>
      </c>
      <c r="V48" s="18"/>
      <c r="W48" s="28" t="s">
        <v>915</v>
      </c>
      <c r="X48" s="28">
        <v>3</v>
      </c>
      <c r="Y48" s="28">
        <v>3</v>
      </c>
      <c r="Z48" s="18"/>
      <c r="AA48" s="18"/>
      <c r="AB48" s="18"/>
      <c r="AC48" s="28" t="s">
        <v>921</v>
      </c>
      <c r="AD48" s="28" t="s">
        <v>846</v>
      </c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</row>
    <row r="49" spans="1:42" ht="15" x14ac:dyDescent="0.2">
      <c r="A49" s="13" t="s">
        <v>599</v>
      </c>
      <c r="B49" s="13" t="s">
        <v>1140</v>
      </c>
      <c r="C49" s="14">
        <v>25655</v>
      </c>
      <c r="D49" s="13" t="s">
        <v>1019</v>
      </c>
      <c r="E49" s="13" t="s">
        <v>20</v>
      </c>
      <c r="F49" s="13">
        <v>50</v>
      </c>
      <c r="G49" s="14">
        <v>43965</v>
      </c>
      <c r="H49" s="14">
        <v>43966</v>
      </c>
      <c r="I49" s="28" t="s">
        <v>908</v>
      </c>
      <c r="J49" s="27">
        <v>44151</v>
      </c>
      <c r="K49" s="13"/>
      <c r="L49" s="13" t="s">
        <v>1183</v>
      </c>
      <c r="M49" s="39">
        <v>44057</v>
      </c>
      <c r="N49" s="13"/>
      <c r="O49" s="27">
        <v>44151</v>
      </c>
      <c r="P49" s="18"/>
      <c r="Q49" s="18"/>
      <c r="R49" s="18"/>
      <c r="S49" s="18"/>
      <c r="T49" s="18"/>
      <c r="U49" s="28">
        <v>1</v>
      </c>
      <c r="V49" s="18"/>
      <c r="W49" s="28" t="s">
        <v>915</v>
      </c>
      <c r="X49" s="28">
        <v>2</v>
      </c>
      <c r="Y49" s="28">
        <v>1</v>
      </c>
      <c r="Z49" s="28">
        <v>1</v>
      </c>
      <c r="AA49" s="18"/>
      <c r="AB49" s="18"/>
      <c r="AC49" s="28" t="s">
        <v>923</v>
      </c>
      <c r="AD49" s="28" t="s">
        <v>912</v>
      </c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</row>
    <row r="50" spans="1:42" ht="15" x14ac:dyDescent="0.2">
      <c r="A50" s="19" t="s">
        <v>616</v>
      </c>
      <c r="B50" s="19" t="s">
        <v>1141</v>
      </c>
      <c r="C50" s="21">
        <v>17104</v>
      </c>
      <c r="D50" s="19" t="s">
        <v>1142</v>
      </c>
      <c r="E50" s="19" t="s">
        <v>20</v>
      </c>
      <c r="F50" s="19">
        <v>74</v>
      </c>
      <c r="G50" s="20">
        <v>43184</v>
      </c>
      <c r="H50" s="20">
        <v>43185</v>
      </c>
      <c r="I50" s="27">
        <v>44147</v>
      </c>
      <c r="J50" s="27">
        <v>44116</v>
      </c>
      <c r="K50" s="19"/>
      <c r="L50" s="19" t="s">
        <v>1183</v>
      </c>
      <c r="M50" s="41">
        <v>44116</v>
      </c>
      <c r="N50" s="41">
        <v>40532</v>
      </c>
      <c r="O50" s="18"/>
      <c r="P50" s="18"/>
      <c r="Q50" s="18"/>
      <c r="R50" s="18"/>
      <c r="S50" s="18"/>
      <c r="T50" s="18"/>
      <c r="U50" s="28">
        <v>3</v>
      </c>
      <c r="V50" s="18"/>
      <c r="W50" s="28" t="s">
        <v>915</v>
      </c>
      <c r="X50" s="28">
        <v>6</v>
      </c>
      <c r="Y50" s="28">
        <v>3</v>
      </c>
      <c r="Z50" s="28">
        <v>2</v>
      </c>
      <c r="AA50" s="28">
        <v>1</v>
      </c>
      <c r="AB50" s="18"/>
      <c r="AC50" s="28" t="s">
        <v>921</v>
      </c>
      <c r="AD50" s="28" t="s">
        <v>846</v>
      </c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</row>
    <row r="51" spans="1:42" ht="15" x14ac:dyDescent="0.2">
      <c r="A51" s="13" t="s">
        <v>617</v>
      </c>
      <c r="B51" s="13" t="s">
        <v>1143</v>
      </c>
      <c r="C51" s="14">
        <v>18438</v>
      </c>
      <c r="D51" s="13" t="s">
        <v>1019</v>
      </c>
      <c r="E51" s="13" t="s">
        <v>20</v>
      </c>
      <c r="F51" s="13">
        <v>70</v>
      </c>
      <c r="G51" s="14">
        <v>43276</v>
      </c>
      <c r="H51" s="14">
        <v>43277</v>
      </c>
      <c r="I51" s="27">
        <v>44148</v>
      </c>
      <c r="J51" s="27">
        <v>44148</v>
      </c>
      <c r="K51" s="13"/>
      <c r="L51" s="13" t="s">
        <v>1183</v>
      </c>
      <c r="M51" s="39">
        <v>44148</v>
      </c>
      <c r="N51" s="39">
        <v>42244</v>
      </c>
      <c r="O51" s="27">
        <v>42117</v>
      </c>
      <c r="P51" s="18"/>
      <c r="Q51" s="18"/>
      <c r="R51" s="18"/>
      <c r="S51" s="18"/>
      <c r="T51" s="18"/>
      <c r="U51" s="28">
        <v>2</v>
      </c>
      <c r="V51" s="18"/>
      <c r="W51" s="28" t="s">
        <v>915</v>
      </c>
      <c r="X51" s="28">
        <v>3</v>
      </c>
      <c r="Y51" s="28">
        <v>3</v>
      </c>
      <c r="Z51" s="18"/>
      <c r="AA51" s="18"/>
      <c r="AB51" s="18"/>
      <c r="AC51" s="28" t="s">
        <v>921</v>
      </c>
      <c r="AD51" s="28" t="s">
        <v>912</v>
      </c>
      <c r="AE51" s="18"/>
      <c r="AF51" s="28" t="s">
        <v>903</v>
      </c>
      <c r="AG51" s="18"/>
      <c r="AH51" s="18"/>
      <c r="AI51" s="18"/>
      <c r="AJ51" s="18"/>
      <c r="AK51" s="18"/>
      <c r="AL51" s="18"/>
      <c r="AM51" s="18"/>
      <c r="AN51" s="18"/>
      <c r="AO51" s="18"/>
      <c r="AP51" s="18"/>
    </row>
    <row r="52" spans="1:42" ht="15" x14ac:dyDescent="0.2">
      <c r="A52" s="19" t="s">
        <v>624</v>
      </c>
      <c r="B52" s="19" t="s">
        <v>1144</v>
      </c>
      <c r="C52" s="20">
        <v>18509</v>
      </c>
      <c r="D52" s="19" t="s">
        <v>1126</v>
      </c>
      <c r="E52" s="19" t="s">
        <v>23</v>
      </c>
      <c r="F52" s="19">
        <v>70</v>
      </c>
      <c r="G52" s="20">
        <v>43250</v>
      </c>
      <c r="H52" s="20">
        <v>43251</v>
      </c>
      <c r="I52" s="27">
        <v>43987</v>
      </c>
      <c r="J52" s="27">
        <v>43987</v>
      </c>
      <c r="K52" s="19"/>
      <c r="L52" s="19" t="s">
        <v>1183</v>
      </c>
      <c r="M52" s="41">
        <v>43970</v>
      </c>
      <c r="N52" s="41">
        <v>43655</v>
      </c>
      <c r="O52" s="27">
        <v>43612</v>
      </c>
      <c r="P52" s="18"/>
      <c r="Q52" s="18"/>
      <c r="R52" s="18"/>
      <c r="S52" s="18"/>
      <c r="T52" s="18"/>
      <c r="U52" s="28">
        <v>3</v>
      </c>
      <c r="V52" s="18"/>
      <c r="W52" s="28" t="s">
        <v>915</v>
      </c>
      <c r="X52" s="28">
        <v>2</v>
      </c>
      <c r="Y52" s="28">
        <v>2</v>
      </c>
      <c r="Z52" s="18"/>
      <c r="AA52" s="18"/>
      <c r="AB52" s="18"/>
      <c r="AC52" s="17" t="s">
        <v>1186</v>
      </c>
      <c r="AD52" s="28" t="s">
        <v>846</v>
      </c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</row>
    <row r="53" spans="1:42" ht="15" x14ac:dyDescent="0.2">
      <c r="A53" s="19" t="s">
        <v>629</v>
      </c>
      <c r="B53" s="19" t="s">
        <v>1092</v>
      </c>
      <c r="C53" s="20">
        <v>17393</v>
      </c>
      <c r="D53" s="19" t="s">
        <v>1123</v>
      </c>
      <c r="E53" s="19" t="s">
        <v>20</v>
      </c>
      <c r="F53" s="19">
        <v>73</v>
      </c>
      <c r="G53" s="20">
        <v>43608</v>
      </c>
      <c r="H53" s="20">
        <v>43609</v>
      </c>
      <c r="I53" s="27">
        <v>43962</v>
      </c>
      <c r="J53" s="27">
        <v>43962</v>
      </c>
      <c r="K53" s="19"/>
      <c r="L53" s="19" t="s">
        <v>1183</v>
      </c>
      <c r="M53" s="41">
        <v>43962</v>
      </c>
      <c r="N53" s="19"/>
      <c r="O53" s="18"/>
      <c r="P53" s="18"/>
      <c r="Q53" s="18"/>
      <c r="R53" s="18"/>
      <c r="S53" s="18"/>
      <c r="T53" s="18"/>
      <c r="U53" s="28">
        <v>2</v>
      </c>
      <c r="V53" s="18"/>
      <c r="W53" s="28" t="s">
        <v>915</v>
      </c>
      <c r="X53" s="28">
        <v>2</v>
      </c>
      <c r="Y53" s="28">
        <v>2</v>
      </c>
      <c r="Z53" s="18"/>
      <c r="AA53" s="18"/>
      <c r="AB53" s="18"/>
      <c r="AC53" s="28" t="s">
        <v>925</v>
      </c>
      <c r="AD53" s="28" t="s">
        <v>846</v>
      </c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</row>
    <row r="54" spans="1:42" ht="15" x14ac:dyDescent="0.2">
      <c r="A54" s="13" t="s">
        <v>630</v>
      </c>
      <c r="B54" s="13" t="s">
        <v>1141</v>
      </c>
      <c r="C54" s="14">
        <v>15074</v>
      </c>
      <c r="D54" s="13" t="s">
        <v>1119</v>
      </c>
      <c r="E54" s="13" t="s">
        <v>20</v>
      </c>
      <c r="F54" s="13">
        <v>79</v>
      </c>
      <c r="G54" s="14">
        <v>43747</v>
      </c>
      <c r="H54" s="14">
        <v>43748</v>
      </c>
      <c r="I54" s="27">
        <v>43775</v>
      </c>
      <c r="J54" s="27">
        <v>44096</v>
      </c>
      <c r="K54" s="13"/>
      <c r="L54" s="13" t="s">
        <v>1183</v>
      </c>
      <c r="M54" s="39">
        <v>43775</v>
      </c>
      <c r="N54" s="13"/>
      <c r="O54" s="27">
        <v>40157</v>
      </c>
      <c r="P54" s="18"/>
      <c r="Q54" s="18"/>
      <c r="R54" s="18"/>
      <c r="S54" s="18"/>
      <c r="T54" s="18"/>
      <c r="U54" s="28">
        <v>5</v>
      </c>
      <c r="V54" s="18"/>
      <c r="W54" s="28" t="s">
        <v>915</v>
      </c>
      <c r="X54" s="28">
        <v>2</v>
      </c>
      <c r="Y54" s="28">
        <v>2</v>
      </c>
      <c r="Z54" s="18"/>
      <c r="AA54" s="18"/>
      <c r="AB54" s="18"/>
      <c r="AC54" s="28" t="s">
        <v>926</v>
      </c>
      <c r="AD54" s="28" t="s">
        <v>912</v>
      </c>
      <c r="AE54" s="18"/>
      <c r="AF54" s="28" t="s">
        <v>903</v>
      </c>
      <c r="AG54" s="18"/>
      <c r="AH54" s="18"/>
      <c r="AI54" s="18"/>
      <c r="AJ54" s="18"/>
      <c r="AK54" s="18"/>
      <c r="AL54" s="18"/>
      <c r="AM54" s="18"/>
      <c r="AN54" s="18"/>
      <c r="AO54" s="18"/>
      <c r="AP54" s="18"/>
    </row>
    <row r="55" spans="1:42" ht="15" x14ac:dyDescent="0.2">
      <c r="A55" s="19" t="s">
        <v>639</v>
      </c>
      <c r="B55" s="19" t="s">
        <v>1144</v>
      </c>
      <c r="C55" s="20">
        <v>25069</v>
      </c>
      <c r="D55" s="19" t="s">
        <v>1123</v>
      </c>
      <c r="E55" s="19" t="s">
        <v>20</v>
      </c>
      <c r="F55" s="19">
        <v>52</v>
      </c>
      <c r="G55" s="20">
        <v>43976</v>
      </c>
      <c r="H55" s="20">
        <v>43977</v>
      </c>
      <c r="I55" s="28" t="s">
        <v>908</v>
      </c>
      <c r="J55" s="27">
        <v>44071</v>
      </c>
      <c r="K55" s="19"/>
      <c r="L55" s="19" t="s">
        <v>1183</v>
      </c>
      <c r="M55" s="41">
        <v>43990</v>
      </c>
      <c r="N55" s="19"/>
      <c r="O55" s="18"/>
      <c r="P55" s="18"/>
      <c r="Q55" s="18"/>
      <c r="R55" s="18"/>
      <c r="S55" s="18"/>
      <c r="T55" s="18"/>
      <c r="U55" s="28">
        <v>1</v>
      </c>
      <c r="V55" s="18"/>
      <c r="W55" s="28" t="s">
        <v>915</v>
      </c>
      <c r="X55" s="28">
        <v>2</v>
      </c>
      <c r="Y55" s="28">
        <v>2</v>
      </c>
      <c r="Z55" s="18"/>
      <c r="AA55" s="18"/>
      <c r="AB55" s="18"/>
      <c r="AC55" s="28" t="s">
        <v>927</v>
      </c>
      <c r="AD55" s="28" t="s">
        <v>846</v>
      </c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</row>
    <row r="56" spans="1:42" ht="15.75" customHeight="1" x14ac:dyDescent="0.15">
      <c r="A56" s="18"/>
      <c r="B56" s="18"/>
      <c r="C56" s="18"/>
      <c r="D56" s="18"/>
      <c r="E56" s="18"/>
      <c r="F56" s="2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2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</row>
    <row r="57" spans="1:42" ht="15.75" customHeight="1" x14ac:dyDescent="0.15">
      <c r="A57" s="18"/>
      <c r="B57" s="18"/>
      <c r="C57" s="18"/>
      <c r="D57" s="18"/>
      <c r="E57" s="28" t="s">
        <v>1187</v>
      </c>
      <c r="F57" s="28" t="s">
        <v>1188</v>
      </c>
      <c r="G57" s="18"/>
      <c r="H57" s="18"/>
      <c r="I57" s="28" t="s">
        <v>863</v>
      </c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28" t="s">
        <v>1188</v>
      </c>
      <c r="V57" s="18"/>
      <c r="W57" s="18"/>
      <c r="X57" s="28" t="s">
        <v>1188</v>
      </c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</row>
    <row r="58" spans="1:42" ht="15.75" customHeight="1" x14ac:dyDescent="0.15">
      <c r="A58" s="18"/>
      <c r="B58" s="18"/>
      <c r="C58" s="18"/>
      <c r="D58" s="18"/>
      <c r="E58" s="28" t="s">
        <v>1189</v>
      </c>
      <c r="F58" s="25">
        <f>AVERAGE(F2:F57)</f>
        <v>67.148148148148152</v>
      </c>
      <c r="G58" s="18"/>
      <c r="H58" s="18"/>
      <c r="I58" s="28" t="s">
        <v>1190</v>
      </c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>
        <f>AVERAGE(U2:U55)</f>
        <v>2.2400000000000002</v>
      </c>
      <c r="V58" s="18"/>
      <c r="W58" s="18"/>
      <c r="X58" s="18">
        <f>AVERAGE(X2:X55)</f>
        <v>3.5370370370370372</v>
      </c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</row>
    <row r="59" spans="1:42" ht="15.75" customHeight="1" x14ac:dyDescent="0.15">
      <c r="A59" s="18"/>
      <c r="B59" s="18"/>
      <c r="C59" s="18"/>
      <c r="D59" s="18"/>
      <c r="E59" s="97">
        <f>53/57</f>
        <v>0.92982456140350878</v>
      </c>
      <c r="F59" s="28" t="s">
        <v>1191</v>
      </c>
      <c r="G59" s="18"/>
      <c r="H59" s="18"/>
      <c r="I59" s="98">
        <f>9/57</f>
        <v>0.15789473684210525</v>
      </c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28" t="s">
        <v>1191</v>
      </c>
      <c r="V59" s="18"/>
      <c r="W59" s="18"/>
      <c r="X59" s="28" t="s">
        <v>1191</v>
      </c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</row>
    <row r="60" spans="1:42" ht="15.75" customHeight="1" x14ac:dyDescent="0.15">
      <c r="A60" s="18"/>
      <c r="B60" s="18"/>
      <c r="C60" s="18"/>
      <c r="D60" s="18"/>
      <c r="E60" s="28" t="s">
        <v>1192</v>
      </c>
      <c r="F60" s="18">
        <f>MEDIAN(F2:F55)</f>
        <v>69</v>
      </c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>
        <f>MEDIAN(U2:U55)</f>
        <v>2</v>
      </c>
      <c r="V60" s="18"/>
      <c r="W60" s="18"/>
      <c r="X60" s="18">
        <f>MEDIAN(X2:X55)</f>
        <v>2</v>
      </c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</row>
    <row r="61" spans="1:42" ht="15.75" customHeight="1" x14ac:dyDescent="0.15">
      <c r="A61" s="18"/>
      <c r="B61" s="18"/>
      <c r="C61" s="18"/>
      <c r="D61" s="18"/>
      <c r="E61" s="28" t="s">
        <v>1193</v>
      </c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</row>
    <row r="62" spans="1:42" ht="13" x14ac:dyDescent="0.15">
      <c r="A62" s="18"/>
      <c r="B62" s="18"/>
      <c r="C62" s="18"/>
      <c r="D62" s="18"/>
      <c r="E62" s="97">
        <f>4/57</f>
        <v>7.0175438596491224E-2</v>
      </c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</row>
    <row r="63" spans="1:42" ht="13" x14ac:dyDescent="0.1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</row>
    <row r="64" spans="1:42" ht="13" x14ac:dyDescent="0.1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</row>
    <row r="65" spans="1:42" ht="13" x14ac:dyDescent="0.1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</row>
    <row r="66" spans="1:42" ht="13" x14ac:dyDescent="0.1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</row>
    <row r="67" spans="1:42" ht="13" x14ac:dyDescent="0.1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</row>
    <row r="68" spans="1:42" ht="13" x14ac:dyDescent="0.1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</row>
    <row r="69" spans="1:42" ht="13" x14ac:dyDescent="0.1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</row>
    <row r="70" spans="1:42" ht="13" x14ac:dyDescent="0.1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</row>
    <row r="71" spans="1:42" ht="13" x14ac:dyDescent="0.1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</row>
    <row r="72" spans="1:42" ht="13" x14ac:dyDescent="0.1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</row>
    <row r="73" spans="1:42" ht="13" x14ac:dyDescent="0.1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</row>
    <row r="74" spans="1:42" ht="13" x14ac:dyDescent="0.1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</row>
    <row r="75" spans="1:42" ht="13" x14ac:dyDescent="0.1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</row>
    <row r="76" spans="1:42" ht="13" x14ac:dyDescent="0.1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</row>
    <row r="77" spans="1:42" ht="13" x14ac:dyDescent="0.1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</row>
    <row r="78" spans="1:42" ht="13" x14ac:dyDescent="0.1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</row>
    <row r="79" spans="1:42" ht="13" x14ac:dyDescent="0.1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</row>
    <row r="80" spans="1:42" ht="13" x14ac:dyDescent="0.1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</row>
    <row r="81" spans="1:42" ht="13" x14ac:dyDescent="0.1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</row>
    <row r="82" spans="1:42" ht="13" x14ac:dyDescent="0.15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</row>
    <row r="83" spans="1:42" ht="13" x14ac:dyDescent="0.15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</row>
    <row r="84" spans="1:42" ht="13" x14ac:dyDescent="0.15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</row>
    <row r="85" spans="1:42" ht="13" x14ac:dyDescent="0.1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</row>
    <row r="86" spans="1:42" ht="13" x14ac:dyDescent="0.15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</row>
    <row r="87" spans="1:42" ht="13" x14ac:dyDescent="0.15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</row>
    <row r="88" spans="1:42" ht="13" x14ac:dyDescent="0.15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</row>
    <row r="89" spans="1:42" ht="13" x14ac:dyDescent="0.1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</row>
    <row r="90" spans="1:42" ht="13" x14ac:dyDescent="0.1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</row>
    <row r="91" spans="1:42" ht="13" x14ac:dyDescent="0.1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</row>
    <row r="92" spans="1:42" ht="13" x14ac:dyDescent="0.1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</row>
    <row r="93" spans="1:42" ht="13" x14ac:dyDescent="0.1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</row>
    <row r="94" spans="1:42" ht="13" x14ac:dyDescent="0.15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</row>
    <row r="95" spans="1:42" ht="13" x14ac:dyDescent="0.1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</row>
    <row r="96" spans="1:42" ht="13" x14ac:dyDescent="0.15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</row>
    <row r="97" spans="1:42" ht="13" x14ac:dyDescent="0.15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</row>
    <row r="98" spans="1:42" ht="13" x14ac:dyDescent="0.15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</row>
    <row r="99" spans="1:42" ht="13" x14ac:dyDescent="0.15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</row>
    <row r="100" spans="1:42" ht="13" x14ac:dyDescent="0.15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</row>
    <row r="101" spans="1:42" ht="13" x14ac:dyDescent="0.15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</row>
    <row r="102" spans="1:42" ht="13" x14ac:dyDescent="0.15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</row>
    <row r="103" spans="1:42" ht="13" x14ac:dyDescent="0.15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</row>
    <row r="104" spans="1:42" ht="13" x14ac:dyDescent="0.15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</row>
    <row r="105" spans="1:42" ht="13" x14ac:dyDescent="0.1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</row>
    <row r="106" spans="1:42" ht="13" x14ac:dyDescent="0.15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</row>
    <row r="107" spans="1:42" ht="13" x14ac:dyDescent="0.15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</row>
    <row r="108" spans="1:42" ht="13" x14ac:dyDescent="0.15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</row>
    <row r="109" spans="1:42" ht="13" x14ac:dyDescent="0.15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</row>
    <row r="110" spans="1:42" ht="13" x14ac:dyDescent="0.15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</row>
    <row r="111" spans="1:42" ht="13" x14ac:dyDescent="0.1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</row>
    <row r="112" spans="1:42" ht="13" x14ac:dyDescent="0.15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</row>
    <row r="113" spans="1:42" ht="13" x14ac:dyDescent="0.15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</row>
    <row r="114" spans="1:42" ht="13" x14ac:dyDescent="0.15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</row>
    <row r="115" spans="1:42" ht="13" x14ac:dyDescent="0.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</row>
    <row r="116" spans="1:42" ht="13" x14ac:dyDescent="0.15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</row>
    <row r="117" spans="1:42" ht="13" x14ac:dyDescent="0.1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</row>
    <row r="118" spans="1:42" ht="13" x14ac:dyDescent="0.1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</row>
    <row r="119" spans="1:42" ht="13" x14ac:dyDescent="0.1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</row>
    <row r="120" spans="1:42" ht="13" x14ac:dyDescent="0.15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</row>
    <row r="121" spans="1:42" ht="13" x14ac:dyDescent="0.15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</row>
    <row r="122" spans="1:42" ht="13" x14ac:dyDescent="0.15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</row>
    <row r="123" spans="1:42" ht="13" x14ac:dyDescent="0.15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</row>
    <row r="124" spans="1:42" ht="13" x14ac:dyDescent="0.15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</row>
    <row r="125" spans="1:42" ht="13" x14ac:dyDescent="0.1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</row>
    <row r="126" spans="1:42" ht="13" x14ac:dyDescent="0.15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</row>
    <row r="127" spans="1:42" ht="13" x14ac:dyDescent="0.15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</row>
    <row r="128" spans="1:42" ht="13" x14ac:dyDescent="0.15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</row>
    <row r="129" spans="1:42" ht="13" x14ac:dyDescent="0.1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</row>
    <row r="130" spans="1:42" ht="13" x14ac:dyDescent="0.1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</row>
    <row r="131" spans="1:42" ht="13" x14ac:dyDescent="0.15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</row>
    <row r="132" spans="1:42" ht="13" x14ac:dyDescent="0.15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</row>
    <row r="133" spans="1:42" ht="13" x14ac:dyDescent="0.15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</row>
    <row r="134" spans="1:42" ht="13" x14ac:dyDescent="0.15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</row>
    <row r="135" spans="1:42" ht="13" x14ac:dyDescent="0.1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</row>
    <row r="136" spans="1:42" ht="13" x14ac:dyDescent="0.15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</row>
    <row r="137" spans="1:42" ht="13" x14ac:dyDescent="0.15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</row>
    <row r="138" spans="1:42" ht="13" x14ac:dyDescent="0.15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</row>
    <row r="139" spans="1:42" ht="13" x14ac:dyDescent="0.15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</row>
    <row r="140" spans="1:42" ht="13" x14ac:dyDescent="0.15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</row>
    <row r="141" spans="1:42" ht="13" x14ac:dyDescent="0.15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</row>
    <row r="142" spans="1:42" ht="13" x14ac:dyDescent="0.15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</row>
    <row r="143" spans="1:42" ht="13" x14ac:dyDescent="0.15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</row>
    <row r="144" spans="1:42" ht="13" x14ac:dyDescent="0.15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</row>
    <row r="145" spans="1:42" ht="13" x14ac:dyDescent="0.1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</row>
    <row r="146" spans="1:42" ht="13" x14ac:dyDescent="0.15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</row>
    <row r="147" spans="1:42" ht="13" x14ac:dyDescent="0.15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</row>
    <row r="148" spans="1:42" ht="13" x14ac:dyDescent="0.15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</row>
    <row r="149" spans="1:42" ht="13" x14ac:dyDescent="0.15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</row>
    <row r="150" spans="1:42" ht="13" x14ac:dyDescent="0.15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</row>
    <row r="151" spans="1:42" ht="13" x14ac:dyDescent="0.15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</row>
    <row r="152" spans="1:42" ht="13" x14ac:dyDescent="0.15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</row>
    <row r="153" spans="1:42" ht="13" x14ac:dyDescent="0.15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</row>
    <row r="154" spans="1:42" ht="13" x14ac:dyDescent="0.15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</row>
    <row r="155" spans="1:42" ht="13" x14ac:dyDescent="0.1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</row>
    <row r="156" spans="1:42" ht="13" x14ac:dyDescent="0.15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</row>
    <row r="157" spans="1:42" ht="13" x14ac:dyDescent="0.15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</row>
    <row r="158" spans="1:42" ht="13" x14ac:dyDescent="0.15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</row>
    <row r="159" spans="1:42" ht="13" x14ac:dyDescent="0.15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</row>
    <row r="160" spans="1:42" ht="13" x14ac:dyDescent="0.15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</row>
    <row r="161" spans="1:42" ht="13" x14ac:dyDescent="0.15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</row>
    <row r="162" spans="1:42" ht="13" x14ac:dyDescent="0.15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</row>
    <row r="163" spans="1:42" ht="13" x14ac:dyDescent="0.15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</row>
    <row r="164" spans="1:42" ht="13" x14ac:dyDescent="0.15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</row>
    <row r="165" spans="1:42" ht="13" x14ac:dyDescent="0.1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</row>
    <row r="166" spans="1:42" ht="13" x14ac:dyDescent="0.1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</row>
    <row r="167" spans="1:42" ht="13" x14ac:dyDescent="0.15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</row>
    <row r="168" spans="1:42" ht="13" x14ac:dyDescent="0.15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</row>
    <row r="169" spans="1:42" ht="13" x14ac:dyDescent="0.15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</row>
    <row r="170" spans="1:42" ht="13" x14ac:dyDescent="0.15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</row>
    <row r="171" spans="1:42" ht="13" x14ac:dyDescent="0.15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</row>
    <row r="172" spans="1:42" ht="13" x14ac:dyDescent="0.15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</row>
    <row r="173" spans="1:42" ht="13" x14ac:dyDescent="0.15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</row>
    <row r="174" spans="1:42" ht="13" x14ac:dyDescent="0.15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</row>
    <row r="175" spans="1:42" ht="13" x14ac:dyDescent="0.1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</row>
    <row r="176" spans="1:42" ht="13" x14ac:dyDescent="0.15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</row>
    <row r="177" spans="1:42" ht="13" x14ac:dyDescent="0.15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</row>
    <row r="178" spans="1:42" ht="13" x14ac:dyDescent="0.15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</row>
    <row r="179" spans="1:42" ht="13" x14ac:dyDescent="0.15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</row>
    <row r="180" spans="1:42" ht="13" x14ac:dyDescent="0.15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</row>
    <row r="181" spans="1:42" ht="13" x14ac:dyDescent="0.15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</row>
    <row r="182" spans="1:42" ht="13" x14ac:dyDescent="0.15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</row>
    <row r="183" spans="1:42" ht="13" x14ac:dyDescent="0.15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</row>
    <row r="184" spans="1:42" ht="13" x14ac:dyDescent="0.15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</row>
    <row r="185" spans="1:42" ht="13" x14ac:dyDescent="0.1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</row>
    <row r="186" spans="1:42" ht="13" x14ac:dyDescent="0.15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</row>
    <row r="187" spans="1:42" ht="13" x14ac:dyDescent="0.15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</row>
    <row r="188" spans="1:42" ht="13" x14ac:dyDescent="0.15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</row>
    <row r="189" spans="1:42" ht="13" x14ac:dyDescent="0.15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</row>
    <row r="190" spans="1:42" ht="13" x14ac:dyDescent="0.15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</row>
    <row r="191" spans="1:42" ht="13" x14ac:dyDescent="0.15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</row>
    <row r="192" spans="1:42" ht="13" x14ac:dyDescent="0.15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</row>
    <row r="193" spans="1:42" ht="13" x14ac:dyDescent="0.15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</row>
    <row r="194" spans="1:42" ht="13" x14ac:dyDescent="0.15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</row>
    <row r="195" spans="1:42" ht="13" x14ac:dyDescent="0.1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</row>
    <row r="196" spans="1:42" ht="13" x14ac:dyDescent="0.15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</row>
    <row r="197" spans="1:42" ht="13" x14ac:dyDescent="0.15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</row>
    <row r="198" spans="1:42" ht="13" x14ac:dyDescent="0.15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</row>
    <row r="199" spans="1:42" ht="13" x14ac:dyDescent="0.15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</row>
    <row r="200" spans="1:42" ht="13" x14ac:dyDescent="0.15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</row>
    <row r="201" spans="1:42" ht="13" x14ac:dyDescent="0.15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</row>
    <row r="202" spans="1:42" ht="13" x14ac:dyDescent="0.15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</row>
    <row r="203" spans="1:42" ht="13" x14ac:dyDescent="0.15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</row>
    <row r="204" spans="1:42" ht="13" x14ac:dyDescent="0.15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</row>
    <row r="205" spans="1:42" ht="13" x14ac:dyDescent="0.1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</row>
    <row r="206" spans="1:42" ht="13" x14ac:dyDescent="0.15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</row>
    <row r="207" spans="1:42" ht="13" x14ac:dyDescent="0.15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</row>
    <row r="208" spans="1:42" ht="13" x14ac:dyDescent="0.15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</row>
    <row r="209" spans="1:42" ht="13" x14ac:dyDescent="0.15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</row>
    <row r="210" spans="1:42" ht="13" x14ac:dyDescent="0.15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</row>
    <row r="211" spans="1:42" ht="13" x14ac:dyDescent="0.15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</row>
    <row r="212" spans="1:42" ht="13" x14ac:dyDescent="0.15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</row>
    <row r="213" spans="1:42" ht="13" x14ac:dyDescent="0.15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</row>
    <row r="214" spans="1:42" ht="13" x14ac:dyDescent="0.15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</row>
    <row r="215" spans="1:42" ht="13" x14ac:dyDescent="0.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</row>
    <row r="216" spans="1:42" ht="13" x14ac:dyDescent="0.15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</row>
    <row r="217" spans="1:42" ht="13" x14ac:dyDescent="0.15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</row>
    <row r="218" spans="1:42" ht="13" x14ac:dyDescent="0.15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</row>
    <row r="219" spans="1:42" ht="13" x14ac:dyDescent="0.15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</row>
    <row r="220" spans="1:42" ht="13" x14ac:dyDescent="0.15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</row>
    <row r="221" spans="1:42" ht="13" x14ac:dyDescent="0.1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</row>
    <row r="222" spans="1:42" ht="13" x14ac:dyDescent="0.15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</row>
    <row r="223" spans="1:42" ht="13" x14ac:dyDescent="0.15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</row>
    <row r="224" spans="1:42" ht="13" x14ac:dyDescent="0.15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</row>
    <row r="225" spans="1:42" ht="13" x14ac:dyDescent="0.1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</row>
    <row r="226" spans="1:42" ht="13" x14ac:dyDescent="0.15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</row>
    <row r="227" spans="1:42" ht="13" x14ac:dyDescent="0.15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</row>
    <row r="228" spans="1:42" ht="13" x14ac:dyDescent="0.15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</row>
    <row r="229" spans="1:42" ht="13" x14ac:dyDescent="0.15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</row>
    <row r="230" spans="1:42" ht="13" x14ac:dyDescent="0.15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</row>
    <row r="231" spans="1:42" ht="13" x14ac:dyDescent="0.15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</row>
    <row r="232" spans="1:42" ht="13" x14ac:dyDescent="0.15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</row>
    <row r="233" spans="1:42" ht="13" x14ac:dyDescent="0.15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</row>
    <row r="234" spans="1:42" ht="13" x14ac:dyDescent="0.15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</row>
    <row r="235" spans="1:42" ht="13" x14ac:dyDescent="0.1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</row>
    <row r="236" spans="1:42" ht="13" x14ac:dyDescent="0.15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</row>
    <row r="237" spans="1:42" ht="13" x14ac:dyDescent="0.15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</row>
    <row r="238" spans="1:42" ht="13" x14ac:dyDescent="0.15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</row>
    <row r="239" spans="1:42" ht="13" x14ac:dyDescent="0.15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</row>
    <row r="240" spans="1:42" ht="13" x14ac:dyDescent="0.15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</row>
    <row r="241" spans="1:42" ht="13" x14ac:dyDescent="0.15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</row>
    <row r="242" spans="1:42" ht="13" x14ac:dyDescent="0.15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</row>
    <row r="243" spans="1:42" ht="13" x14ac:dyDescent="0.15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</row>
    <row r="244" spans="1:42" ht="13" x14ac:dyDescent="0.15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</row>
    <row r="245" spans="1:42" ht="13" x14ac:dyDescent="0.1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</row>
    <row r="246" spans="1:42" ht="13" x14ac:dyDescent="0.15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</row>
    <row r="247" spans="1:42" ht="13" x14ac:dyDescent="0.15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</row>
    <row r="248" spans="1:42" ht="13" x14ac:dyDescent="0.15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</row>
    <row r="249" spans="1:42" ht="13" x14ac:dyDescent="0.15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</row>
    <row r="250" spans="1:42" ht="13" x14ac:dyDescent="0.15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</row>
    <row r="251" spans="1:42" ht="13" x14ac:dyDescent="0.15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</row>
    <row r="252" spans="1:42" ht="13" x14ac:dyDescent="0.15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  <c r="AN252" s="18"/>
      <c r="AO252" s="18"/>
      <c r="AP252" s="18"/>
    </row>
    <row r="253" spans="1:42" ht="13" x14ac:dyDescent="0.15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  <c r="AO253" s="18"/>
      <c r="AP253" s="18"/>
    </row>
    <row r="254" spans="1:42" ht="13" x14ac:dyDescent="0.15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  <c r="AO254" s="18"/>
      <c r="AP254" s="18"/>
    </row>
    <row r="255" spans="1:42" ht="13" x14ac:dyDescent="0.1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  <c r="AP255" s="18"/>
    </row>
    <row r="256" spans="1:42" ht="13" x14ac:dyDescent="0.15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  <c r="AO256" s="18"/>
      <c r="AP256" s="18"/>
    </row>
    <row r="257" spans="1:42" ht="13" x14ac:dyDescent="0.15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  <c r="AO257" s="18"/>
      <c r="AP257" s="18"/>
    </row>
    <row r="258" spans="1:42" ht="13" x14ac:dyDescent="0.15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  <c r="AP258" s="18"/>
    </row>
    <row r="259" spans="1:42" ht="13" x14ac:dyDescent="0.15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  <c r="AO259" s="18"/>
      <c r="AP259" s="18"/>
    </row>
    <row r="260" spans="1:42" ht="13" x14ac:dyDescent="0.15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  <c r="AN260" s="18"/>
      <c r="AO260" s="18"/>
      <c r="AP260" s="18"/>
    </row>
    <row r="261" spans="1:42" ht="13" x14ac:dyDescent="0.15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  <c r="AP261" s="18"/>
    </row>
    <row r="262" spans="1:42" ht="13" x14ac:dyDescent="0.15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18"/>
    </row>
    <row r="263" spans="1:42" ht="13" x14ac:dyDescent="0.15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18"/>
    </row>
    <row r="264" spans="1:42" ht="13" x14ac:dyDescent="0.15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  <c r="AN264" s="18"/>
      <c r="AO264" s="18"/>
      <c r="AP264" s="18"/>
    </row>
    <row r="265" spans="1:42" ht="13" x14ac:dyDescent="0.1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  <c r="AN265" s="18"/>
      <c r="AO265" s="18"/>
      <c r="AP265" s="18"/>
    </row>
    <row r="266" spans="1:42" ht="13" x14ac:dyDescent="0.15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  <c r="AN266" s="18"/>
      <c r="AO266" s="18"/>
      <c r="AP266" s="18"/>
    </row>
    <row r="267" spans="1:42" ht="13" x14ac:dyDescent="0.15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  <c r="AO267" s="18"/>
      <c r="AP267" s="18"/>
    </row>
    <row r="268" spans="1:42" ht="13" x14ac:dyDescent="0.15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  <c r="AO268" s="18"/>
      <c r="AP268" s="18"/>
    </row>
    <row r="269" spans="1:42" ht="13" x14ac:dyDescent="0.15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  <c r="AP269" s="18"/>
    </row>
    <row r="270" spans="1:42" ht="13" x14ac:dyDescent="0.15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18"/>
      <c r="AO270" s="18"/>
      <c r="AP270" s="18"/>
    </row>
    <row r="271" spans="1:42" ht="13" x14ac:dyDescent="0.15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  <c r="AP271" s="18"/>
    </row>
    <row r="272" spans="1:42" ht="13" x14ac:dyDescent="0.15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  <c r="AO272" s="18"/>
      <c r="AP272" s="18"/>
    </row>
    <row r="273" spans="1:42" ht="13" x14ac:dyDescent="0.15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8"/>
      <c r="AP273" s="18"/>
    </row>
    <row r="274" spans="1:42" ht="13" x14ac:dyDescent="0.15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  <c r="AN274" s="18"/>
      <c r="AO274" s="18"/>
      <c r="AP274" s="18"/>
    </row>
    <row r="275" spans="1:42" ht="13" x14ac:dyDescent="0.1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  <c r="AN275" s="18"/>
      <c r="AO275" s="18"/>
      <c r="AP275" s="18"/>
    </row>
    <row r="276" spans="1:42" ht="13" x14ac:dyDescent="0.1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  <c r="AN276" s="18"/>
      <c r="AO276" s="18"/>
      <c r="AP276" s="18"/>
    </row>
    <row r="277" spans="1:42" ht="13" x14ac:dyDescent="0.15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  <c r="AO277" s="18"/>
      <c r="AP277" s="18"/>
    </row>
    <row r="278" spans="1:42" ht="13" x14ac:dyDescent="0.15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  <c r="AO278" s="18"/>
      <c r="AP278" s="18"/>
    </row>
    <row r="279" spans="1:42" ht="13" x14ac:dyDescent="0.15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  <c r="AO279" s="18"/>
      <c r="AP279" s="18"/>
    </row>
    <row r="280" spans="1:42" ht="13" x14ac:dyDescent="0.15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  <c r="AN280" s="18"/>
      <c r="AO280" s="18"/>
      <c r="AP280" s="18"/>
    </row>
    <row r="281" spans="1:42" ht="13" x14ac:dyDescent="0.15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  <c r="AP281" s="18"/>
    </row>
    <row r="282" spans="1:42" ht="13" x14ac:dyDescent="0.15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  <c r="AN282" s="18"/>
      <c r="AO282" s="18"/>
      <c r="AP282" s="18"/>
    </row>
    <row r="283" spans="1:42" ht="13" x14ac:dyDescent="0.15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  <c r="AN283" s="18"/>
      <c r="AO283" s="18"/>
      <c r="AP283" s="18"/>
    </row>
    <row r="284" spans="1:42" ht="13" x14ac:dyDescent="0.15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  <c r="AN284" s="18"/>
      <c r="AO284" s="18"/>
      <c r="AP284" s="18"/>
    </row>
    <row r="285" spans="1:42" ht="13" x14ac:dyDescent="0.1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  <c r="AO285" s="18"/>
      <c r="AP285" s="18"/>
    </row>
    <row r="286" spans="1:42" ht="13" x14ac:dyDescent="0.15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  <c r="AN286" s="18"/>
      <c r="AO286" s="18"/>
      <c r="AP286" s="18"/>
    </row>
    <row r="287" spans="1:42" ht="13" x14ac:dyDescent="0.15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  <c r="AM287" s="18"/>
      <c r="AN287" s="18"/>
      <c r="AO287" s="18"/>
      <c r="AP287" s="18"/>
    </row>
    <row r="288" spans="1:42" ht="13" x14ac:dyDescent="0.15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  <c r="AN288" s="18"/>
      <c r="AO288" s="18"/>
      <c r="AP288" s="18"/>
    </row>
    <row r="289" spans="1:42" ht="13" x14ac:dyDescent="0.15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  <c r="AN289" s="18"/>
      <c r="AO289" s="18"/>
      <c r="AP289" s="18"/>
    </row>
    <row r="290" spans="1:42" ht="13" x14ac:dyDescent="0.15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8"/>
      <c r="AN290" s="18"/>
      <c r="AO290" s="18"/>
      <c r="AP290" s="18"/>
    </row>
    <row r="291" spans="1:42" ht="13" x14ac:dyDescent="0.15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  <c r="AN291" s="18"/>
      <c r="AO291" s="18"/>
      <c r="AP291" s="18"/>
    </row>
    <row r="292" spans="1:42" ht="13" x14ac:dyDescent="0.15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  <c r="AM292" s="18"/>
      <c r="AN292" s="18"/>
      <c r="AO292" s="18"/>
      <c r="AP292" s="18"/>
    </row>
    <row r="293" spans="1:42" ht="13" x14ac:dyDescent="0.15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  <c r="AN293" s="18"/>
      <c r="AO293" s="18"/>
      <c r="AP293" s="18"/>
    </row>
    <row r="294" spans="1:42" ht="13" x14ac:dyDescent="0.15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L294" s="18"/>
      <c r="AM294" s="18"/>
      <c r="AN294" s="18"/>
      <c r="AO294" s="18"/>
      <c r="AP294" s="18"/>
    </row>
    <row r="295" spans="1:42" ht="13" x14ac:dyDescent="0.1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  <c r="AM295" s="18"/>
      <c r="AN295" s="18"/>
      <c r="AO295" s="18"/>
      <c r="AP295" s="18"/>
    </row>
    <row r="296" spans="1:42" ht="13" x14ac:dyDescent="0.15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  <c r="AM296" s="18"/>
      <c r="AN296" s="18"/>
      <c r="AO296" s="18"/>
      <c r="AP296" s="18"/>
    </row>
    <row r="297" spans="1:42" ht="13" x14ac:dyDescent="0.15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  <c r="AN297" s="18"/>
      <c r="AO297" s="18"/>
      <c r="AP297" s="18"/>
    </row>
    <row r="298" spans="1:42" ht="13" x14ac:dyDescent="0.15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  <c r="AM298" s="18"/>
      <c r="AN298" s="18"/>
      <c r="AO298" s="18"/>
      <c r="AP298" s="18"/>
    </row>
    <row r="299" spans="1:42" ht="13" x14ac:dyDescent="0.15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  <c r="AL299" s="18"/>
      <c r="AM299" s="18"/>
      <c r="AN299" s="18"/>
      <c r="AO299" s="18"/>
      <c r="AP299" s="18"/>
    </row>
    <row r="300" spans="1:42" ht="13" x14ac:dyDescent="0.15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  <c r="AM300" s="18"/>
      <c r="AN300" s="18"/>
      <c r="AO300" s="18"/>
      <c r="AP300" s="18"/>
    </row>
    <row r="301" spans="1:42" ht="13" x14ac:dyDescent="0.15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  <c r="AL301" s="18"/>
      <c r="AM301" s="18"/>
      <c r="AN301" s="18"/>
      <c r="AO301" s="18"/>
      <c r="AP301" s="18"/>
    </row>
    <row r="302" spans="1:42" ht="13" x14ac:dyDescent="0.15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  <c r="AL302" s="18"/>
      <c r="AM302" s="18"/>
      <c r="AN302" s="18"/>
      <c r="AO302" s="18"/>
      <c r="AP302" s="18"/>
    </row>
    <row r="303" spans="1:42" ht="13" x14ac:dyDescent="0.15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  <c r="AL303" s="18"/>
      <c r="AM303" s="18"/>
      <c r="AN303" s="18"/>
      <c r="AO303" s="18"/>
      <c r="AP303" s="18"/>
    </row>
    <row r="304" spans="1:42" ht="13" x14ac:dyDescent="0.15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  <c r="AL304" s="18"/>
      <c r="AM304" s="18"/>
      <c r="AN304" s="18"/>
      <c r="AO304" s="18"/>
      <c r="AP304" s="18"/>
    </row>
    <row r="305" spans="1:42" ht="13" x14ac:dyDescent="0.1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  <c r="AL305" s="18"/>
      <c r="AM305" s="18"/>
      <c r="AN305" s="18"/>
      <c r="AO305" s="18"/>
      <c r="AP305" s="18"/>
    </row>
    <row r="306" spans="1:42" ht="13" x14ac:dyDescent="0.15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  <c r="AL306" s="18"/>
      <c r="AM306" s="18"/>
      <c r="AN306" s="18"/>
      <c r="AO306" s="18"/>
      <c r="AP306" s="18"/>
    </row>
    <row r="307" spans="1:42" ht="13" x14ac:dyDescent="0.15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  <c r="AL307" s="18"/>
      <c r="AM307" s="18"/>
      <c r="AN307" s="18"/>
      <c r="AO307" s="18"/>
      <c r="AP307" s="18"/>
    </row>
    <row r="308" spans="1:42" ht="13" x14ac:dyDescent="0.15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  <c r="AL308" s="18"/>
      <c r="AM308" s="18"/>
      <c r="AN308" s="18"/>
      <c r="AO308" s="18"/>
      <c r="AP308" s="18"/>
    </row>
    <row r="309" spans="1:42" ht="13" x14ac:dyDescent="0.15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  <c r="AL309" s="18"/>
      <c r="AM309" s="18"/>
      <c r="AN309" s="18"/>
      <c r="AO309" s="18"/>
      <c r="AP309" s="18"/>
    </row>
    <row r="310" spans="1:42" ht="13" x14ac:dyDescent="0.15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  <c r="AL310" s="18"/>
      <c r="AM310" s="18"/>
      <c r="AN310" s="18"/>
      <c r="AO310" s="18"/>
      <c r="AP310" s="18"/>
    </row>
    <row r="311" spans="1:42" ht="13" x14ac:dyDescent="0.15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  <c r="AL311" s="18"/>
      <c r="AM311" s="18"/>
      <c r="AN311" s="18"/>
      <c r="AO311" s="18"/>
      <c r="AP311" s="18"/>
    </row>
    <row r="312" spans="1:42" ht="13" x14ac:dyDescent="0.15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  <c r="AL312" s="18"/>
      <c r="AM312" s="18"/>
      <c r="AN312" s="18"/>
      <c r="AO312" s="18"/>
      <c r="AP312" s="18"/>
    </row>
    <row r="313" spans="1:42" ht="13" x14ac:dyDescent="0.15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  <c r="AL313" s="18"/>
      <c r="AM313" s="18"/>
      <c r="AN313" s="18"/>
      <c r="AO313" s="18"/>
      <c r="AP313" s="18"/>
    </row>
    <row r="314" spans="1:42" ht="13" x14ac:dyDescent="0.15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  <c r="AL314" s="18"/>
      <c r="AM314" s="18"/>
      <c r="AN314" s="18"/>
      <c r="AO314" s="18"/>
      <c r="AP314" s="18"/>
    </row>
    <row r="315" spans="1:42" ht="13" x14ac:dyDescent="0.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  <c r="AL315" s="18"/>
      <c r="AM315" s="18"/>
      <c r="AN315" s="18"/>
      <c r="AO315" s="18"/>
      <c r="AP315" s="18"/>
    </row>
    <row r="316" spans="1:42" ht="13" x14ac:dyDescent="0.15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  <c r="AL316" s="18"/>
      <c r="AM316" s="18"/>
      <c r="AN316" s="18"/>
      <c r="AO316" s="18"/>
      <c r="AP316" s="18"/>
    </row>
    <row r="317" spans="1:42" ht="13" x14ac:dyDescent="0.15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  <c r="AL317" s="18"/>
      <c r="AM317" s="18"/>
      <c r="AN317" s="18"/>
      <c r="AO317" s="18"/>
      <c r="AP317" s="18"/>
    </row>
    <row r="318" spans="1:42" ht="13" x14ac:dyDescent="0.15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  <c r="AL318" s="18"/>
      <c r="AM318" s="18"/>
      <c r="AN318" s="18"/>
      <c r="AO318" s="18"/>
      <c r="AP318" s="18"/>
    </row>
    <row r="319" spans="1:42" ht="13" x14ac:dyDescent="0.15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  <c r="AK319" s="18"/>
      <c r="AL319" s="18"/>
      <c r="AM319" s="18"/>
      <c r="AN319" s="18"/>
      <c r="AO319" s="18"/>
      <c r="AP319" s="18"/>
    </row>
    <row r="320" spans="1:42" ht="13" x14ac:dyDescent="0.15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  <c r="AK320" s="18"/>
      <c r="AL320" s="18"/>
      <c r="AM320" s="18"/>
      <c r="AN320" s="18"/>
      <c r="AO320" s="18"/>
      <c r="AP320" s="18"/>
    </row>
    <row r="321" spans="1:42" ht="13" x14ac:dyDescent="0.15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  <c r="AL321" s="18"/>
      <c r="AM321" s="18"/>
      <c r="AN321" s="18"/>
      <c r="AO321" s="18"/>
      <c r="AP321" s="18"/>
    </row>
    <row r="322" spans="1:42" ht="13" x14ac:dyDescent="0.15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  <c r="AL322" s="18"/>
      <c r="AM322" s="18"/>
      <c r="AN322" s="18"/>
      <c r="AO322" s="18"/>
      <c r="AP322" s="18"/>
    </row>
    <row r="323" spans="1:42" ht="13" x14ac:dyDescent="0.15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  <c r="AL323" s="18"/>
      <c r="AM323" s="18"/>
      <c r="AN323" s="18"/>
      <c r="AO323" s="18"/>
      <c r="AP323" s="18"/>
    </row>
    <row r="324" spans="1:42" ht="13" x14ac:dyDescent="0.15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  <c r="AL324" s="18"/>
      <c r="AM324" s="18"/>
      <c r="AN324" s="18"/>
      <c r="AO324" s="18"/>
      <c r="AP324" s="18"/>
    </row>
    <row r="325" spans="1:42" ht="13" x14ac:dyDescent="0.1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  <c r="AL325" s="18"/>
      <c r="AM325" s="18"/>
      <c r="AN325" s="18"/>
      <c r="AO325" s="18"/>
      <c r="AP325" s="18"/>
    </row>
    <row r="326" spans="1:42" ht="13" x14ac:dyDescent="0.15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  <c r="AL326" s="18"/>
      <c r="AM326" s="18"/>
      <c r="AN326" s="18"/>
      <c r="AO326" s="18"/>
      <c r="AP326" s="18"/>
    </row>
    <row r="327" spans="1:42" ht="13" x14ac:dyDescent="0.15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  <c r="AN327" s="18"/>
      <c r="AO327" s="18"/>
      <c r="AP327" s="18"/>
    </row>
    <row r="328" spans="1:42" ht="13" x14ac:dyDescent="0.15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  <c r="AN328" s="18"/>
      <c r="AO328" s="18"/>
      <c r="AP328" s="18"/>
    </row>
    <row r="329" spans="1:42" ht="13" x14ac:dyDescent="0.15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  <c r="AL329" s="18"/>
      <c r="AM329" s="18"/>
      <c r="AN329" s="18"/>
      <c r="AO329" s="18"/>
      <c r="AP329" s="18"/>
    </row>
    <row r="330" spans="1:42" ht="13" x14ac:dyDescent="0.15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  <c r="AL330" s="18"/>
      <c r="AM330" s="18"/>
      <c r="AN330" s="18"/>
      <c r="AO330" s="18"/>
      <c r="AP330" s="18"/>
    </row>
    <row r="331" spans="1:42" ht="13" x14ac:dyDescent="0.1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  <c r="AK331" s="18"/>
      <c r="AL331" s="18"/>
      <c r="AM331" s="18"/>
      <c r="AN331" s="18"/>
      <c r="AO331" s="18"/>
      <c r="AP331" s="18"/>
    </row>
    <row r="332" spans="1:42" ht="13" x14ac:dyDescent="0.15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  <c r="AL332" s="18"/>
      <c r="AM332" s="18"/>
      <c r="AN332" s="18"/>
      <c r="AO332" s="18"/>
      <c r="AP332" s="18"/>
    </row>
    <row r="333" spans="1:42" ht="13" x14ac:dyDescent="0.15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  <c r="AL333" s="18"/>
      <c r="AM333" s="18"/>
      <c r="AN333" s="18"/>
      <c r="AO333" s="18"/>
      <c r="AP333" s="18"/>
    </row>
    <row r="334" spans="1:42" ht="13" x14ac:dyDescent="0.15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  <c r="AL334" s="18"/>
      <c r="AM334" s="18"/>
      <c r="AN334" s="18"/>
      <c r="AO334" s="18"/>
      <c r="AP334" s="18"/>
    </row>
    <row r="335" spans="1:42" ht="13" x14ac:dyDescent="0.1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  <c r="AL335" s="18"/>
      <c r="AM335" s="18"/>
      <c r="AN335" s="18"/>
      <c r="AO335" s="18"/>
      <c r="AP335" s="18"/>
    </row>
    <row r="336" spans="1:42" ht="13" x14ac:dyDescent="0.15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  <c r="AK336" s="18"/>
      <c r="AL336" s="18"/>
      <c r="AM336" s="18"/>
      <c r="AN336" s="18"/>
      <c r="AO336" s="18"/>
      <c r="AP336" s="18"/>
    </row>
    <row r="337" spans="1:42" ht="13" x14ac:dyDescent="0.15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  <c r="AL337" s="18"/>
      <c r="AM337" s="18"/>
      <c r="AN337" s="18"/>
      <c r="AO337" s="18"/>
      <c r="AP337" s="18"/>
    </row>
    <row r="338" spans="1:42" ht="13" x14ac:dyDescent="0.15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  <c r="AK338" s="18"/>
      <c r="AL338" s="18"/>
      <c r="AM338" s="18"/>
      <c r="AN338" s="18"/>
      <c r="AO338" s="18"/>
      <c r="AP338" s="18"/>
    </row>
    <row r="339" spans="1:42" ht="13" x14ac:dyDescent="0.15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  <c r="AL339" s="18"/>
      <c r="AM339" s="18"/>
      <c r="AN339" s="18"/>
      <c r="AO339" s="18"/>
      <c r="AP339" s="18"/>
    </row>
    <row r="340" spans="1:42" ht="13" x14ac:dyDescent="0.15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  <c r="AL340" s="18"/>
      <c r="AM340" s="18"/>
      <c r="AN340" s="18"/>
      <c r="AO340" s="18"/>
      <c r="AP340" s="18"/>
    </row>
    <row r="341" spans="1:42" ht="13" x14ac:dyDescent="0.15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  <c r="AL341" s="18"/>
      <c r="AM341" s="18"/>
      <c r="AN341" s="18"/>
      <c r="AO341" s="18"/>
      <c r="AP341" s="18"/>
    </row>
    <row r="342" spans="1:42" ht="13" x14ac:dyDescent="0.15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  <c r="AL342" s="18"/>
      <c r="AM342" s="18"/>
      <c r="AN342" s="18"/>
      <c r="AO342" s="18"/>
      <c r="AP342" s="18"/>
    </row>
    <row r="343" spans="1:42" ht="13" x14ac:dyDescent="0.15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  <c r="AL343" s="18"/>
      <c r="AM343" s="18"/>
      <c r="AN343" s="18"/>
      <c r="AO343" s="18"/>
      <c r="AP343" s="18"/>
    </row>
    <row r="344" spans="1:42" ht="13" x14ac:dyDescent="0.15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  <c r="AK344" s="18"/>
      <c r="AL344" s="18"/>
      <c r="AM344" s="18"/>
      <c r="AN344" s="18"/>
      <c r="AO344" s="18"/>
      <c r="AP344" s="18"/>
    </row>
    <row r="345" spans="1:42" ht="13" x14ac:dyDescent="0.1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  <c r="AL345" s="18"/>
      <c r="AM345" s="18"/>
      <c r="AN345" s="18"/>
      <c r="AO345" s="18"/>
      <c r="AP345" s="18"/>
    </row>
    <row r="346" spans="1:42" ht="13" x14ac:dyDescent="0.15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  <c r="AJ346" s="18"/>
      <c r="AK346" s="18"/>
      <c r="AL346" s="18"/>
      <c r="AM346" s="18"/>
      <c r="AN346" s="18"/>
      <c r="AO346" s="18"/>
      <c r="AP346" s="18"/>
    </row>
    <row r="347" spans="1:42" ht="13" x14ac:dyDescent="0.15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  <c r="AK347" s="18"/>
      <c r="AL347" s="18"/>
      <c r="AM347" s="18"/>
      <c r="AN347" s="18"/>
      <c r="AO347" s="18"/>
      <c r="AP347" s="18"/>
    </row>
    <row r="348" spans="1:42" ht="13" x14ac:dyDescent="0.15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  <c r="AL348" s="18"/>
      <c r="AM348" s="18"/>
      <c r="AN348" s="18"/>
      <c r="AO348" s="18"/>
      <c r="AP348" s="18"/>
    </row>
    <row r="349" spans="1:42" ht="13" x14ac:dyDescent="0.15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  <c r="AL349" s="18"/>
      <c r="AM349" s="18"/>
      <c r="AN349" s="18"/>
      <c r="AO349" s="18"/>
      <c r="AP349" s="18"/>
    </row>
    <row r="350" spans="1:42" ht="13" x14ac:dyDescent="0.15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  <c r="AJ350" s="18"/>
      <c r="AK350" s="18"/>
      <c r="AL350" s="18"/>
      <c r="AM350" s="18"/>
      <c r="AN350" s="18"/>
      <c r="AO350" s="18"/>
      <c r="AP350" s="18"/>
    </row>
    <row r="351" spans="1:42" ht="13" x14ac:dyDescent="0.15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  <c r="AJ351" s="18"/>
      <c r="AK351" s="18"/>
      <c r="AL351" s="18"/>
      <c r="AM351" s="18"/>
      <c r="AN351" s="18"/>
      <c r="AO351" s="18"/>
      <c r="AP351" s="18"/>
    </row>
    <row r="352" spans="1:42" ht="13" x14ac:dyDescent="0.15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  <c r="AJ352" s="18"/>
      <c r="AK352" s="18"/>
      <c r="AL352" s="18"/>
      <c r="AM352" s="18"/>
      <c r="AN352" s="18"/>
      <c r="AO352" s="18"/>
      <c r="AP352" s="18"/>
    </row>
    <row r="353" spans="1:42" ht="13" x14ac:dyDescent="0.15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  <c r="AJ353" s="18"/>
      <c r="AK353" s="18"/>
      <c r="AL353" s="18"/>
      <c r="AM353" s="18"/>
      <c r="AN353" s="18"/>
      <c r="AO353" s="18"/>
      <c r="AP353" s="18"/>
    </row>
    <row r="354" spans="1:42" ht="13" x14ac:dyDescent="0.15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  <c r="AJ354" s="18"/>
      <c r="AK354" s="18"/>
      <c r="AL354" s="18"/>
      <c r="AM354" s="18"/>
      <c r="AN354" s="18"/>
      <c r="AO354" s="18"/>
      <c r="AP354" s="18"/>
    </row>
    <row r="355" spans="1:42" ht="13" x14ac:dyDescent="0.1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  <c r="AJ355" s="18"/>
      <c r="AK355" s="18"/>
      <c r="AL355" s="18"/>
      <c r="AM355" s="18"/>
      <c r="AN355" s="18"/>
      <c r="AO355" s="18"/>
      <c r="AP355" s="18"/>
    </row>
    <row r="356" spans="1:42" ht="13" x14ac:dyDescent="0.15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  <c r="AK356" s="18"/>
      <c r="AL356" s="18"/>
      <c r="AM356" s="18"/>
      <c r="AN356" s="18"/>
      <c r="AO356" s="18"/>
      <c r="AP356" s="18"/>
    </row>
    <row r="357" spans="1:42" ht="13" x14ac:dyDescent="0.15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  <c r="AJ357" s="18"/>
      <c r="AK357" s="18"/>
      <c r="AL357" s="18"/>
      <c r="AM357" s="18"/>
      <c r="AN357" s="18"/>
      <c r="AO357" s="18"/>
      <c r="AP357" s="18"/>
    </row>
    <row r="358" spans="1:42" ht="13" x14ac:dyDescent="0.15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  <c r="AK358" s="18"/>
      <c r="AL358" s="18"/>
      <c r="AM358" s="18"/>
      <c r="AN358" s="18"/>
      <c r="AO358" s="18"/>
      <c r="AP358" s="18"/>
    </row>
    <row r="359" spans="1:42" ht="13" x14ac:dyDescent="0.15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  <c r="AL359" s="18"/>
      <c r="AM359" s="18"/>
      <c r="AN359" s="18"/>
      <c r="AO359" s="18"/>
      <c r="AP359" s="18"/>
    </row>
    <row r="360" spans="1:42" ht="13" x14ac:dyDescent="0.15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  <c r="AL360" s="18"/>
      <c r="AM360" s="18"/>
      <c r="AN360" s="18"/>
      <c r="AO360" s="18"/>
      <c r="AP360" s="18"/>
    </row>
    <row r="361" spans="1:42" ht="13" x14ac:dyDescent="0.15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  <c r="AL361" s="18"/>
      <c r="AM361" s="18"/>
      <c r="AN361" s="18"/>
      <c r="AO361" s="18"/>
      <c r="AP361" s="18"/>
    </row>
    <row r="362" spans="1:42" ht="13" x14ac:dyDescent="0.15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  <c r="AJ362" s="18"/>
      <c r="AK362" s="18"/>
      <c r="AL362" s="18"/>
      <c r="AM362" s="18"/>
      <c r="AN362" s="18"/>
      <c r="AO362" s="18"/>
      <c r="AP362" s="18"/>
    </row>
    <row r="363" spans="1:42" ht="13" x14ac:dyDescent="0.15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  <c r="AK363" s="18"/>
      <c r="AL363" s="18"/>
      <c r="AM363" s="18"/>
      <c r="AN363" s="18"/>
      <c r="AO363" s="18"/>
      <c r="AP363" s="18"/>
    </row>
    <row r="364" spans="1:42" ht="13" x14ac:dyDescent="0.15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  <c r="AJ364" s="18"/>
      <c r="AK364" s="18"/>
      <c r="AL364" s="18"/>
      <c r="AM364" s="18"/>
      <c r="AN364" s="18"/>
      <c r="AO364" s="18"/>
      <c r="AP364" s="18"/>
    </row>
    <row r="365" spans="1:42" ht="13" x14ac:dyDescent="0.1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  <c r="AJ365" s="18"/>
      <c r="AK365" s="18"/>
      <c r="AL365" s="18"/>
      <c r="AM365" s="18"/>
      <c r="AN365" s="18"/>
      <c r="AO365" s="18"/>
      <c r="AP365" s="18"/>
    </row>
    <row r="366" spans="1:42" ht="13" x14ac:dyDescent="0.15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  <c r="AK366" s="18"/>
      <c r="AL366" s="18"/>
      <c r="AM366" s="18"/>
      <c r="AN366" s="18"/>
      <c r="AO366" s="18"/>
      <c r="AP366" s="18"/>
    </row>
    <row r="367" spans="1:42" ht="13" x14ac:dyDescent="0.15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  <c r="AJ367" s="18"/>
      <c r="AK367" s="18"/>
      <c r="AL367" s="18"/>
      <c r="AM367" s="18"/>
      <c r="AN367" s="18"/>
      <c r="AO367" s="18"/>
      <c r="AP367" s="18"/>
    </row>
    <row r="368" spans="1:42" ht="13" x14ac:dyDescent="0.15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  <c r="AJ368" s="18"/>
      <c r="AK368" s="18"/>
      <c r="AL368" s="18"/>
      <c r="AM368" s="18"/>
      <c r="AN368" s="18"/>
      <c r="AO368" s="18"/>
      <c r="AP368" s="18"/>
    </row>
    <row r="369" spans="1:42" ht="13" x14ac:dyDescent="0.15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  <c r="AJ369" s="18"/>
      <c r="AK369" s="18"/>
      <c r="AL369" s="18"/>
      <c r="AM369" s="18"/>
      <c r="AN369" s="18"/>
      <c r="AO369" s="18"/>
      <c r="AP369" s="18"/>
    </row>
    <row r="370" spans="1:42" ht="13" x14ac:dyDescent="0.15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  <c r="AJ370" s="18"/>
      <c r="AK370" s="18"/>
      <c r="AL370" s="18"/>
      <c r="AM370" s="18"/>
      <c r="AN370" s="18"/>
      <c r="AO370" s="18"/>
      <c r="AP370" s="18"/>
    </row>
    <row r="371" spans="1:42" ht="13" x14ac:dyDescent="0.15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  <c r="AJ371" s="18"/>
      <c r="AK371" s="18"/>
      <c r="AL371" s="18"/>
      <c r="AM371" s="18"/>
      <c r="AN371" s="18"/>
      <c r="AO371" s="18"/>
      <c r="AP371" s="18"/>
    </row>
    <row r="372" spans="1:42" ht="13" x14ac:dyDescent="0.15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  <c r="AJ372" s="18"/>
      <c r="AK372" s="18"/>
      <c r="AL372" s="18"/>
      <c r="AM372" s="18"/>
      <c r="AN372" s="18"/>
      <c r="AO372" s="18"/>
      <c r="AP372" s="18"/>
    </row>
    <row r="373" spans="1:42" ht="13" x14ac:dyDescent="0.15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  <c r="AJ373" s="18"/>
      <c r="AK373" s="18"/>
      <c r="AL373" s="18"/>
      <c r="AM373" s="18"/>
      <c r="AN373" s="18"/>
      <c r="AO373" s="18"/>
      <c r="AP373" s="18"/>
    </row>
    <row r="374" spans="1:42" ht="13" x14ac:dyDescent="0.15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  <c r="AJ374" s="18"/>
      <c r="AK374" s="18"/>
      <c r="AL374" s="18"/>
      <c r="AM374" s="18"/>
      <c r="AN374" s="18"/>
      <c r="AO374" s="18"/>
      <c r="AP374" s="18"/>
    </row>
    <row r="375" spans="1:42" ht="13" x14ac:dyDescent="0.1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  <c r="AJ375" s="18"/>
      <c r="AK375" s="18"/>
      <c r="AL375" s="18"/>
      <c r="AM375" s="18"/>
      <c r="AN375" s="18"/>
      <c r="AO375" s="18"/>
      <c r="AP375" s="18"/>
    </row>
    <row r="376" spans="1:42" ht="13" x14ac:dyDescent="0.15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  <c r="AJ376" s="18"/>
      <c r="AK376" s="18"/>
      <c r="AL376" s="18"/>
      <c r="AM376" s="18"/>
      <c r="AN376" s="18"/>
      <c r="AO376" s="18"/>
      <c r="AP376" s="18"/>
    </row>
    <row r="377" spans="1:42" ht="13" x14ac:dyDescent="0.15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  <c r="AJ377" s="18"/>
      <c r="AK377" s="18"/>
      <c r="AL377" s="18"/>
      <c r="AM377" s="18"/>
      <c r="AN377" s="18"/>
      <c r="AO377" s="18"/>
      <c r="AP377" s="18"/>
    </row>
    <row r="378" spans="1:42" ht="13" x14ac:dyDescent="0.15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  <c r="AL378" s="18"/>
      <c r="AM378" s="18"/>
      <c r="AN378" s="18"/>
      <c r="AO378" s="18"/>
      <c r="AP378" s="18"/>
    </row>
    <row r="379" spans="1:42" ht="13" x14ac:dyDescent="0.15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  <c r="AJ379" s="18"/>
      <c r="AK379" s="18"/>
      <c r="AL379" s="18"/>
      <c r="AM379" s="18"/>
      <c r="AN379" s="18"/>
      <c r="AO379" s="18"/>
      <c r="AP379" s="18"/>
    </row>
    <row r="380" spans="1:42" ht="13" x14ac:dyDescent="0.15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  <c r="AK380" s="18"/>
      <c r="AL380" s="18"/>
      <c r="AM380" s="18"/>
      <c r="AN380" s="18"/>
      <c r="AO380" s="18"/>
      <c r="AP380" s="18"/>
    </row>
    <row r="381" spans="1:42" ht="13" x14ac:dyDescent="0.15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  <c r="AK381" s="18"/>
      <c r="AL381" s="18"/>
      <c r="AM381" s="18"/>
      <c r="AN381" s="18"/>
      <c r="AO381" s="18"/>
      <c r="AP381" s="18"/>
    </row>
    <row r="382" spans="1:42" ht="13" x14ac:dyDescent="0.15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  <c r="AK382" s="18"/>
      <c r="AL382" s="18"/>
      <c r="AM382" s="18"/>
      <c r="AN382" s="18"/>
      <c r="AO382" s="18"/>
      <c r="AP382" s="18"/>
    </row>
    <row r="383" spans="1:42" ht="13" x14ac:dyDescent="0.15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  <c r="AK383" s="18"/>
      <c r="AL383" s="18"/>
      <c r="AM383" s="18"/>
      <c r="AN383" s="18"/>
      <c r="AO383" s="18"/>
      <c r="AP383" s="18"/>
    </row>
    <row r="384" spans="1:42" ht="13" x14ac:dyDescent="0.15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  <c r="AL384" s="18"/>
      <c r="AM384" s="18"/>
      <c r="AN384" s="18"/>
      <c r="AO384" s="18"/>
      <c r="AP384" s="18"/>
    </row>
    <row r="385" spans="1:42" ht="13" x14ac:dyDescent="0.1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  <c r="AJ385" s="18"/>
      <c r="AK385" s="18"/>
      <c r="AL385" s="18"/>
      <c r="AM385" s="18"/>
      <c r="AN385" s="18"/>
      <c r="AO385" s="18"/>
      <c r="AP385" s="18"/>
    </row>
    <row r="386" spans="1:42" ht="13" x14ac:dyDescent="0.1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  <c r="AL386" s="18"/>
      <c r="AM386" s="18"/>
      <c r="AN386" s="18"/>
      <c r="AO386" s="18"/>
      <c r="AP386" s="18"/>
    </row>
    <row r="387" spans="1:42" ht="13" x14ac:dyDescent="0.15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  <c r="AL387" s="18"/>
      <c r="AM387" s="18"/>
      <c r="AN387" s="18"/>
      <c r="AO387" s="18"/>
      <c r="AP387" s="18"/>
    </row>
    <row r="388" spans="1:42" ht="13" x14ac:dyDescent="0.15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  <c r="AL388" s="18"/>
      <c r="AM388" s="18"/>
      <c r="AN388" s="18"/>
      <c r="AO388" s="18"/>
      <c r="AP388" s="18"/>
    </row>
    <row r="389" spans="1:42" ht="13" x14ac:dyDescent="0.15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  <c r="AL389" s="18"/>
      <c r="AM389" s="18"/>
      <c r="AN389" s="18"/>
      <c r="AO389" s="18"/>
      <c r="AP389" s="18"/>
    </row>
    <row r="390" spans="1:42" ht="13" x14ac:dyDescent="0.15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  <c r="AL390" s="18"/>
      <c r="AM390" s="18"/>
      <c r="AN390" s="18"/>
      <c r="AO390" s="18"/>
      <c r="AP390" s="18"/>
    </row>
    <row r="391" spans="1:42" ht="13" x14ac:dyDescent="0.15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  <c r="AJ391" s="18"/>
      <c r="AK391" s="18"/>
      <c r="AL391" s="18"/>
      <c r="AM391" s="18"/>
      <c r="AN391" s="18"/>
      <c r="AO391" s="18"/>
      <c r="AP391" s="18"/>
    </row>
    <row r="392" spans="1:42" ht="13" x14ac:dyDescent="0.15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  <c r="AL392" s="18"/>
      <c r="AM392" s="18"/>
      <c r="AN392" s="18"/>
      <c r="AO392" s="18"/>
      <c r="AP392" s="18"/>
    </row>
    <row r="393" spans="1:42" ht="13" x14ac:dyDescent="0.15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  <c r="AL393" s="18"/>
      <c r="AM393" s="18"/>
      <c r="AN393" s="18"/>
      <c r="AO393" s="18"/>
      <c r="AP393" s="18"/>
    </row>
    <row r="394" spans="1:42" ht="13" x14ac:dyDescent="0.15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  <c r="AL394" s="18"/>
      <c r="AM394" s="18"/>
      <c r="AN394" s="18"/>
      <c r="AO394" s="18"/>
      <c r="AP394" s="18"/>
    </row>
    <row r="395" spans="1:42" ht="13" x14ac:dyDescent="0.1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  <c r="AL395" s="18"/>
      <c r="AM395" s="18"/>
      <c r="AN395" s="18"/>
      <c r="AO395" s="18"/>
      <c r="AP395" s="18"/>
    </row>
    <row r="396" spans="1:42" ht="13" x14ac:dyDescent="0.15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  <c r="AL396" s="18"/>
      <c r="AM396" s="18"/>
      <c r="AN396" s="18"/>
      <c r="AO396" s="18"/>
      <c r="AP396" s="18"/>
    </row>
    <row r="397" spans="1:42" ht="13" x14ac:dyDescent="0.15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  <c r="AL397" s="18"/>
      <c r="AM397" s="18"/>
      <c r="AN397" s="18"/>
      <c r="AO397" s="18"/>
      <c r="AP397" s="18"/>
    </row>
    <row r="398" spans="1:42" ht="13" x14ac:dyDescent="0.15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  <c r="AL398" s="18"/>
      <c r="AM398" s="18"/>
      <c r="AN398" s="18"/>
      <c r="AO398" s="18"/>
      <c r="AP398" s="18"/>
    </row>
    <row r="399" spans="1:42" ht="13" x14ac:dyDescent="0.15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  <c r="AL399" s="18"/>
      <c r="AM399" s="18"/>
      <c r="AN399" s="18"/>
      <c r="AO399" s="18"/>
      <c r="AP399" s="18"/>
    </row>
    <row r="400" spans="1:42" ht="13" x14ac:dyDescent="0.15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  <c r="AL400" s="18"/>
      <c r="AM400" s="18"/>
      <c r="AN400" s="18"/>
      <c r="AO400" s="18"/>
      <c r="AP400" s="18"/>
    </row>
    <row r="401" spans="1:42" ht="13" x14ac:dyDescent="0.15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  <c r="AL401" s="18"/>
      <c r="AM401" s="18"/>
      <c r="AN401" s="18"/>
      <c r="AO401" s="18"/>
      <c r="AP401" s="18"/>
    </row>
    <row r="402" spans="1:42" ht="13" x14ac:dyDescent="0.15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  <c r="AL402" s="18"/>
      <c r="AM402" s="18"/>
      <c r="AN402" s="18"/>
      <c r="AO402" s="18"/>
      <c r="AP402" s="18"/>
    </row>
    <row r="403" spans="1:42" ht="13" x14ac:dyDescent="0.15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  <c r="AJ403" s="18"/>
      <c r="AK403" s="18"/>
      <c r="AL403" s="18"/>
      <c r="AM403" s="18"/>
      <c r="AN403" s="18"/>
      <c r="AO403" s="18"/>
      <c r="AP403" s="18"/>
    </row>
    <row r="404" spans="1:42" ht="13" x14ac:dyDescent="0.15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  <c r="AJ404" s="18"/>
      <c r="AK404" s="18"/>
      <c r="AL404" s="18"/>
      <c r="AM404" s="18"/>
      <c r="AN404" s="18"/>
      <c r="AO404" s="18"/>
      <c r="AP404" s="18"/>
    </row>
    <row r="405" spans="1:42" ht="13" x14ac:dyDescent="0.1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  <c r="AJ405" s="18"/>
      <c r="AK405" s="18"/>
      <c r="AL405" s="18"/>
      <c r="AM405" s="18"/>
      <c r="AN405" s="18"/>
      <c r="AO405" s="18"/>
      <c r="AP405" s="18"/>
    </row>
    <row r="406" spans="1:42" ht="13" x14ac:dyDescent="0.15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  <c r="AL406" s="18"/>
      <c r="AM406" s="18"/>
      <c r="AN406" s="18"/>
      <c r="AO406" s="18"/>
      <c r="AP406" s="18"/>
    </row>
    <row r="407" spans="1:42" ht="13" x14ac:dyDescent="0.15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  <c r="AL407" s="18"/>
      <c r="AM407" s="18"/>
      <c r="AN407" s="18"/>
      <c r="AO407" s="18"/>
      <c r="AP407" s="18"/>
    </row>
    <row r="408" spans="1:42" ht="13" x14ac:dyDescent="0.15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  <c r="AL408" s="18"/>
      <c r="AM408" s="18"/>
      <c r="AN408" s="18"/>
      <c r="AO408" s="18"/>
      <c r="AP408" s="18"/>
    </row>
    <row r="409" spans="1:42" ht="13" x14ac:dyDescent="0.15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  <c r="AL409" s="18"/>
      <c r="AM409" s="18"/>
      <c r="AN409" s="18"/>
      <c r="AO409" s="18"/>
      <c r="AP409" s="18"/>
    </row>
    <row r="410" spans="1:42" ht="13" x14ac:dyDescent="0.15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  <c r="AL410" s="18"/>
      <c r="AM410" s="18"/>
      <c r="AN410" s="18"/>
      <c r="AO410" s="18"/>
      <c r="AP410" s="18"/>
    </row>
    <row r="411" spans="1:42" ht="13" x14ac:dyDescent="0.15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  <c r="AL411" s="18"/>
      <c r="AM411" s="18"/>
      <c r="AN411" s="18"/>
      <c r="AO411" s="18"/>
      <c r="AP411" s="18"/>
    </row>
    <row r="412" spans="1:42" ht="13" x14ac:dyDescent="0.15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  <c r="AL412" s="18"/>
      <c r="AM412" s="18"/>
      <c r="AN412" s="18"/>
      <c r="AO412" s="18"/>
      <c r="AP412" s="18"/>
    </row>
    <row r="413" spans="1:42" ht="13" x14ac:dyDescent="0.15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  <c r="AJ413" s="18"/>
      <c r="AK413" s="18"/>
      <c r="AL413" s="18"/>
      <c r="AM413" s="18"/>
      <c r="AN413" s="18"/>
      <c r="AO413" s="18"/>
      <c r="AP413" s="18"/>
    </row>
    <row r="414" spans="1:42" ht="13" x14ac:dyDescent="0.15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  <c r="AJ414" s="18"/>
      <c r="AK414" s="18"/>
      <c r="AL414" s="18"/>
      <c r="AM414" s="18"/>
      <c r="AN414" s="18"/>
      <c r="AO414" s="18"/>
      <c r="AP414" s="18"/>
    </row>
    <row r="415" spans="1:42" ht="13" x14ac:dyDescent="0.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  <c r="AJ415" s="18"/>
      <c r="AK415" s="18"/>
      <c r="AL415" s="18"/>
      <c r="AM415" s="18"/>
      <c r="AN415" s="18"/>
      <c r="AO415" s="18"/>
      <c r="AP415" s="18"/>
    </row>
    <row r="416" spans="1:42" ht="13" x14ac:dyDescent="0.15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  <c r="AJ416" s="18"/>
      <c r="AK416" s="18"/>
      <c r="AL416" s="18"/>
      <c r="AM416" s="18"/>
      <c r="AN416" s="18"/>
      <c r="AO416" s="18"/>
      <c r="AP416" s="18"/>
    </row>
    <row r="417" spans="1:42" ht="13" x14ac:dyDescent="0.15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  <c r="AJ417" s="18"/>
      <c r="AK417" s="18"/>
      <c r="AL417" s="18"/>
      <c r="AM417" s="18"/>
      <c r="AN417" s="18"/>
      <c r="AO417" s="18"/>
      <c r="AP417" s="18"/>
    </row>
    <row r="418" spans="1:42" ht="13" x14ac:dyDescent="0.15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8"/>
      <c r="AJ418" s="18"/>
      <c r="AK418" s="18"/>
      <c r="AL418" s="18"/>
      <c r="AM418" s="18"/>
      <c r="AN418" s="18"/>
      <c r="AO418" s="18"/>
      <c r="AP418" s="18"/>
    </row>
    <row r="419" spans="1:42" ht="13" x14ac:dyDescent="0.15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8"/>
      <c r="AJ419" s="18"/>
      <c r="AK419" s="18"/>
      <c r="AL419" s="18"/>
      <c r="AM419" s="18"/>
      <c r="AN419" s="18"/>
      <c r="AO419" s="18"/>
      <c r="AP419" s="18"/>
    </row>
    <row r="420" spans="1:42" ht="13" x14ac:dyDescent="0.15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8"/>
      <c r="AJ420" s="18"/>
      <c r="AK420" s="18"/>
      <c r="AL420" s="18"/>
      <c r="AM420" s="18"/>
      <c r="AN420" s="18"/>
      <c r="AO420" s="18"/>
      <c r="AP420" s="18"/>
    </row>
    <row r="421" spans="1:42" ht="13" x14ac:dyDescent="0.15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8"/>
      <c r="AJ421" s="18"/>
      <c r="AK421" s="18"/>
      <c r="AL421" s="18"/>
      <c r="AM421" s="18"/>
      <c r="AN421" s="18"/>
      <c r="AO421" s="18"/>
      <c r="AP421" s="18"/>
    </row>
    <row r="422" spans="1:42" ht="13" x14ac:dyDescent="0.15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8"/>
      <c r="AJ422" s="18"/>
      <c r="AK422" s="18"/>
      <c r="AL422" s="18"/>
      <c r="AM422" s="18"/>
      <c r="AN422" s="18"/>
      <c r="AO422" s="18"/>
      <c r="AP422" s="18"/>
    </row>
    <row r="423" spans="1:42" ht="13" x14ac:dyDescent="0.15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8"/>
      <c r="AJ423" s="18"/>
      <c r="AK423" s="18"/>
      <c r="AL423" s="18"/>
      <c r="AM423" s="18"/>
      <c r="AN423" s="18"/>
      <c r="AO423" s="18"/>
      <c r="AP423" s="18"/>
    </row>
    <row r="424" spans="1:42" ht="13" x14ac:dyDescent="0.15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8"/>
      <c r="AJ424" s="18"/>
      <c r="AK424" s="18"/>
      <c r="AL424" s="18"/>
      <c r="AM424" s="18"/>
      <c r="AN424" s="18"/>
      <c r="AO424" s="18"/>
      <c r="AP424" s="18"/>
    </row>
    <row r="425" spans="1:42" ht="13" x14ac:dyDescent="0.1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8"/>
      <c r="AJ425" s="18"/>
      <c r="AK425" s="18"/>
      <c r="AL425" s="18"/>
      <c r="AM425" s="18"/>
      <c r="AN425" s="18"/>
      <c r="AO425" s="18"/>
      <c r="AP425" s="18"/>
    </row>
    <row r="426" spans="1:42" ht="13" x14ac:dyDescent="0.15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8"/>
      <c r="AJ426" s="18"/>
      <c r="AK426" s="18"/>
      <c r="AL426" s="18"/>
      <c r="AM426" s="18"/>
      <c r="AN426" s="18"/>
      <c r="AO426" s="18"/>
      <c r="AP426" s="18"/>
    </row>
    <row r="427" spans="1:42" ht="13" x14ac:dyDescent="0.15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8"/>
      <c r="AJ427" s="18"/>
      <c r="AK427" s="18"/>
      <c r="AL427" s="18"/>
      <c r="AM427" s="18"/>
      <c r="AN427" s="18"/>
      <c r="AO427" s="18"/>
      <c r="AP427" s="18"/>
    </row>
    <row r="428" spans="1:42" ht="13" x14ac:dyDescent="0.15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8"/>
      <c r="AJ428" s="18"/>
      <c r="AK428" s="18"/>
      <c r="AL428" s="18"/>
      <c r="AM428" s="18"/>
      <c r="AN428" s="18"/>
      <c r="AO428" s="18"/>
      <c r="AP428" s="18"/>
    </row>
    <row r="429" spans="1:42" ht="13" x14ac:dyDescent="0.15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8"/>
      <c r="AJ429" s="18"/>
      <c r="AK429" s="18"/>
      <c r="AL429" s="18"/>
      <c r="AM429" s="18"/>
      <c r="AN429" s="18"/>
      <c r="AO429" s="18"/>
      <c r="AP429" s="18"/>
    </row>
    <row r="430" spans="1:42" ht="13" x14ac:dyDescent="0.15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8"/>
      <c r="AJ430" s="18"/>
      <c r="AK430" s="18"/>
      <c r="AL430" s="18"/>
      <c r="AM430" s="18"/>
      <c r="AN430" s="18"/>
      <c r="AO430" s="18"/>
      <c r="AP430" s="18"/>
    </row>
    <row r="431" spans="1:42" ht="13" x14ac:dyDescent="0.15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8"/>
      <c r="AJ431" s="18"/>
      <c r="AK431" s="18"/>
      <c r="AL431" s="18"/>
      <c r="AM431" s="18"/>
      <c r="AN431" s="18"/>
      <c r="AO431" s="18"/>
      <c r="AP431" s="18"/>
    </row>
    <row r="432" spans="1:42" ht="13" x14ac:dyDescent="0.15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8"/>
      <c r="AJ432" s="18"/>
      <c r="AK432" s="18"/>
      <c r="AL432" s="18"/>
      <c r="AM432" s="18"/>
      <c r="AN432" s="18"/>
      <c r="AO432" s="18"/>
      <c r="AP432" s="18"/>
    </row>
    <row r="433" spans="1:42" ht="13" x14ac:dyDescent="0.15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8"/>
      <c r="AJ433" s="18"/>
      <c r="AK433" s="18"/>
      <c r="AL433" s="18"/>
      <c r="AM433" s="18"/>
      <c r="AN433" s="18"/>
      <c r="AO433" s="18"/>
      <c r="AP433" s="18"/>
    </row>
    <row r="434" spans="1:42" ht="13" x14ac:dyDescent="0.15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8"/>
      <c r="AJ434" s="18"/>
      <c r="AK434" s="18"/>
      <c r="AL434" s="18"/>
      <c r="AM434" s="18"/>
      <c r="AN434" s="18"/>
      <c r="AO434" s="18"/>
      <c r="AP434" s="18"/>
    </row>
    <row r="435" spans="1:42" ht="13" x14ac:dyDescent="0.1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8"/>
      <c r="AJ435" s="18"/>
      <c r="AK435" s="18"/>
      <c r="AL435" s="18"/>
      <c r="AM435" s="18"/>
      <c r="AN435" s="18"/>
      <c r="AO435" s="18"/>
      <c r="AP435" s="18"/>
    </row>
    <row r="436" spans="1:42" ht="13" x14ac:dyDescent="0.15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8"/>
      <c r="AJ436" s="18"/>
      <c r="AK436" s="18"/>
      <c r="AL436" s="18"/>
      <c r="AM436" s="18"/>
      <c r="AN436" s="18"/>
      <c r="AO436" s="18"/>
      <c r="AP436" s="18"/>
    </row>
    <row r="437" spans="1:42" ht="13" x14ac:dyDescent="0.15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8"/>
      <c r="AJ437" s="18"/>
      <c r="AK437" s="18"/>
      <c r="AL437" s="18"/>
      <c r="AM437" s="18"/>
      <c r="AN437" s="18"/>
      <c r="AO437" s="18"/>
      <c r="AP437" s="18"/>
    </row>
    <row r="438" spans="1:42" ht="13" x14ac:dyDescent="0.15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  <c r="AJ438" s="18"/>
      <c r="AK438" s="18"/>
      <c r="AL438" s="18"/>
      <c r="AM438" s="18"/>
      <c r="AN438" s="18"/>
      <c r="AO438" s="18"/>
      <c r="AP438" s="18"/>
    </row>
    <row r="439" spans="1:42" ht="13" x14ac:dyDescent="0.15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  <c r="AJ439" s="18"/>
      <c r="AK439" s="18"/>
      <c r="AL439" s="18"/>
      <c r="AM439" s="18"/>
      <c r="AN439" s="18"/>
      <c r="AO439" s="18"/>
      <c r="AP439" s="18"/>
    </row>
    <row r="440" spans="1:42" ht="13" x14ac:dyDescent="0.15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8"/>
      <c r="AJ440" s="18"/>
      <c r="AK440" s="18"/>
      <c r="AL440" s="18"/>
      <c r="AM440" s="18"/>
      <c r="AN440" s="18"/>
      <c r="AO440" s="18"/>
      <c r="AP440" s="18"/>
    </row>
    <row r="441" spans="1:42" ht="13" x14ac:dyDescent="0.1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J441" s="18"/>
      <c r="AK441" s="18"/>
      <c r="AL441" s="18"/>
      <c r="AM441" s="18"/>
      <c r="AN441" s="18"/>
      <c r="AO441" s="18"/>
      <c r="AP441" s="18"/>
    </row>
    <row r="442" spans="1:42" ht="13" x14ac:dyDescent="0.15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  <c r="AN442" s="18"/>
      <c r="AO442" s="18"/>
      <c r="AP442" s="18"/>
    </row>
    <row r="443" spans="1:42" ht="13" x14ac:dyDescent="0.15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8"/>
      <c r="AJ443" s="18"/>
      <c r="AK443" s="18"/>
      <c r="AL443" s="18"/>
      <c r="AM443" s="18"/>
      <c r="AN443" s="18"/>
      <c r="AO443" s="18"/>
      <c r="AP443" s="18"/>
    </row>
    <row r="444" spans="1:42" ht="13" x14ac:dyDescent="0.15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8"/>
      <c r="AJ444" s="18"/>
      <c r="AK444" s="18"/>
      <c r="AL444" s="18"/>
      <c r="AM444" s="18"/>
      <c r="AN444" s="18"/>
      <c r="AO444" s="18"/>
      <c r="AP444" s="18"/>
    </row>
    <row r="445" spans="1:42" ht="13" x14ac:dyDescent="0.1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  <c r="AJ445" s="18"/>
      <c r="AK445" s="18"/>
      <c r="AL445" s="18"/>
      <c r="AM445" s="18"/>
      <c r="AN445" s="18"/>
      <c r="AO445" s="18"/>
      <c r="AP445" s="18"/>
    </row>
    <row r="446" spans="1:42" ht="13" x14ac:dyDescent="0.15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  <c r="AJ446" s="18"/>
      <c r="AK446" s="18"/>
      <c r="AL446" s="18"/>
      <c r="AM446" s="18"/>
      <c r="AN446" s="18"/>
      <c r="AO446" s="18"/>
      <c r="AP446" s="18"/>
    </row>
    <row r="447" spans="1:42" ht="13" x14ac:dyDescent="0.15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  <c r="AJ447" s="18"/>
      <c r="AK447" s="18"/>
      <c r="AL447" s="18"/>
      <c r="AM447" s="18"/>
      <c r="AN447" s="18"/>
      <c r="AO447" s="18"/>
      <c r="AP447" s="18"/>
    </row>
    <row r="448" spans="1:42" ht="13" x14ac:dyDescent="0.15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  <c r="AJ448" s="18"/>
      <c r="AK448" s="18"/>
      <c r="AL448" s="18"/>
      <c r="AM448" s="18"/>
      <c r="AN448" s="18"/>
      <c r="AO448" s="18"/>
      <c r="AP448" s="18"/>
    </row>
    <row r="449" spans="1:42" ht="13" x14ac:dyDescent="0.15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8"/>
      <c r="AJ449" s="18"/>
      <c r="AK449" s="18"/>
      <c r="AL449" s="18"/>
      <c r="AM449" s="18"/>
      <c r="AN449" s="18"/>
      <c r="AO449" s="18"/>
      <c r="AP449" s="18"/>
    </row>
    <row r="450" spans="1:42" ht="13" x14ac:dyDescent="0.15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8"/>
      <c r="AJ450" s="18"/>
      <c r="AK450" s="18"/>
      <c r="AL450" s="18"/>
      <c r="AM450" s="18"/>
      <c r="AN450" s="18"/>
      <c r="AO450" s="18"/>
      <c r="AP450" s="18"/>
    </row>
    <row r="451" spans="1:42" ht="13" x14ac:dyDescent="0.15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8"/>
      <c r="AJ451" s="18"/>
      <c r="AK451" s="18"/>
      <c r="AL451" s="18"/>
      <c r="AM451" s="18"/>
      <c r="AN451" s="18"/>
      <c r="AO451" s="18"/>
      <c r="AP451" s="18"/>
    </row>
    <row r="452" spans="1:42" ht="13" x14ac:dyDescent="0.15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8"/>
      <c r="AJ452" s="18"/>
      <c r="AK452" s="18"/>
      <c r="AL452" s="18"/>
      <c r="AM452" s="18"/>
      <c r="AN452" s="18"/>
      <c r="AO452" s="18"/>
      <c r="AP452" s="18"/>
    </row>
    <row r="453" spans="1:42" ht="13" x14ac:dyDescent="0.15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  <c r="AJ453" s="18"/>
      <c r="AK453" s="18"/>
      <c r="AL453" s="18"/>
      <c r="AM453" s="18"/>
      <c r="AN453" s="18"/>
      <c r="AO453" s="18"/>
      <c r="AP453" s="18"/>
    </row>
    <row r="454" spans="1:42" ht="13" x14ac:dyDescent="0.15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  <c r="AJ454" s="18"/>
      <c r="AK454" s="18"/>
      <c r="AL454" s="18"/>
      <c r="AM454" s="18"/>
      <c r="AN454" s="18"/>
      <c r="AO454" s="18"/>
      <c r="AP454" s="18"/>
    </row>
    <row r="455" spans="1:42" ht="13" x14ac:dyDescent="0.1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  <c r="AJ455" s="18"/>
      <c r="AK455" s="18"/>
      <c r="AL455" s="18"/>
      <c r="AM455" s="18"/>
      <c r="AN455" s="18"/>
      <c r="AO455" s="18"/>
      <c r="AP455" s="18"/>
    </row>
    <row r="456" spans="1:42" ht="13" x14ac:dyDescent="0.15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  <c r="AJ456" s="18"/>
      <c r="AK456" s="18"/>
      <c r="AL456" s="18"/>
      <c r="AM456" s="18"/>
      <c r="AN456" s="18"/>
      <c r="AO456" s="18"/>
      <c r="AP456" s="18"/>
    </row>
    <row r="457" spans="1:42" ht="13" x14ac:dyDescent="0.15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  <c r="AJ457" s="18"/>
      <c r="AK457" s="18"/>
      <c r="AL457" s="18"/>
      <c r="AM457" s="18"/>
      <c r="AN457" s="18"/>
      <c r="AO457" s="18"/>
      <c r="AP457" s="18"/>
    </row>
    <row r="458" spans="1:42" ht="13" x14ac:dyDescent="0.15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  <c r="AJ458" s="18"/>
      <c r="AK458" s="18"/>
      <c r="AL458" s="18"/>
      <c r="AM458" s="18"/>
      <c r="AN458" s="18"/>
      <c r="AO458" s="18"/>
      <c r="AP458" s="18"/>
    </row>
    <row r="459" spans="1:42" ht="13" x14ac:dyDescent="0.15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8"/>
      <c r="AJ459" s="18"/>
      <c r="AK459" s="18"/>
      <c r="AL459" s="18"/>
      <c r="AM459" s="18"/>
      <c r="AN459" s="18"/>
      <c r="AO459" s="18"/>
      <c r="AP459" s="18"/>
    </row>
    <row r="460" spans="1:42" ht="13" x14ac:dyDescent="0.15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8"/>
      <c r="AJ460" s="18"/>
      <c r="AK460" s="18"/>
      <c r="AL460" s="18"/>
      <c r="AM460" s="18"/>
      <c r="AN460" s="18"/>
      <c r="AO460" s="18"/>
      <c r="AP460" s="18"/>
    </row>
    <row r="461" spans="1:42" ht="13" x14ac:dyDescent="0.15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  <c r="AJ461" s="18"/>
      <c r="AK461" s="18"/>
      <c r="AL461" s="18"/>
      <c r="AM461" s="18"/>
      <c r="AN461" s="18"/>
      <c r="AO461" s="18"/>
      <c r="AP461" s="18"/>
    </row>
    <row r="462" spans="1:42" ht="13" x14ac:dyDescent="0.15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8"/>
      <c r="AJ462" s="18"/>
      <c r="AK462" s="18"/>
      <c r="AL462" s="18"/>
      <c r="AM462" s="18"/>
      <c r="AN462" s="18"/>
      <c r="AO462" s="18"/>
      <c r="AP462" s="18"/>
    </row>
    <row r="463" spans="1:42" ht="13" x14ac:dyDescent="0.15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8"/>
      <c r="AJ463" s="18"/>
      <c r="AK463" s="18"/>
      <c r="AL463" s="18"/>
      <c r="AM463" s="18"/>
      <c r="AN463" s="18"/>
      <c r="AO463" s="18"/>
      <c r="AP463" s="18"/>
    </row>
    <row r="464" spans="1:42" ht="13" x14ac:dyDescent="0.15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8"/>
      <c r="AJ464" s="18"/>
      <c r="AK464" s="18"/>
      <c r="AL464" s="18"/>
      <c r="AM464" s="18"/>
      <c r="AN464" s="18"/>
      <c r="AO464" s="18"/>
      <c r="AP464" s="18"/>
    </row>
    <row r="465" spans="1:42" ht="13" x14ac:dyDescent="0.1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8"/>
      <c r="AJ465" s="18"/>
      <c r="AK465" s="18"/>
      <c r="AL465" s="18"/>
      <c r="AM465" s="18"/>
      <c r="AN465" s="18"/>
      <c r="AO465" s="18"/>
      <c r="AP465" s="18"/>
    </row>
    <row r="466" spans="1:42" ht="13" x14ac:dyDescent="0.15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8"/>
      <c r="AJ466" s="18"/>
      <c r="AK466" s="18"/>
      <c r="AL466" s="18"/>
      <c r="AM466" s="18"/>
      <c r="AN466" s="18"/>
      <c r="AO466" s="18"/>
      <c r="AP466" s="18"/>
    </row>
    <row r="467" spans="1:42" ht="13" x14ac:dyDescent="0.15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8"/>
      <c r="AJ467" s="18"/>
      <c r="AK467" s="18"/>
      <c r="AL467" s="18"/>
      <c r="AM467" s="18"/>
      <c r="AN467" s="18"/>
      <c r="AO467" s="18"/>
      <c r="AP467" s="18"/>
    </row>
    <row r="468" spans="1:42" ht="13" x14ac:dyDescent="0.15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  <c r="AJ468" s="18"/>
      <c r="AK468" s="18"/>
      <c r="AL468" s="18"/>
      <c r="AM468" s="18"/>
      <c r="AN468" s="18"/>
      <c r="AO468" s="18"/>
      <c r="AP468" s="18"/>
    </row>
    <row r="469" spans="1:42" ht="13" x14ac:dyDescent="0.15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  <c r="AJ469" s="18"/>
      <c r="AK469" s="18"/>
      <c r="AL469" s="18"/>
      <c r="AM469" s="18"/>
      <c r="AN469" s="18"/>
      <c r="AO469" s="18"/>
      <c r="AP469" s="18"/>
    </row>
    <row r="470" spans="1:42" ht="13" x14ac:dyDescent="0.15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8"/>
      <c r="AJ470" s="18"/>
      <c r="AK470" s="18"/>
      <c r="AL470" s="18"/>
      <c r="AM470" s="18"/>
      <c r="AN470" s="18"/>
      <c r="AO470" s="18"/>
      <c r="AP470" s="18"/>
    </row>
    <row r="471" spans="1:42" ht="13" x14ac:dyDescent="0.15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8"/>
      <c r="AJ471" s="18"/>
      <c r="AK471" s="18"/>
      <c r="AL471" s="18"/>
      <c r="AM471" s="18"/>
      <c r="AN471" s="18"/>
      <c r="AO471" s="18"/>
      <c r="AP471" s="18"/>
    </row>
    <row r="472" spans="1:42" ht="13" x14ac:dyDescent="0.15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8"/>
      <c r="AJ472" s="18"/>
      <c r="AK472" s="18"/>
      <c r="AL472" s="18"/>
      <c r="AM472" s="18"/>
      <c r="AN472" s="18"/>
      <c r="AO472" s="18"/>
      <c r="AP472" s="18"/>
    </row>
    <row r="473" spans="1:42" ht="13" x14ac:dyDescent="0.15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8"/>
      <c r="AJ473" s="18"/>
      <c r="AK473" s="18"/>
      <c r="AL473" s="18"/>
      <c r="AM473" s="18"/>
      <c r="AN473" s="18"/>
      <c r="AO473" s="18"/>
      <c r="AP473" s="18"/>
    </row>
    <row r="474" spans="1:42" ht="13" x14ac:dyDescent="0.15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8"/>
      <c r="AJ474" s="18"/>
      <c r="AK474" s="18"/>
      <c r="AL474" s="18"/>
      <c r="AM474" s="18"/>
      <c r="AN474" s="18"/>
      <c r="AO474" s="18"/>
      <c r="AP474" s="18"/>
    </row>
    <row r="475" spans="1:42" ht="13" x14ac:dyDescent="0.1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  <c r="AJ475" s="18"/>
      <c r="AK475" s="18"/>
      <c r="AL475" s="18"/>
      <c r="AM475" s="18"/>
      <c r="AN475" s="18"/>
      <c r="AO475" s="18"/>
      <c r="AP475" s="18"/>
    </row>
    <row r="476" spans="1:42" ht="13" x14ac:dyDescent="0.15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  <c r="AJ476" s="18"/>
      <c r="AK476" s="18"/>
      <c r="AL476" s="18"/>
      <c r="AM476" s="18"/>
      <c r="AN476" s="18"/>
      <c r="AO476" s="18"/>
      <c r="AP476" s="18"/>
    </row>
    <row r="477" spans="1:42" ht="13" x14ac:dyDescent="0.15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  <c r="AJ477" s="18"/>
      <c r="AK477" s="18"/>
      <c r="AL477" s="18"/>
      <c r="AM477" s="18"/>
      <c r="AN477" s="18"/>
      <c r="AO477" s="18"/>
      <c r="AP477" s="18"/>
    </row>
    <row r="478" spans="1:42" ht="13" x14ac:dyDescent="0.15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  <c r="AJ478" s="18"/>
      <c r="AK478" s="18"/>
      <c r="AL478" s="18"/>
      <c r="AM478" s="18"/>
      <c r="AN478" s="18"/>
      <c r="AO478" s="18"/>
      <c r="AP478" s="18"/>
    </row>
    <row r="479" spans="1:42" ht="13" x14ac:dyDescent="0.15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  <c r="AJ479" s="18"/>
      <c r="AK479" s="18"/>
      <c r="AL479" s="18"/>
      <c r="AM479" s="18"/>
      <c r="AN479" s="18"/>
      <c r="AO479" s="18"/>
      <c r="AP479" s="18"/>
    </row>
    <row r="480" spans="1:42" ht="13" x14ac:dyDescent="0.15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  <c r="AJ480" s="18"/>
      <c r="AK480" s="18"/>
      <c r="AL480" s="18"/>
      <c r="AM480" s="18"/>
      <c r="AN480" s="18"/>
      <c r="AO480" s="18"/>
      <c r="AP480" s="18"/>
    </row>
    <row r="481" spans="1:42" ht="13" x14ac:dyDescent="0.15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  <c r="AJ481" s="18"/>
      <c r="AK481" s="18"/>
      <c r="AL481" s="18"/>
      <c r="AM481" s="18"/>
      <c r="AN481" s="18"/>
      <c r="AO481" s="18"/>
      <c r="AP481" s="18"/>
    </row>
    <row r="482" spans="1:42" ht="13" x14ac:dyDescent="0.15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  <c r="AJ482" s="18"/>
      <c r="AK482" s="18"/>
      <c r="AL482" s="18"/>
      <c r="AM482" s="18"/>
      <c r="AN482" s="18"/>
      <c r="AO482" s="18"/>
      <c r="AP482" s="18"/>
    </row>
    <row r="483" spans="1:42" ht="13" x14ac:dyDescent="0.15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  <c r="AJ483" s="18"/>
      <c r="AK483" s="18"/>
      <c r="AL483" s="18"/>
      <c r="AM483" s="18"/>
      <c r="AN483" s="18"/>
      <c r="AO483" s="18"/>
      <c r="AP483" s="18"/>
    </row>
    <row r="484" spans="1:42" ht="13" x14ac:dyDescent="0.15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  <c r="AJ484" s="18"/>
      <c r="AK484" s="18"/>
      <c r="AL484" s="18"/>
      <c r="AM484" s="18"/>
      <c r="AN484" s="18"/>
      <c r="AO484" s="18"/>
      <c r="AP484" s="18"/>
    </row>
    <row r="485" spans="1:42" ht="13" x14ac:dyDescent="0.1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  <c r="AJ485" s="18"/>
      <c r="AK485" s="18"/>
      <c r="AL485" s="18"/>
      <c r="AM485" s="18"/>
      <c r="AN485" s="18"/>
      <c r="AO485" s="18"/>
      <c r="AP485" s="18"/>
    </row>
    <row r="486" spans="1:42" ht="13" x14ac:dyDescent="0.15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  <c r="AJ486" s="18"/>
      <c r="AK486" s="18"/>
      <c r="AL486" s="18"/>
      <c r="AM486" s="18"/>
      <c r="AN486" s="18"/>
      <c r="AO486" s="18"/>
      <c r="AP486" s="18"/>
    </row>
    <row r="487" spans="1:42" ht="13" x14ac:dyDescent="0.15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  <c r="AJ487" s="18"/>
      <c r="AK487" s="18"/>
      <c r="AL487" s="18"/>
      <c r="AM487" s="18"/>
      <c r="AN487" s="18"/>
      <c r="AO487" s="18"/>
      <c r="AP487" s="18"/>
    </row>
    <row r="488" spans="1:42" ht="13" x14ac:dyDescent="0.15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  <c r="AJ488" s="18"/>
      <c r="AK488" s="18"/>
      <c r="AL488" s="18"/>
      <c r="AM488" s="18"/>
      <c r="AN488" s="18"/>
      <c r="AO488" s="18"/>
      <c r="AP488" s="18"/>
    </row>
    <row r="489" spans="1:42" ht="13" x14ac:dyDescent="0.15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  <c r="AJ489" s="18"/>
      <c r="AK489" s="18"/>
      <c r="AL489" s="18"/>
      <c r="AM489" s="18"/>
      <c r="AN489" s="18"/>
      <c r="AO489" s="18"/>
      <c r="AP489" s="18"/>
    </row>
    <row r="490" spans="1:42" ht="13" x14ac:dyDescent="0.15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  <c r="AJ490" s="18"/>
      <c r="AK490" s="18"/>
      <c r="AL490" s="18"/>
      <c r="AM490" s="18"/>
      <c r="AN490" s="18"/>
      <c r="AO490" s="18"/>
      <c r="AP490" s="18"/>
    </row>
    <row r="491" spans="1:42" ht="13" x14ac:dyDescent="0.15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  <c r="AJ491" s="18"/>
      <c r="AK491" s="18"/>
      <c r="AL491" s="18"/>
      <c r="AM491" s="18"/>
      <c r="AN491" s="18"/>
      <c r="AO491" s="18"/>
      <c r="AP491" s="18"/>
    </row>
    <row r="492" spans="1:42" ht="13" x14ac:dyDescent="0.15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  <c r="AJ492" s="18"/>
      <c r="AK492" s="18"/>
      <c r="AL492" s="18"/>
      <c r="AM492" s="18"/>
      <c r="AN492" s="18"/>
      <c r="AO492" s="18"/>
      <c r="AP492" s="18"/>
    </row>
    <row r="493" spans="1:42" ht="13" x14ac:dyDescent="0.15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  <c r="AJ493" s="18"/>
      <c r="AK493" s="18"/>
      <c r="AL493" s="18"/>
      <c r="AM493" s="18"/>
      <c r="AN493" s="18"/>
      <c r="AO493" s="18"/>
      <c r="AP493" s="18"/>
    </row>
    <row r="494" spans="1:42" ht="13" x14ac:dyDescent="0.15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  <c r="AJ494" s="18"/>
      <c r="AK494" s="18"/>
      <c r="AL494" s="18"/>
      <c r="AM494" s="18"/>
      <c r="AN494" s="18"/>
      <c r="AO494" s="18"/>
      <c r="AP494" s="18"/>
    </row>
    <row r="495" spans="1:42" ht="13" x14ac:dyDescent="0.1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  <c r="AJ495" s="18"/>
      <c r="AK495" s="18"/>
      <c r="AL495" s="18"/>
      <c r="AM495" s="18"/>
      <c r="AN495" s="18"/>
      <c r="AO495" s="18"/>
      <c r="AP495" s="18"/>
    </row>
    <row r="496" spans="1:42" ht="13" x14ac:dyDescent="0.1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J496" s="18"/>
      <c r="AK496" s="18"/>
      <c r="AL496" s="18"/>
      <c r="AM496" s="18"/>
      <c r="AN496" s="18"/>
      <c r="AO496" s="18"/>
      <c r="AP496" s="18"/>
    </row>
    <row r="497" spans="1:42" ht="13" x14ac:dyDescent="0.15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8"/>
      <c r="AJ497" s="18"/>
      <c r="AK497" s="18"/>
      <c r="AL497" s="18"/>
      <c r="AM497" s="18"/>
      <c r="AN497" s="18"/>
      <c r="AO497" s="18"/>
      <c r="AP497" s="18"/>
    </row>
    <row r="498" spans="1:42" ht="13" x14ac:dyDescent="0.15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8"/>
      <c r="AJ498" s="18"/>
      <c r="AK498" s="18"/>
      <c r="AL498" s="18"/>
      <c r="AM498" s="18"/>
      <c r="AN498" s="18"/>
      <c r="AO498" s="18"/>
      <c r="AP498" s="18"/>
    </row>
    <row r="499" spans="1:42" ht="13" x14ac:dyDescent="0.15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  <c r="AJ499" s="18"/>
      <c r="AK499" s="18"/>
      <c r="AL499" s="18"/>
      <c r="AM499" s="18"/>
      <c r="AN499" s="18"/>
      <c r="AO499" s="18"/>
      <c r="AP499" s="18"/>
    </row>
    <row r="500" spans="1:42" ht="13" x14ac:dyDescent="0.15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  <c r="AJ500" s="18"/>
      <c r="AK500" s="18"/>
      <c r="AL500" s="18"/>
      <c r="AM500" s="18"/>
      <c r="AN500" s="18"/>
      <c r="AO500" s="18"/>
      <c r="AP500" s="18"/>
    </row>
    <row r="501" spans="1:42" ht="13" x14ac:dyDescent="0.15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8"/>
      <c r="AJ501" s="18"/>
      <c r="AK501" s="18"/>
      <c r="AL501" s="18"/>
      <c r="AM501" s="18"/>
      <c r="AN501" s="18"/>
      <c r="AO501" s="18"/>
      <c r="AP501" s="18"/>
    </row>
    <row r="502" spans="1:42" ht="13" x14ac:dyDescent="0.15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8"/>
      <c r="AJ502" s="18"/>
      <c r="AK502" s="18"/>
      <c r="AL502" s="18"/>
      <c r="AM502" s="18"/>
      <c r="AN502" s="18"/>
      <c r="AO502" s="18"/>
      <c r="AP502" s="18"/>
    </row>
    <row r="503" spans="1:42" ht="13" x14ac:dyDescent="0.15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8"/>
      <c r="AJ503" s="18"/>
      <c r="AK503" s="18"/>
      <c r="AL503" s="18"/>
      <c r="AM503" s="18"/>
      <c r="AN503" s="18"/>
      <c r="AO503" s="18"/>
      <c r="AP503" s="18"/>
    </row>
    <row r="504" spans="1:42" ht="13" x14ac:dyDescent="0.15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8"/>
      <c r="AJ504" s="18"/>
      <c r="AK504" s="18"/>
      <c r="AL504" s="18"/>
      <c r="AM504" s="18"/>
      <c r="AN504" s="18"/>
      <c r="AO504" s="18"/>
      <c r="AP504" s="18"/>
    </row>
    <row r="505" spans="1:42" ht="13" x14ac:dyDescent="0.1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8"/>
      <c r="AJ505" s="18"/>
      <c r="AK505" s="18"/>
      <c r="AL505" s="18"/>
      <c r="AM505" s="18"/>
      <c r="AN505" s="18"/>
      <c r="AO505" s="18"/>
      <c r="AP505" s="18"/>
    </row>
    <row r="506" spans="1:42" ht="13" x14ac:dyDescent="0.15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8"/>
      <c r="AJ506" s="18"/>
      <c r="AK506" s="18"/>
      <c r="AL506" s="18"/>
      <c r="AM506" s="18"/>
      <c r="AN506" s="18"/>
      <c r="AO506" s="18"/>
      <c r="AP506" s="18"/>
    </row>
    <row r="507" spans="1:42" ht="13" x14ac:dyDescent="0.15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8"/>
      <c r="AJ507" s="18"/>
      <c r="AK507" s="18"/>
      <c r="AL507" s="18"/>
      <c r="AM507" s="18"/>
      <c r="AN507" s="18"/>
      <c r="AO507" s="18"/>
      <c r="AP507" s="18"/>
    </row>
    <row r="508" spans="1:42" ht="13" x14ac:dyDescent="0.15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8"/>
      <c r="AJ508" s="18"/>
      <c r="AK508" s="18"/>
      <c r="AL508" s="18"/>
      <c r="AM508" s="18"/>
      <c r="AN508" s="18"/>
      <c r="AO508" s="18"/>
      <c r="AP508" s="18"/>
    </row>
    <row r="509" spans="1:42" ht="13" x14ac:dyDescent="0.15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8"/>
      <c r="AJ509" s="18"/>
      <c r="AK509" s="18"/>
      <c r="AL509" s="18"/>
      <c r="AM509" s="18"/>
      <c r="AN509" s="18"/>
      <c r="AO509" s="18"/>
      <c r="AP509" s="18"/>
    </row>
    <row r="510" spans="1:42" ht="13" x14ac:dyDescent="0.15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8"/>
      <c r="AJ510" s="18"/>
      <c r="AK510" s="18"/>
      <c r="AL510" s="18"/>
      <c r="AM510" s="18"/>
      <c r="AN510" s="18"/>
      <c r="AO510" s="18"/>
      <c r="AP510" s="18"/>
    </row>
    <row r="511" spans="1:42" ht="13" x14ac:dyDescent="0.15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8"/>
      <c r="AJ511" s="18"/>
      <c r="AK511" s="18"/>
      <c r="AL511" s="18"/>
      <c r="AM511" s="18"/>
      <c r="AN511" s="18"/>
      <c r="AO511" s="18"/>
      <c r="AP511" s="18"/>
    </row>
    <row r="512" spans="1:42" ht="13" x14ac:dyDescent="0.15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8"/>
      <c r="AJ512" s="18"/>
      <c r="AK512" s="18"/>
      <c r="AL512" s="18"/>
      <c r="AM512" s="18"/>
      <c r="AN512" s="18"/>
      <c r="AO512" s="18"/>
      <c r="AP512" s="18"/>
    </row>
    <row r="513" spans="1:42" ht="13" x14ac:dyDescent="0.15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8"/>
      <c r="AJ513" s="18"/>
      <c r="AK513" s="18"/>
      <c r="AL513" s="18"/>
      <c r="AM513" s="18"/>
      <c r="AN513" s="18"/>
      <c r="AO513" s="18"/>
      <c r="AP513" s="18"/>
    </row>
    <row r="514" spans="1:42" ht="13" x14ac:dyDescent="0.15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8"/>
      <c r="AJ514" s="18"/>
      <c r="AK514" s="18"/>
      <c r="AL514" s="18"/>
      <c r="AM514" s="18"/>
      <c r="AN514" s="18"/>
      <c r="AO514" s="18"/>
      <c r="AP514" s="18"/>
    </row>
    <row r="515" spans="1:42" ht="13" x14ac:dyDescent="0.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8"/>
      <c r="AJ515" s="18"/>
      <c r="AK515" s="18"/>
      <c r="AL515" s="18"/>
      <c r="AM515" s="18"/>
      <c r="AN515" s="18"/>
      <c r="AO515" s="18"/>
      <c r="AP515" s="18"/>
    </row>
    <row r="516" spans="1:42" ht="13" x14ac:dyDescent="0.15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8"/>
      <c r="AJ516" s="18"/>
      <c r="AK516" s="18"/>
      <c r="AL516" s="18"/>
      <c r="AM516" s="18"/>
      <c r="AN516" s="18"/>
      <c r="AO516" s="18"/>
      <c r="AP516" s="18"/>
    </row>
    <row r="517" spans="1:42" ht="13" x14ac:dyDescent="0.15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8"/>
      <c r="AJ517" s="18"/>
      <c r="AK517" s="18"/>
      <c r="AL517" s="18"/>
      <c r="AM517" s="18"/>
      <c r="AN517" s="18"/>
      <c r="AO517" s="18"/>
      <c r="AP517" s="18"/>
    </row>
    <row r="518" spans="1:42" ht="13" x14ac:dyDescent="0.15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8"/>
      <c r="AJ518" s="18"/>
      <c r="AK518" s="18"/>
      <c r="AL518" s="18"/>
      <c r="AM518" s="18"/>
      <c r="AN518" s="18"/>
      <c r="AO518" s="18"/>
      <c r="AP518" s="18"/>
    </row>
    <row r="519" spans="1:42" ht="13" x14ac:dyDescent="0.15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8"/>
      <c r="AJ519" s="18"/>
      <c r="AK519" s="18"/>
      <c r="AL519" s="18"/>
      <c r="AM519" s="18"/>
      <c r="AN519" s="18"/>
      <c r="AO519" s="18"/>
      <c r="AP519" s="18"/>
    </row>
    <row r="520" spans="1:42" ht="13" x14ac:dyDescent="0.15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8"/>
      <c r="AJ520" s="18"/>
      <c r="AK520" s="18"/>
      <c r="AL520" s="18"/>
      <c r="AM520" s="18"/>
      <c r="AN520" s="18"/>
      <c r="AO520" s="18"/>
      <c r="AP520" s="18"/>
    </row>
    <row r="521" spans="1:42" ht="13" x14ac:dyDescent="0.15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8"/>
      <c r="AJ521" s="18"/>
      <c r="AK521" s="18"/>
      <c r="AL521" s="18"/>
      <c r="AM521" s="18"/>
      <c r="AN521" s="18"/>
      <c r="AO521" s="18"/>
      <c r="AP521" s="18"/>
    </row>
    <row r="522" spans="1:42" ht="13" x14ac:dyDescent="0.15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8"/>
      <c r="AJ522" s="18"/>
      <c r="AK522" s="18"/>
      <c r="AL522" s="18"/>
      <c r="AM522" s="18"/>
      <c r="AN522" s="18"/>
      <c r="AO522" s="18"/>
      <c r="AP522" s="18"/>
    </row>
    <row r="523" spans="1:42" ht="13" x14ac:dyDescent="0.15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8"/>
      <c r="AJ523" s="18"/>
      <c r="AK523" s="18"/>
      <c r="AL523" s="18"/>
      <c r="AM523" s="18"/>
      <c r="AN523" s="18"/>
      <c r="AO523" s="18"/>
      <c r="AP523" s="18"/>
    </row>
    <row r="524" spans="1:42" ht="13" x14ac:dyDescent="0.15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8"/>
      <c r="AJ524" s="18"/>
      <c r="AK524" s="18"/>
      <c r="AL524" s="18"/>
      <c r="AM524" s="18"/>
      <c r="AN524" s="18"/>
      <c r="AO524" s="18"/>
      <c r="AP524" s="18"/>
    </row>
    <row r="525" spans="1:42" ht="13" x14ac:dyDescent="0.1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8"/>
      <c r="AJ525" s="18"/>
      <c r="AK525" s="18"/>
      <c r="AL525" s="18"/>
      <c r="AM525" s="18"/>
      <c r="AN525" s="18"/>
      <c r="AO525" s="18"/>
      <c r="AP525" s="18"/>
    </row>
    <row r="526" spans="1:42" ht="13" x14ac:dyDescent="0.15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8"/>
      <c r="AJ526" s="18"/>
      <c r="AK526" s="18"/>
      <c r="AL526" s="18"/>
      <c r="AM526" s="18"/>
      <c r="AN526" s="18"/>
      <c r="AO526" s="18"/>
      <c r="AP526" s="18"/>
    </row>
    <row r="527" spans="1:42" ht="13" x14ac:dyDescent="0.15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8"/>
      <c r="AJ527" s="18"/>
      <c r="AK527" s="18"/>
      <c r="AL527" s="18"/>
      <c r="AM527" s="18"/>
      <c r="AN527" s="18"/>
      <c r="AO527" s="18"/>
      <c r="AP527" s="18"/>
    </row>
    <row r="528" spans="1:42" ht="13" x14ac:dyDescent="0.15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8"/>
      <c r="AJ528" s="18"/>
      <c r="AK528" s="18"/>
      <c r="AL528" s="18"/>
      <c r="AM528" s="18"/>
      <c r="AN528" s="18"/>
      <c r="AO528" s="18"/>
      <c r="AP528" s="18"/>
    </row>
    <row r="529" spans="1:42" ht="13" x14ac:dyDescent="0.15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8"/>
      <c r="AJ529" s="18"/>
      <c r="AK529" s="18"/>
      <c r="AL529" s="18"/>
      <c r="AM529" s="18"/>
      <c r="AN529" s="18"/>
      <c r="AO529" s="18"/>
      <c r="AP529" s="18"/>
    </row>
    <row r="530" spans="1:42" ht="13" x14ac:dyDescent="0.15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8"/>
      <c r="AJ530" s="18"/>
      <c r="AK530" s="18"/>
      <c r="AL530" s="18"/>
      <c r="AM530" s="18"/>
      <c r="AN530" s="18"/>
      <c r="AO530" s="18"/>
      <c r="AP530" s="18"/>
    </row>
    <row r="531" spans="1:42" ht="13" x14ac:dyDescent="0.15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8"/>
      <c r="AJ531" s="18"/>
      <c r="AK531" s="18"/>
      <c r="AL531" s="18"/>
      <c r="AM531" s="18"/>
      <c r="AN531" s="18"/>
      <c r="AO531" s="18"/>
      <c r="AP531" s="18"/>
    </row>
    <row r="532" spans="1:42" ht="13" x14ac:dyDescent="0.15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8"/>
      <c r="AJ532" s="18"/>
      <c r="AK532" s="18"/>
      <c r="AL532" s="18"/>
      <c r="AM532" s="18"/>
      <c r="AN532" s="18"/>
      <c r="AO532" s="18"/>
      <c r="AP532" s="18"/>
    </row>
    <row r="533" spans="1:42" ht="13" x14ac:dyDescent="0.15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8"/>
      <c r="AJ533" s="18"/>
      <c r="AK533" s="18"/>
      <c r="AL533" s="18"/>
      <c r="AM533" s="18"/>
      <c r="AN533" s="18"/>
      <c r="AO533" s="18"/>
      <c r="AP533" s="18"/>
    </row>
    <row r="534" spans="1:42" ht="13" x14ac:dyDescent="0.15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8"/>
      <c r="AJ534" s="18"/>
      <c r="AK534" s="18"/>
      <c r="AL534" s="18"/>
      <c r="AM534" s="18"/>
      <c r="AN534" s="18"/>
      <c r="AO534" s="18"/>
      <c r="AP534" s="18"/>
    </row>
    <row r="535" spans="1:42" ht="13" x14ac:dyDescent="0.1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8"/>
      <c r="AJ535" s="18"/>
      <c r="AK535" s="18"/>
      <c r="AL535" s="18"/>
      <c r="AM535" s="18"/>
      <c r="AN535" s="18"/>
      <c r="AO535" s="18"/>
      <c r="AP535" s="18"/>
    </row>
    <row r="536" spans="1:42" ht="13" x14ac:dyDescent="0.15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8"/>
      <c r="AJ536" s="18"/>
      <c r="AK536" s="18"/>
      <c r="AL536" s="18"/>
      <c r="AM536" s="18"/>
      <c r="AN536" s="18"/>
      <c r="AO536" s="18"/>
      <c r="AP536" s="18"/>
    </row>
    <row r="537" spans="1:42" ht="13" x14ac:dyDescent="0.15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8"/>
      <c r="AJ537" s="18"/>
      <c r="AK537" s="18"/>
      <c r="AL537" s="18"/>
      <c r="AM537" s="18"/>
      <c r="AN537" s="18"/>
      <c r="AO537" s="18"/>
      <c r="AP537" s="18"/>
    </row>
    <row r="538" spans="1:42" ht="13" x14ac:dyDescent="0.15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8"/>
      <c r="AJ538" s="18"/>
      <c r="AK538" s="18"/>
      <c r="AL538" s="18"/>
      <c r="AM538" s="18"/>
      <c r="AN538" s="18"/>
      <c r="AO538" s="18"/>
      <c r="AP538" s="18"/>
    </row>
    <row r="539" spans="1:42" ht="13" x14ac:dyDescent="0.15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8"/>
      <c r="AJ539" s="18"/>
      <c r="AK539" s="18"/>
      <c r="AL539" s="18"/>
      <c r="AM539" s="18"/>
      <c r="AN539" s="18"/>
      <c r="AO539" s="18"/>
      <c r="AP539" s="18"/>
    </row>
    <row r="540" spans="1:42" ht="13" x14ac:dyDescent="0.15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8"/>
      <c r="AJ540" s="18"/>
      <c r="AK540" s="18"/>
      <c r="AL540" s="18"/>
      <c r="AM540" s="18"/>
      <c r="AN540" s="18"/>
      <c r="AO540" s="18"/>
      <c r="AP540" s="18"/>
    </row>
    <row r="541" spans="1:42" ht="13" x14ac:dyDescent="0.15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8"/>
      <c r="AJ541" s="18"/>
      <c r="AK541" s="18"/>
      <c r="AL541" s="18"/>
      <c r="AM541" s="18"/>
      <c r="AN541" s="18"/>
      <c r="AO541" s="18"/>
      <c r="AP541" s="18"/>
    </row>
    <row r="542" spans="1:42" ht="13" x14ac:dyDescent="0.15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8"/>
      <c r="AJ542" s="18"/>
      <c r="AK542" s="18"/>
      <c r="AL542" s="18"/>
      <c r="AM542" s="18"/>
      <c r="AN542" s="18"/>
      <c r="AO542" s="18"/>
      <c r="AP542" s="18"/>
    </row>
    <row r="543" spans="1:42" ht="13" x14ac:dyDescent="0.15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8"/>
      <c r="AJ543" s="18"/>
      <c r="AK543" s="18"/>
      <c r="AL543" s="18"/>
      <c r="AM543" s="18"/>
      <c r="AN543" s="18"/>
      <c r="AO543" s="18"/>
      <c r="AP543" s="18"/>
    </row>
    <row r="544" spans="1:42" ht="13" x14ac:dyDescent="0.15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8"/>
      <c r="AJ544" s="18"/>
      <c r="AK544" s="18"/>
      <c r="AL544" s="18"/>
      <c r="AM544" s="18"/>
      <c r="AN544" s="18"/>
      <c r="AO544" s="18"/>
      <c r="AP544" s="18"/>
    </row>
    <row r="545" spans="1:42" ht="13" x14ac:dyDescent="0.1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8"/>
      <c r="AJ545" s="18"/>
      <c r="AK545" s="18"/>
      <c r="AL545" s="18"/>
      <c r="AM545" s="18"/>
      <c r="AN545" s="18"/>
      <c r="AO545" s="18"/>
      <c r="AP545" s="18"/>
    </row>
    <row r="546" spans="1:42" ht="13" x14ac:dyDescent="0.15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8"/>
      <c r="AJ546" s="18"/>
      <c r="AK546" s="18"/>
      <c r="AL546" s="18"/>
      <c r="AM546" s="18"/>
      <c r="AN546" s="18"/>
      <c r="AO546" s="18"/>
      <c r="AP546" s="18"/>
    </row>
    <row r="547" spans="1:42" ht="13" x14ac:dyDescent="0.15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8"/>
      <c r="AJ547" s="18"/>
      <c r="AK547" s="18"/>
      <c r="AL547" s="18"/>
      <c r="AM547" s="18"/>
      <c r="AN547" s="18"/>
      <c r="AO547" s="18"/>
      <c r="AP547" s="18"/>
    </row>
    <row r="548" spans="1:42" ht="13" x14ac:dyDescent="0.15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8"/>
      <c r="AJ548" s="18"/>
      <c r="AK548" s="18"/>
      <c r="AL548" s="18"/>
      <c r="AM548" s="18"/>
      <c r="AN548" s="18"/>
      <c r="AO548" s="18"/>
      <c r="AP548" s="18"/>
    </row>
    <row r="549" spans="1:42" ht="13" x14ac:dyDescent="0.15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8"/>
      <c r="AJ549" s="18"/>
      <c r="AK549" s="18"/>
      <c r="AL549" s="18"/>
      <c r="AM549" s="18"/>
      <c r="AN549" s="18"/>
      <c r="AO549" s="18"/>
      <c r="AP549" s="18"/>
    </row>
    <row r="550" spans="1:42" ht="13" x14ac:dyDescent="0.15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  <c r="AJ550" s="18"/>
      <c r="AK550" s="18"/>
      <c r="AL550" s="18"/>
      <c r="AM550" s="18"/>
      <c r="AN550" s="18"/>
      <c r="AO550" s="18"/>
      <c r="AP550" s="18"/>
    </row>
    <row r="551" spans="1:42" ht="13" x14ac:dyDescent="0.1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J551" s="18"/>
      <c r="AK551" s="18"/>
      <c r="AL551" s="18"/>
      <c r="AM551" s="18"/>
      <c r="AN551" s="18"/>
      <c r="AO551" s="18"/>
      <c r="AP551" s="18"/>
    </row>
    <row r="552" spans="1:42" ht="13" x14ac:dyDescent="0.15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  <c r="AJ552" s="18"/>
      <c r="AK552" s="18"/>
      <c r="AL552" s="18"/>
      <c r="AM552" s="18"/>
      <c r="AN552" s="18"/>
      <c r="AO552" s="18"/>
      <c r="AP552" s="18"/>
    </row>
    <row r="553" spans="1:42" ht="13" x14ac:dyDescent="0.15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8"/>
      <c r="AJ553" s="18"/>
      <c r="AK553" s="18"/>
      <c r="AL553" s="18"/>
      <c r="AM553" s="18"/>
      <c r="AN553" s="18"/>
      <c r="AO553" s="18"/>
      <c r="AP553" s="18"/>
    </row>
    <row r="554" spans="1:42" ht="13" x14ac:dyDescent="0.15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8"/>
      <c r="AJ554" s="18"/>
      <c r="AK554" s="18"/>
      <c r="AL554" s="18"/>
      <c r="AM554" s="18"/>
      <c r="AN554" s="18"/>
      <c r="AO554" s="18"/>
      <c r="AP554" s="18"/>
    </row>
    <row r="555" spans="1:42" ht="13" x14ac:dyDescent="0.1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8"/>
      <c r="AJ555" s="18"/>
      <c r="AK555" s="18"/>
      <c r="AL555" s="18"/>
      <c r="AM555" s="18"/>
      <c r="AN555" s="18"/>
      <c r="AO555" s="18"/>
      <c r="AP555" s="18"/>
    </row>
    <row r="556" spans="1:42" ht="13" x14ac:dyDescent="0.15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8"/>
      <c r="AJ556" s="18"/>
      <c r="AK556" s="18"/>
      <c r="AL556" s="18"/>
      <c r="AM556" s="18"/>
      <c r="AN556" s="18"/>
      <c r="AO556" s="18"/>
      <c r="AP556" s="18"/>
    </row>
    <row r="557" spans="1:42" ht="13" x14ac:dyDescent="0.15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8"/>
      <c r="AJ557" s="18"/>
      <c r="AK557" s="18"/>
      <c r="AL557" s="18"/>
      <c r="AM557" s="18"/>
      <c r="AN557" s="18"/>
      <c r="AO557" s="18"/>
      <c r="AP557" s="18"/>
    </row>
    <row r="558" spans="1:42" ht="13" x14ac:dyDescent="0.15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8"/>
      <c r="AJ558" s="18"/>
      <c r="AK558" s="18"/>
      <c r="AL558" s="18"/>
      <c r="AM558" s="18"/>
      <c r="AN558" s="18"/>
      <c r="AO558" s="18"/>
      <c r="AP558" s="18"/>
    </row>
    <row r="559" spans="1:42" ht="13" x14ac:dyDescent="0.15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8"/>
      <c r="AJ559" s="18"/>
      <c r="AK559" s="18"/>
      <c r="AL559" s="18"/>
      <c r="AM559" s="18"/>
      <c r="AN559" s="18"/>
      <c r="AO559" s="18"/>
      <c r="AP559" s="18"/>
    </row>
    <row r="560" spans="1:42" ht="13" x14ac:dyDescent="0.15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8"/>
      <c r="AJ560" s="18"/>
      <c r="AK560" s="18"/>
      <c r="AL560" s="18"/>
      <c r="AM560" s="18"/>
      <c r="AN560" s="18"/>
      <c r="AO560" s="18"/>
      <c r="AP560" s="18"/>
    </row>
    <row r="561" spans="1:42" ht="13" x14ac:dyDescent="0.15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8"/>
      <c r="AJ561" s="18"/>
      <c r="AK561" s="18"/>
      <c r="AL561" s="18"/>
      <c r="AM561" s="18"/>
      <c r="AN561" s="18"/>
      <c r="AO561" s="18"/>
      <c r="AP561" s="18"/>
    </row>
    <row r="562" spans="1:42" ht="13" x14ac:dyDescent="0.15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8"/>
      <c r="AJ562" s="18"/>
      <c r="AK562" s="18"/>
      <c r="AL562" s="18"/>
      <c r="AM562" s="18"/>
      <c r="AN562" s="18"/>
      <c r="AO562" s="18"/>
      <c r="AP562" s="18"/>
    </row>
    <row r="563" spans="1:42" ht="13" x14ac:dyDescent="0.15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  <c r="AJ563" s="18"/>
      <c r="AK563" s="18"/>
      <c r="AL563" s="18"/>
      <c r="AM563" s="18"/>
      <c r="AN563" s="18"/>
      <c r="AO563" s="18"/>
      <c r="AP563" s="18"/>
    </row>
    <row r="564" spans="1:42" ht="13" x14ac:dyDescent="0.15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8"/>
      <c r="AJ564" s="18"/>
      <c r="AK564" s="18"/>
      <c r="AL564" s="18"/>
      <c r="AM564" s="18"/>
      <c r="AN564" s="18"/>
      <c r="AO564" s="18"/>
      <c r="AP564" s="18"/>
    </row>
    <row r="565" spans="1:42" ht="13" x14ac:dyDescent="0.1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8"/>
      <c r="AJ565" s="18"/>
      <c r="AK565" s="18"/>
      <c r="AL565" s="18"/>
      <c r="AM565" s="18"/>
      <c r="AN565" s="18"/>
      <c r="AO565" s="18"/>
      <c r="AP565" s="18"/>
    </row>
    <row r="566" spans="1:42" ht="13" x14ac:dyDescent="0.15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  <c r="AJ566" s="18"/>
      <c r="AK566" s="18"/>
      <c r="AL566" s="18"/>
      <c r="AM566" s="18"/>
      <c r="AN566" s="18"/>
      <c r="AO566" s="18"/>
      <c r="AP566" s="18"/>
    </row>
    <row r="567" spans="1:42" ht="13" x14ac:dyDescent="0.15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  <c r="AJ567" s="18"/>
      <c r="AK567" s="18"/>
      <c r="AL567" s="18"/>
      <c r="AM567" s="18"/>
      <c r="AN567" s="18"/>
      <c r="AO567" s="18"/>
      <c r="AP567" s="18"/>
    </row>
    <row r="568" spans="1:42" ht="13" x14ac:dyDescent="0.15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8"/>
      <c r="AJ568" s="18"/>
      <c r="AK568" s="18"/>
      <c r="AL568" s="18"/>
      <c r="AM568" s="18"/>
      <c r="AN568" s="18"/>
      <c r="AO568" s="18"/>
      <c r="AP568" s="18"/>
    </row>
    <row r="569" spans="1:42" ht="13" x14ac:dyDescent="0.15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8"/>
      <c r="AJ569" s="18"/>
      <c r="AK569" s="18"/>
      <c r="AL569" s="18"/>
      <c r="AM569" s="18"/>
      <c r="AN569" s="18"/>
      <c r="AO569" s="18"/>
      <c r="AP569" s="18"/>
    </row>
    <row r="570" spans="1:42" ht="13" x14ac:dyDescent="0.15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8"/>
      <c r="AJ570" s="18"/>
      <c r="AK570" s="18"/>
      <c r="AL570" s="18"/>
      <c r="AM570" s="18"/>
      <c r="AN570" s="18"/>
      <c r="AO570" s="18"/>
      <c r="AP570" s="18"/>
    </row>
    <row r="571" spans="1:42" ht="13" x14ac:dyDescent="0.15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8"/>
      <c r="AJ571" s="18"/>
      <c r="AK571" s="18"/>
      <c r="AL571" s="18"/>
      <c r="AM571" s="18"/>
      <c r="AN571" s="18"/>
      <c r="AO571" s="18"/>
      <c r="AP571" s="18"/>
    </row>
    <row r="572" spans="1:42" ht="13" x14ac:dyDescent="0.15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8"/>
      <c r="AJ572" s="18"/>
      <c r="AK572" s="18"/>
      <c r="AL572" s="18"/>
      <c r="AM572" s="18"/>
      <c r="AN572" s="18"/>
      <c r="AO572" s="18"/>
      <c r="AP572" s="18"/>
    </row>
    <row r="573" spans="1:42" ht="13" x14ac:dyDescent="0.15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8"/>
      <c r="AJ573" s="18"/>
      <c r="AK573" s="18"/>
      <c r="AL573" s="18"/>
      <c r="AM573" s="18"/>
      <c r="AN573" s="18"/>
      <c r="AO573" s="18"/>
      <c r="AP573" s="18"/>
    </row>
    <row r="574" spans="1:42" ht="13" x14ac:dyDescent="0.15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8"/>
      <c r="AJ574" s="18"/>
      <c r="AK574" s="18"/>
      <c r="AL574" s="18"/>
      <c r="AM574" s="18"/>
      <c r="AN574" s="18"/>
      <c r="AO574" s="18"/>
      <c r="AP574" s="18"/>
    </row>
    <row r="575" spans="1:42" ht="13" x14ac:dyDescent="0.1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8"/>
      <c r="AJ575" s="18"/>
      <c r="AK575" s="18"/>
      <c r="AL575" s="18"/>
      <c r="AM575" s="18"/>
      <c r="AN575" s="18"/>
      <c r="AO575" s="18"/>
      <c r="AP575" s="18"/>
    </row>
    <row r="576" spans="1:42" ht="13" x14ac:dyDescent="0.15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8"/>
      <c r="AJ576" s="18"/>
      <c r="AK576" s="18"/>
      <c r="AL576" s="18"/>
      <c r="AM576" s="18"/>
      <c r="AN576" s="18"/>
      <c r="AO576" s="18"/>
      <c r="AP576" s="18"/>
    </row>
    <row r="577" spans="1:42" ht="13" x14ac:dyDescent="0.15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8"/>
      <c r="AJ577" s="18"/>
      <c r="AK577" s="18"/>
      <c r="AL577" s="18"/>
      <c r="AM577" s="18"/>
      <c r="AN577" s="18"/>
      <c r="AO577" s="18"/>
      <c r="AP577" s="18"/>
    </row>
    <row r="578" spans="1:42" ht="13" x14ac:dyDescent="0.15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8"/>
      <c r="AJ578" s="18"/>
      <c r="AK578" s="18"/>
      <c r="AL578" s="18"/>
      <c r="AM578" s="18"/>
      <c r="AN578" s="18"/>
      <c r="AO578" s="18"/>
      <c r="AP578" s="18"/>
    </row>
    <row r="579" spans="1:42" ht="13" x14ac:dyDescent="0.15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  <c r="AJ579" s="18"/>
      <c r="AK579" s="18"/>
      <c r="AL579" s="18"/>
      <c r="AM579" s="18"/>
      <c r="AN579" s="18"/>
      <c r="AO579" s="18"/>
      <c r="AP579" s="18"/>
    </row>
    <row r="580" spans="1:42" ht="13" x14ac:dyDescent="0.15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8"/>
      <c r="AJ580" s="18"/>
      <c r="AK580" s="18"/>
      <c r="AL580" s="18"/>
      <c r="AM580" s="18"/>
      <c r="AN580" s="18"/>
      <c r="AO580" s="18"/>
      <c r="AP580" s="18"/>
    </row>
    <row r="581" spans="1:42" ht="13" x14ac:dyDescent="0.15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  <c r="AJ581" s="18"/>
      <c r="AK581" s="18"/>
      <c r="AL581" s="18"/>
      <c r="AM581" s="18"/>
      <c r="AN581" s="18"/>
      <c r="AO581" s="18"/>
      <c r="AP581" s="18"/>
    </row>
    <row r="582" spans="1:42" ht="13" x14ac:dyDescent="0.15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  <c r="AJ582" s="18"/>
      <c r="AK582" s="18"/>
      <c r="AL582" s="18"/>
      <c r="AM582" s="18"/>
      <c r="AN582" s="18"/>
      <c r="AO582" s="18"/>
      <c r="AP582" s="18"/>
    </row>
    <row r="583" spans="1:42" ht="13" x14ac:dyDescent="0.15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8"/>
      <c r="AJ583" s="18"/>
      <c r="AK583" s="18"/>
      <c r="AL583" s="18"/>
      <c r="AM583" s="18"/>
      <c r="AN583" s="18"/>
      <c r="AO583" s="18"/>
      <c r="AP583" s="18"/>
    </row>
    <row r="584" spans="1:42" ht="13" x14ac:dyDescent="0.15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8"/>
      <c r="AJ584" s="18"/>
      <c r="AK584" s="18"/>
      <c r="AL584" s="18"/>
      <c r="AM584" s="18"/>
      <c r="AN584" s="18"/>
      <c r="AO584" s="18"/>
      <c r="AP584" s="18"/>
    </row>
    <row r="585" spans="1:42" ht="13" x14ac:dyDescent="0.1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8"/>
      <c r="AJ585" s="18"/>
      <c r="AK585" s="18"/>
      <c r="AL585" s="18"/>
      <c r="AM585" s="18"/>
      <c r="AN585" s="18"/>
      <c r="AO585" s="18"/>
      <c r="AP585" s="18"/>
    </row>
    <row r="586" spans="1:42" ht="13" x14ac:dyDescent="0.15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8"/>
      <c r="AJ586" s="18"/>
      <c r="AK586" s="18"/>
      <c r="AL586" s="18"/>
      <c r="AM586" s="18"/>
      <c r="AN586" s="18"/>
      <c r="AO586" s="18"/>
      <c r="AP586" s="18"/>
    </row>
    <row r="587" spans="1:42" ht="13" x14ac:dyDescent="0.15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8"/>
      <c r="AJ587" s="18"/>
      <c r="AK587" s="18"/>
      <c r="AL587" s="18"/>
      <c r="AM587" s="18"/>
      <c r="AN587" s="18"/>
      <c r="AO587" s="18"/>
      <c r="AP587" s="18"/>
    </row>
    <row r="588" spans="1:42" ht="13" x14ac:dyDescent="0.15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8"/>
      <c r="AJ588" s="18"/>
      <c r="AK588" s="18"/>
      <c r="AL588" s="18"/>
      <c r="AM588" s="18"/>
      <c r="AN588" s="18"/>
      <c r="AO588" s="18"/>
      <c r="AP588" s="18"/>
    </row>
    <row r="589" spans="1:42" ht="13" x14ac:dyDescent="0.15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8"/>
      <c r="AJ589" s="18"/>
      <c r="AK589" s="18"/>
      <c r="AL589" s="18"/>
      <c r="AM589" s="18"/>
      <c r="AN589" s="18"/>
      <c r="AO589" s="18"/>
      <c r="AP589" s="18"/>
    </row>
    <row r="590" spans="1:42" ht="13" x14ac:dyDescent="0.15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8"/>
      <c r="AJ590" s="18"/>
      <c r="AK590" s="18"/>
      <c r="AL590" s="18"/>
      <c r="AM590" s="18"/>
      <c r="AN590" s="18"/>
      <c r="AO590" s="18"/>
      <c r="AP590" s="18"/>
    </row>
    <row r="591" spans="1:42" ht="13" x14ac:dyDescent="0.15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8"/>
      <c r="AJ591" s="18"/>
      <c r="AK591" s="18"/>
      <c r="AL591" s="18"/>
      <c r="AM591" s="18"/>
      <c r="AN591" s="18"/>
      <c r="AO591" s="18"/>
      <c r="AP591" s="18"/>
    </row>
    <row r="592" spans="1:42" ht="13" x14ac:dyDescent="0.15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8"/>
      <c r="AJ592" s="18"/>
      <c r="AK592" s="18"/>
      <c r="AL592" s="18"/>
      <c r="AM592" s="18"/>
      <c r="AN592" s="18"/>
      <c r="AO592" s="18"/>
      <c r="AP592" s="18"/>
    </row>
    <row r="593" spans="1:42" ht="13" x14ac:dyDescent="0.15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8"/>
      <c r="AJ593" s="18"/>
      <c r="AK593" s="18"/>
      <c r="AL593" s="18"/>
      <c r="AM593" s="18"/>
      <c r="AN593" s="18"/>
      <c r="AO593" s="18"/>
      <c r="AP593" s="18"/>
    </row>
    <row r="594" spans="1:42" ht="13" x14ac:dyDescent="0.15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8"/>
      <c r="AJ594" s="18"/>
      <c r="AK594" s="18"/>
      <c r="AL594" s="18"/>
      <c r="AM594" s="18"/>
      <c r="AN594" s="18"/>
      <c r="AO594" s="18"/>
      <c r="AP594" s="18"/>
    </row>
    <row r="595" spans="1:42" ht="13" x14ac:dyDescent="0.1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8"/>
      <c r="AJ595" s="18"/>
      <c r="AK595" s="18"/>
      <c r="AL595" s="18"/>
      <c r="AM595" s="18"/>
      <c r="AN595" s="18"/>
      <c r="AO595" s="18"/>
      <c r="AP595" s="18"/>
    </row>
    <row r="596" spans="1:42" ht="13" x14ac:dyDescent="0.15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8"/>
      <c r="AJ596" s="18"/>
      <c r="AK596" s="18"/>
      <c r="AL596" s="18"/>
      <c r="AM596" s="18"/>
      <c r="AN596" s="18"/>
      <c r="AO596" s="18"/>
      <c r="AP596" s="18"/>
    </row>
    <row r="597" spans="1:42" ht="13" x14ac:dyDescent="0.15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8"/>
      <c r="AJ597" s="18"/>
      <c r="AK597" s="18"/>
      <c r="AL597" s="18"/>
      <c r="AM597" s="18"/>
      <c r="AN597" s="18"/>
      <c r="AO597" s="18"/>
      <c r="AP597" s="18"/>
    </row>
    <row r="598" spans="1:42" ht="13" x14ac:dyDescent="0.15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8"/>
      <c r="AJ598" s="18"/>
      <c r="AK598" s="18"/>
      <c r="AL598" s="18"/>
      <c r="AM598" s="18"/>
      <c r="AN598" s="18"/>
      <c r="AO598" s="18"/>
      <c r="AP598" s="18"/>
    </row>
    <row r="599" spans="1:42" ht="13" x14ac:dyDescent="0.15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8"/>
      <c r="AJ599" s="18"/>
      <c r="AK599" s="18"/>
      <c r="AL599" s="18"/>
      <c r="AM599" s="18"/>
      <c r="AN599" s="18"/>
      <c r="AO599" s="18"/>
      <c r="AP599" s="18"/>
    </row>
    <row r="600" spans="1:42" ht="13" x14ac:dyDescent="0.15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8"/>
      <c r="AJ600" s="18"/>
      <c r="AK600" s="18"/>
      <c r="AL600" s="18"/>
      <c r="AM600" s="18"/>
      <c r="AN600" s="18"/>
      <c r="AO600" s="18"/>
      <c r="AP600" s="18"/>
    </row>
    <row r="601" spans="1:42" ht="13" x14ac:dyDescent="0.15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8"/>
      <c r="AJ601" s="18"/>
      <c r="AK601" s="18"/>
      <c r="AL601" s="18"/>
      <c r="AM601" s="18"/>
      <c r="AN601" s="18"/>
      <c r="AO601" s="18"/>
      <c r="AP601" s="18"/>
    </row>
    <row r="602" spans="1:42" ht="13" x14ac:dyDescent="0.15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8"/>
      <c r="AJ602" s="18"/>
      <c r="AK602" s="18"/>
      <c r="AL602" s="18"/>
      <c r="AM602" s="18"/>
      <c r="AN602" s="18"/>
      <c r="AO602" s="18"/>
      <c r="AP602" s="18"/>
    </row>
    <row r="603" spans="1:42" ht="13" x14ac:dyDescent="0.15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8"/>
      <c r="AJ603" s="18"/>
      <c r="AK603" s="18"/>
      <c r="AL603" s="18"/>
      <c r="AM603" s="18"/>
      <c r="AN603" s="18"/>
      <c r="AO603" s="18"/>
      <c r="AP603" s="18"/>
    </row>
    <row r="604" spans="1:42" ht="13" x14ac:dyDescent="0.15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8"/>
      <c r="AJ604" s="18"/>
      <c r="AK604" s="18"/>
      <c r="AL604" s="18"/>
      <c r="AM604" s="18"/>
      <c r="AN604" s="18"/>
      <c r="AO604" s="18"/>
      <c r="AP604" s="18"/>
    </row>
    <row r="605" spans="1:42" ht="13" x14ac:dyDescent="0.1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8"/>
      <c r="AJ605" s="18"/>
      <c r="AK605" s="18"/>
      <c r="AL605" s="18"/>
      <c r="AM605" s="18"/>
      <c r="AN605" s="18"/>
      <c r="AO605" s="18"/>
      <c r="AP605" s="18"/>
    </row>
    <row r="606" spans="1:42" ht="13" x14ac:dyDescent="0.15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J606" s="18"/>
      <c r="AK606" s="18"/>
      <c r="AL606" s="18"/>
      <c r="AM606" s="18"/>
      <c r="AN606" s="18"/>
      <c r="AO606" s="18"/>
      <c r="AP606" s="18"/>
    </row>
    <row r="607" spans="1:42" ht="13" x14ac:dyDescent="0.15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8"/>
      <c r="AJ607" s="18"/>
      <c r="AK607" s="18"/>
      <c r="AL607" s="18"/>
      <c r="AM607" s="18"/>
      <c r="AN607" s="18"/>
      <c r="AO607" s="18"/>
      <c r="AP607" s="18"/>
    </row>
    <row r="608" spans="1:42" ht="13" x14ac:dyDescent="0.15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8"/>
      <c r="AJ608" s="18"/>
      <c r="AK608" s="18"/>
      <c r="AL608" s="18"/>
      <c r="AM608" s="18"/>
      <c r="AN608" s="18"/>
      <c r="AO608" s="18"/>
      <c r="AP608" s="18"/>
    </row>
    <row r="609" spans="1:42" ht="13" x14ac:dyDescent="0.15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  <c r="AJ609" s="18"/>
      <c r="AK609" s="18"/>
      <c r="AL609" s="18"/>
      <c r="AM609" s="18"/>
      <c r="AN609" s="18"/>
      <c r="AO609" s="18"/>
      <c r="AP609" s="18"/>
    </row>
    <row r="610" spans="1:42" ht="13" x14ac:dyDescent="0.15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8"/>
      <c r="AJ610" s="18"/>
      <c r="AK610" s="18"/>
      <c r="AL610" s="18"/>
      <c r="AM610" s="18"/>
      <c r="AN610" s="18"/>
      <c r="AO610" s="18"/>
      <c r="AP610" s="18"/>
    </row>
    <row r="611" spans="1:42" ht="13" x14ac:dyDescent="0.15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8"/>
      <c r="AJ611" s="18"/>
      <c r="AK611" s="18"/>
      <c r="AL611" s="18"/>
      <c r="AM611" s="18"/>
      <c r="AN611" s="18"/>
      <c r="AO611" s="18"/>
      <c r="AP611" s="18"/>
    </row>
    <row r="612" spans="1:42" ht="13" x14ac:dyDescent="0.15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8"/>
      <c r="AJ612" s="18"/>
      <c r="AK612" s="18"/>
      <c r="AL612" s="18"/>
      <c r="AM612" s="18"/>
      <c r="AN612" s="18"/>
      <c r="AO612" s="18"/>
      <c r="AP612" s="18"/>
    </row>
    <row r="613" spans="1:42" ht="13" x14ac:dyDescent="0.15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  <c r="AJ613" s="18"/>
      <c r="AK613" s="18"/>
      <c r="AL613" s="18"/>
      <c r="AM613" s="18"/>
      <c r="AN613" s="18"/>
      <c r="AO613" s="18"/>
      <c r="AP613" s="18"/>
    </row>
    <row r="614" spans="1:42" ht="13" x14ac:dyDescent="0.15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8"/>
      <c r="AJ614" s="18"/>
      <c r="AK614" s="18"/>
      <c r="AL614" s="18"/>
      <c r="AM614" s="18"/>
      <c r="AN614" s="18"/>
      <c r="AO614" s="18"/>
      <c r="AP614" s="18"/>
    </row>
    <row r="615" spans="1:42" ht="13" x14ac:dyDescent="0.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8"/>
      <c r="AJ615" s="18"/>
      <c r="AK615" s="18"/>
      <c r="AL615" s="18"/>
      <c r="AM615" s="18"/>
      <c r="AN615" s="18"/>
      <c r="AO615" s="18"/>
      <c r="AP615" s="18"/>
    </row>
    <row r="616" spans="1:42" ht="13" x14ac:dyDescent="0.15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8"/>
      <c r="AJ616" s="18"/>
      <c r="AK616" s="18"/>
      <c r="AL616" s="18"/>
      <c r="AM616" s="18"/>
      <c r="AN616" s="18"/>
      <c r="AO616" s="18"/>
      <c r="AP616" s="18"/>
    </row>
    <row r="617" spans="1:42" ht="13" x14ac:dyDescent="0.15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8"/>
      <c r="AJ617" s="18"/>
      <c r="AK617" s="18"/>
      <c r="AL617" s="18"/>
      <c r="AM617" s="18"/>
      <c r="AN617" s="18"/>
      <c r="AO617" s="18"/>
      <c r="AP617" s="18"/>
    </row>
    <row r="618" spans="1:42" ht="13" x14ac:dyDescent="0.15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8"/>
      <c r="AJ618" s="18"/>
      <c r="AK618" s="18"/>
      <c r="AL618" s="18"/>
      <c r="AM618" s="18"/>
      <c r="AN618" s="18"/>
      <c r="AO618" s="18"/>
      <c r="AP618" s="18"/>
    </row>
    <row r="619" spans="1:42" ht="13" x14ac:dyDescent="0.15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8"/>
      <c r="AJ619" s="18"/>
      <c r="AK619" s="18"/>
      <c r="AL619" s="18"/>
      <c r="AM619" s="18"/>
      <c r="AN619" s="18"/>
      <c r="AO619" s="18"/>
      <c r="AP619" s="18"/>
    </row>
    <row r="620" spans="1:42" ht="13" x14ac:dyDescent="0.15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/>
      <c r="AJ620" s="18"/>
      <c r="AK620" s="18"/>
      <c r="AL620" s="18"/>
      <c r="AM620" s="18"/>
      <c r="AN620" s="18"/>
      <c r="AO620" s="18"/>
      <c r="AP620" s="18"/>
    </row>
    <row r="621" spans="1:42" ht="13" x14ac:dyDescent="0.15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8"/>
      <c r="AJ621" s="18"/>
      <c r="AK621" s="18"/>
      <c r="AL621" s="18"/>
      <c r="AM621" s="18"/>
      <c r="AN621" s="18"/>
      <c r="AO621" s="18"/>
      <c r="AP621" s="18"/>
    </row>
    <row r="622" spans="1:42" ht="13" x14ac:dyDescent="0.15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8"/>
      <c r="AJ622" s="18"/>
      <c r="AK622" s="18"/>
      <c r="AL622" s="18"/>
      <c r="AM622" s="18"/>
      <c r="AN622" s="18"/>
      <c r="AO622" s="18"/>
      <c r="AP622" s="18"/>
    </row>
    <row r="623" spans="1:42" ht="13" x14ac:dyDescent="0.15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  <c r="AJ623" s="18"/>
      <c r="AK623" s="18"/>
      <c r="AL623" s="18"/>
      <c r="AM623" s="18"/>
      <c r="AN623" s="18"/>
      <c r="AO623" s="18"/>
      <c r="AP623" s="18"/>
    </row>
    <row r="624" spans="1:42" ht="13" x14ac:dyDescent="0.15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  <c r="AJ624" s="18"/>
      <c r="AK624" s="18"/>
      <c r="AL624" s="18"/>
      <c r="AM624" s="18"/>
      <c r="AN624" s="18"/>
      <c r="AO624" s="18"/>
      <c r="AP624" s="18"/>
    </row>
    <row r="625" spans="1:42" ht="13" x14ac:dyDescent="0.1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  <c r="AJ625" s="18"/>
      <c r="AK625" s="18"/>
      <c r="AL625" s="18"/>
      <c r="AM625" s="18"/>
      <c r="AN625" s="18"/>
      <c r="AO625" s="18"/>
      <c r="AP625" s="18"/>
    </row>
    <row r="626" spans="1:42" ht="13" x14ac:dyDescent="0.15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8"/>
      <c r="AJ626" s="18"/>
      <c r="AK626" s="18"/>
      <c r="AL626" s="18"/>
      <c r="AM626" s="18"/>
      <c r="AN626" s="18"/>
      <c r="AO626" s="18"/>
      <c r="AP626" s="18"/>
    </row>
    <row r="627" spans="1:42" ht="13" x14ac:dyDescent="0.15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8"/>
      <c r="AJ627" s="18"/>
      <c r="AK627" s="18"/>
      <c r="AL627" s="18"/>
      <c r="AM627" s="18"/>
      <c r="AN627" s="18"/>
      <c r="AO627" s="18"/>
      <c r="AP627" s="18"/>
    </row>
    <row r="628" spans="1:42" ht="13" x14ac:dyDescent="0.15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8"/>
      <c r="AJ628" s="18"/>
      <c r="AK628" s="18"/>
      <c r="AL628" s="18"/>
      <c r="AM628" s="18"/>
      <c r="AN628" s="18"/>
      <c r="AO628" s="18"/>
      <c r="AP628" s="18"/>
    </row>
    <row r="629" spans="1:42" ht="13" x14ac:dyDescent="0.15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8"/>
      <c r="AJ629" s="18"/>
      <c r="AK629" s="18"/>
      <c r="AL629" s="18"/>
      <c r="AM629" s="18"/>
      <c r="AN629" s="18"/>
      <c r="AO629" s="18"/>
      <c r="AP629" s="18"/>
    </row>
    <row r="630" spans="1:42" ht="13" x14ac:dyDescent="0.15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8"/>
      <c r="AJ630" s="18"/>
      <c r="AK630" s="18"/>
      <c r="AL630" s="18"/>
      <c r="AM630" s="18"/>
      <c r="AN630" s="18"/>
      <c r="AO630" s="18"/>
      <c r="AP630" s="18"/>
    </row>
    <row r="631" spans="1:42" ht="13" x14ac:dyDescent="0.15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8"/>
      <c r="AJ631" s="18"/>
      <c r="AK631" s="18"/>
      <c r="AL631" s="18"/>
      <c r="AM631" s="18"/>
      <c r="AN631" s="18"/>
      <c r="AO631" s="18"/>
      <c r="AP631" s="18"/>
    </row>
    <row r="632" spans="1:42" ht="13" x14ac:dyDescent="0.15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8"/>
      <c r="AJ632" s="18"/>
      <c r="AK632" s="18"/>
      <c r="AL632" s="18"/>
      <c r="AM632" s="18"/>
      <c r="AN632" s="18"/>
      <c r="AO632" s="18"/>
      <c r="AP632" s="18"/>
    </row>
    <row r="633" spans="1:42" ht="13" x14ac:dyDescent="0.15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8"/>
      <c r="AJ633" s="18"/>
      <c r="AK633" s="18"/>
      <c r="AL633" s="18"/>
      <c r="AM633" s="18"/>
      <c r="AN633" s="18"/>
      <c r="AO633" s="18"/>
      <c r="AP633" s="18"/>
    </row>
    <row r="634" spans="1:42" ht="13" x14ac:dyDescent="0.15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8"/>
      <c r="AJ634" s="18"/>
      <c r="AK634" s="18"/>
      <c r="AL634" s="18"/>
      <c r="AM634" s="18"/>
      <c r="AN634" s="18"/>
      <c r="AO634" s="18"/>
      <c r="AP634" s="18"/>
    </row>
    <row r="635" spans="1:42" ht="13" x14ac:dyDescent="0.1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8"/>
      <c r="AJ635" s="18"/>
      <c r="AK635" s="18"/>
      <c r="AL635" s="18"/>
      <c r="AM635" s="18"/>
      <c r="AN635" s="18"/>
      <c r="AO635" s="18"/>
      <c r="AP635" s="18"/>
    </row>
    <row r="636" spans="1:42" ht="13" x14ac:dyDescent="0.15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8"/>
      <c r="AJ636" s="18"/>
      <c r="AK636" s="18"/>
      <c r="AL636" s="18"/>
      <c r="AM636" s="18"/>
      <c r="AN636" s="18"/>
      <c r="AO636" s="18"/>
      <c r="AP636" s="18"/>
    </row>
    <row r="637" spans="1:42" ht="13" x14ac:dyDescent="0.15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8"/>
      <c r="AJ637" s="18"/>
      <c r="AK637" s="18"/>
      <c r="AL637" s="18"/>
      <c r="AM637" s="18"/>
      <c r="AN637" s="18"/>
      <c r="AO637" s="18"/>
      <c r="AP637" s="18"/>
    </row>
    <row r="638" spans="1:42" ht="13" x14ac:dyDescent="0.15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8"/>
      <c r="AJ638" s="18"/>
      <c r="AK638" s="18"/>
      <c r="AL638" s="18"/>
      <c r="AM638" s="18"/>
      <c r="AN638" s="18"/>
      <c r="AO638" s="18"/>
      <c r="AP638" s="18"/>
    </row>
    <row r="639" spans="1:42" ht="13" x14ac:dyDescent="0.15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8"/>
      <c r="AJ639" s="18"/>
      <c r="AK639" s="18"/>
      <c r="AL639" s="18"/>
      <c r="AM639" s="18"/>
      <c r="AN639" s="18"/>
      <c r="AO639" s="18"/>
      <c r="AP639" s="18"/>
    </row>
    <row r="640" spans="1:42" ht="13" x14ac:dyDescent="0.15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8"/>
      <c r="AJ640" s="18"/>
      <c r="AK640" s="18"/>
      <c r="AL640" s="18"/>
      <c r="AM640" s="18"/>
      <c r="AN640" s="18"/>
      <c r="AO640" s="18"/>
      <c r="AP640" s="18"/>
    </row>
    <row r="641" spans="1:42" ht="13" x14ac:dyDescent="0.15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8"/>
      <c r="AJ641" s="18"/>
      <c r="AK641" s="18"/>
      <c r="AL641" s="18"/>
      <c r="AM641" s="18"/>
      <c r="AN641" s="18"/>
      <c r="AO641" s="18"/>
      <c r="AP641" s="18"/>
    </row>
    <row r="642" spans="1:42" ht="13" x14ac:dyDescent="0.15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8"/>
      <c r="AJ642" s="18"/>
      <c r="AK642" s="18"/>
      <c r="AL642" s="18"/>
      <c r="AM642" s="18"/>
      <c r="AN642" s="18"/>
      <c r="AO642" s="18"/>
      <c r="AP642" s="18"/>
    </row>
    <row r="643" spans="1:42" ht="13" x14ac:dyDescent="0.15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8"/>
      <c r="AJ643" s="18"/>
      <c r="AK643" s="18"/>
      <c r="AL643" s="18"/>
      <c r="AM643" s="18"/>
      <c r="AN643" s="18"/>
      <c r="AO643" s="18"/>
      <c r="AP643" s="18"/>
    </row>
    <row r="644" spans="1:42" ht="13" x14ac:dyDescent="0.15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8"/>
      <c r="AJ644" s="18"/>
      <c r="AK644" s="18"/>
      <c r="AL644" s="18"/>
      <c r="AM644" s="18"/>
      <c r="AN644" s="18"/>
      <c r="AO644" s="18"/>
      <c r="AP644" s="18"/>
    </row>
    <row r="645" spans="1:42" ht="13" x14ac:dyDescent="0.1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8"/>
      <c r="AJ645" s="18"/>
      <c r="AK645" s="18"/>
      <c r="AL645" s="18"/>
      <c r="AM645" s="18"/>
      <c r="AN645" s="18"/>
      <c r="AO645" s="18"/>
      <c r="AP645" s="18"/>
    </row>
    <row r="646" spans="1:42" ht="13" x14ac:dyDescent="0.15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8"/>
      <c r="AJ646" s="18"/>
      <c r="AK646" s="18"/>
      <c r="AL646" s="18"/>
      <c r="AM646" s="18"/>
      <c r="AN646" s="18"/>
      <c r="AO646" s="18"/>
      <c r="AP646" s="18"/>
    </row>
    <row r="647" spans="1:42" ht="13" x14ac:dyDescent="0.15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8"/>
      <c r="AJ647" s="18"/>
      <c r="AK647" s="18"/>
      <c r="AL647" s="18"/>
      <c r="AM647" s="18"/>
      <c r="AN647" s="18"/>
      <c r="AO647" s="18"/>
      <c r="AP647" s="18"/>
    </row>
    <row r="648" spans="1:42" ht="13" x14ac:dyDescent="0.15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8"/>
      <c r="AJ648" s="18"/>
      <c r="AK648" s="18"/>
      <c r="AL648" s="18"/>
      <c r="AM648" s="18"/>
      <c r="AN648" s="18"/>
      <c r="AO648" s="18"/>
      <c r="AP648" s="18"/>
    </row>
    <row r="649" spans="1:42" ht="13" x14ac:dyDescent="0.15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  <c r="AJ649" s="18"/>
      <c r="AK649" s="18"/>
      <c r="AL649" s="18"/>
      <c r="AM649" s="18"/>
      <c r="AN649" s="18"/>
      <c r="AO649" s="18"/>
      <c r="AP649" s="18"/>
    </row>
    <row r="650" spans="1:42" ht="13" x14ac:dyDescent="0.15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8"/>
      <c r="AJ650" s="18"/>
      <c r="AK650" s="18"/>
      <c r="AL650" s="18"/>
      <c r="AM650" s="18"/>
      <c r="AN650" s="18"/>
      <c r="AO650" s="18"/>
      <c r="AP650" s="18"/>
    </row>
    <row r="651" spans="1:42" ht="13" x14ac:dyDescent="0.15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8"/>
      <c r="AJ651" s="18"/>
      <c r="AK651" s="18"/>
      <c r="AL651" s="18"/>
      <c r="AM651" s="18"/>
      <c r="AN651" s="18"/>
      <c r="AO651" s="18"/>
      <c r="AP651" s="18"/>
    </row>
    <row r="652" spans="1:42" ht="13" x14ac:dyDescent="0.15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8"/>
      <c r="AJ652" s="18"/>
      <c r="AK652" s="18"/>
      <c r="AL652" s="18"/>
      <c r="AM652" s="18"/>
      <c r="AN652" s="18"/>
      <c r="AO652" s="18"/>
      <c r="AP652" s="18"/>
    </row>
    <row r="653" spans="1:42" ht="13" x14ac:dyDescent="0.15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  <c r="AJ653" s="18"/>
      <c r="AK653" s="18"/>
      <c r="AL653" s="18"/>
      <c r="AM653" s="18"/>
      <c r="AN653" s="18"/>
      <c r="AO653" s="18"/>
      <c r="AP653" s="18"/>
    </row>
    <row r="654" spans="1:42" ht="13" x14ac:dyDescent="0.15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8"/>
      <c r="AJ654" s="18"/>
      <c r="AK654" s="18"/>
      <c r="AL654" s="18"/>
      <c r="AM654" s="18"/>
      <c r="AN654" s="18"/>
      <c r="AO654" s="18"/>
      <c r="AP654" s="18"/>
    </row>
    <row r="655" spans="1:42" ht="13" x14ac:dyDescent="0.1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  <c r="AJ655" s="18"/>
      <c r="AK655" s="18"/>
      <c r="AL655" s="18"/>
      <c r="AM655" s="18"/>
      <c r="AN655" s="18"/>
      <c r="AO655" s="18"/>
      <c r="AP655" s="18"/>
    </row>
    <row r="656" spans="1:42" ht="13" x14ac:dyDescent="0.15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8"/>
      <c r="AJ656" s="18"/>
      <c r="AK656" s="18"/>
      <c r="AL656" s="18"/>
      <c r="AM656" s="18"/>
      <c r="AN656" s="18"/>
      <c r="AO656" s="18"/>
      <c r="AP656" s="18"/>
    </row>
    <row r="657" spans="1:42" ht="13" x14ac:dyDescent="0.15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8"/>
      <c r="AJ657" s="18"/>
      <c r="AK657" s="18"/>
      <c r="AL657" s="18"/>
      <c r="AM657" s="18"/>
      <c r="AN657" s="18"/>
      <c r="AO657" s="18"/>
      <c r="AP657" s="18"/>
    </row>
    <row r="658" spans="1:42" ht="13" x14ac:dyDescent="0.15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8"/>
      <c r="AJ658" s="18"/>
      <c r="AK658" s="18"/>
      <c r="AL658" s="18"/>
      <c r="AM658" s="18"/>
      <c r="AN658" s="18"/>
      <c r="AO658" s="18"/>
      <c r="AP658" s="18"/>
    </row>
    <row r="659" spans="1:42" ht="13" x14ac:dyDescent="0.15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8"/>
      <c r="AJ659" s="18"/>
      <c r="AK659" s="18"/>
      <c r="AL659" s="18"/>
      <c r="AM659" s="18"/>
      <c r="AN659" s="18"/>
      <c r="AO659" s="18"/>
      <c r="AP659" s="18"/>
    </row>
    <row r="660" spans="1:42" ht="13" x14ac:dyDescent="0.15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8"/>
      <c r="AJ660" s="18"/>
      <c r="AK660" s="18"/>
      <c r="AL660" s="18"/>
      <c r="AM660" s="18"/>
      <c r="AN660" s="18"/>
      <c r="AO660" s="18"/>
      <c r="AP660" s="18"/>
    </row>
    <row r="661" spans="1:42" ht="13" x14ac:dyDescent="0.15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J661" s="18"/>
      <c r="AK661" s="18"/>
      <c r="AL661" s="18"/>
      <c r="AM661" s="18"/>
      <c r="AN661" s="18"/>
      <c r="AO661" s="18"/>
      <c r="AP661" s="18"/>
    </row>
    <row r="662" spans="1:42" ht="13" x14ac:dyDescent="0.15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8"/>
      <c r="AJ662" s="18"/>
      <c r="AK662" s="18"/>
      <c r="AL662" s="18"/>
      <c r="AM662" s="18"/>
      <c r="AN662" s="18"/>
      <c r="AO662" s="18"/>
      <c r="AP662" s="18"/>
    </row>
    <row r="663" spans="1:42" ht="13" x14ac:dyDescent="0.15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8"/>
      <c r="AJ663" s="18"/>
      <c r="AK663" s="18"/>
      <c r="AL663" s="18"/>
      <c r="AM663" s="18"/>
      <c r="AN663" s="18"/>
      <c r="AO663" s="18"/>
      <c r="AP663" s="18"/>
    </row>
    <row r="664" spans="1:42" ht="13" x14ac:dyDescent="0.15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8"/>
      <c r="AJ664" s="18"/>
      <c r="AK664" s="18"/>
      <c r="AL664" s="18"/>
      <c r="AM664" s="18"/>
      <c r="AN664" s="18"/>
      <c r="AO664" s="18"/>
      <c r="AP664" s="18"/>
    </row>
    <row r="665" spans="1:42" ht="13" x14ac:dyDescent="0.1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8"/>
      <c r="AJ665" s="18"/>
      <c r="AK665" s="18"/>
      <c r="AL665" s="18"/>
      <c r="AM665" s="18"/>
      <c r="AN665" s="18"/>
      <c r="AO665" s="18"/>
      <c r="AP665" s="18"/>
    </row>
    <row r="666" spans="1:42" ht="13" x14ac:dyDescent="0.15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8"/>
      <c r="AJ666" s="18"/>
      <c r="AK666" s="18"/>
      <c r="AL666" s="18"/>
      <c r="AM666" s="18"/>
      <c r="AN666" s="18"/>
      <c r="AO666" s="18"/>
      <c r="AP666" s="18"/>
    </row>
    <row r="667" spans="1:42" ht="13" x14ac:dyDescent="0.15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8"/>
      <c r="AJ667" s="18"/>
      <c r="AK667" s="18"/>
      <c r="AL667" s="18"/>
      <c r="AM667" s="18"/>
      <c r="AN667" s="18"/>
      <c r="AO667" s="18"/>
      <c r="AP667" s="18"/>
    </row>
    <row r="668" spans="1:42" ht="13" x14ac:dyDescent="0.15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8"/>
      <c r="AJ668" s="18"/>
      <c r="AK668" s="18"/>
      <c r="AL668" s="18"/>
      <c r="AM668" s="18"/>
      <c r="AN668" s="18"/>
      <c r="AO668" s="18"/>
      <c r="AP668" s="18"/>
    </row>
    <row r="669" spans="1:42" ht="13" x14ac:dyDescent="0.15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8"/>
      <c r="AJ669" s="18"/>
      <c r="AK669" s="18"/>
      <c r="AL669" s="18"/>
      <c r="AM669" s="18"/>
      <c r="AN669" s="18"/>
      <c r="AO669" s="18"/>
      <c r="AP669" s="18"/>
    </row>
    <row r="670" spans="1:42" ht="13" x14ac:dyDescent="0.15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8"/>
      <c r="AJ670" s="18"/>
      <c r="AK670" s="18"/>
      <c r="AL670" s="18"/>
      <c r="AM670" s="18"/>
      <c r="AN670" s="18"/>
      <c r="AO670" s="18"/>
      <c r="AP670" s="18"/>
    </row>
    <row r="671" spans="1:42" ht="13" x14ac:dyDescent="0.15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8"/>
      <c r="AJ671" s="18"/>
      <c r="AK671" s="18"/>
      <c r="AL671" s="18"/>
      <c r="AM671" s="18"/>
      <c r="AN671" s="18"/>
      <c r="AO671" s="18"/>
      <c r="AP671" s="18"/>
    </row>
    <row r="672" spans="1:42" ht="13" x14ac:dyDescent="0.15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8"/>
      <c r="AJ672" s="18"/>
      <c r="AK672" s="18"/>
      <c r="AL672" s="18"/>
      <c r="AM672" s="18"/>
      <c r="AN672" s="18"/>
      <c r="AO672" s="18"/>
      <c r="AP672" s="18"/>
    </row>
    <row r="673" spans="1:42" ht="13" x14ac:dyDescent="0.15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8"/>
      <c r="AJ673" s="18"/>
      <c r="AK673" s="18"/>
      <c r="AL673" s="18"/>
      <c r="AM673" s="18"/>
      <c r="AN673" s="18"/>
      <c r="AO673" s="18"/>
      <c r="AP673" s="18"/>
    </row>
    <row r="674" spans="1:42" ht="13" x14ac:dyDescent="0.15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8"/>
      <c r="AJ674" s="18"/>
      <c r="AK674" s="18"/>
      <c r="AL674" s="18"/>
      <c r="AM674" s="18"/>
      <c r="AN674" s="18"/>
      <c r="AO674" s="18"/>
      <c r="AP674" s="18"/>
    </row>
    <row r="675" spans="1:42" ht="13" x14ac:dyDescent="0.1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8"/>
      <c r="AJ675" s="18"/>
      <c r="AK675" s="18"/>
      <c r="AL675" s="18"/>
      <c r="AM675" s="18"/>
      <c r="AN675" s="18"/>
      <c r="AO675" s="18"/>
      <c r="AP675" s="18"/>
    </row>
    <row r="676" spans="1:42" ht="13" x14ac:dyDescent="0.15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8"/>
      <c r="AJ676" s="18"/>
      <c r="AK676" s="18"/>
      <c r="AL676" s="18"/>
      <c r="AM676" s="18"/>
      <c r="AN676" s="18"/>
      <c r="AO676" s="18"/>
      <c r="AP676" s="18"/>
    </row>
    <row r="677" spans="1:42" ht="13" x14ac:dyDescent="0.15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8"/>
      <c r="AJ677" s="18"/>
      <c r="AK677" s="18"/>
      <c r="AL677" s="18"/>
      <c r="AM677" s="18"/>
      <c r="AN677" s="18"/>
      <c r="AO677" s="18"/>
      <c r="AP677" s="18"/>
    </row>
    <row r="678" spans="1:42" ht="13" x14ac:dyDescent="0.15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8"/>
      <c r="AJ678" s="18"/>
      <c r="AK678" s="18"/>
      <c r="AL678" s="18"/>
      <c r="AM678" s="18"/>
      <c r="AN678" s="18"/>
      <c r="AO678" s="18"/>
      <c r="AP678" s="18"/>
    </row>
    <row r="679" spans="1:42" ht="13" x14ac:dyDescent="0.15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8"/>
      <c r="AJ679" s="18"/>
      <c r="AK679" s="18"/>
      <c r="AL679" s="18"/>
      <c r="AM679" s="18"/>
      <c r="AN679" s="18"/>
      <c r="AO679" s="18"/>
      <c r="AP679" s="18"/>
    </row>
    <row r="680" spans="1:42" ht="13" x14ac:dyDescent="0.15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8"/>
      <c r="AJ680" s="18"/>
      <c r="AK680" s="18"/>
      <c r="AL680" s="18"/>
      <c r="AM680" s="18"/>
      <c r="AN680" s="18"/>
      <c r="AO680" s="18"/>
      <c r="AP680" s="18"/>
    </row>
    <row r="681" spans="1:42" ht="13" x14ac:dyDescent="0.15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8"/>
      <c r="AJ681" s="18"/>
      <c r="AK681" s="18"/>
      <c r="AL681" s="18"/>
      <c r="AM681" s="18"/>
      <c r="AN681" s="18"/>
      <c r="AO681" s="18"/>
      <c r="AP681" s="18"/>
    </row>
    <row r="682" spans="1:42" ht="13" x14ac:dyDescent="0.15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8"/>
      <c r="AJ682" s="18"/>
      <c r="AK682" s="18"/>
      <c r="AL682" s="18"/>
      <c r="AM682" s="18"/>
      <c r="AN682" s="18"/>
      <c r="AO682" s="18"/>
      <c r="AP682" s="18"/>
    </row>
    <row r="683" spans="1:42" ht="13" x14ac:dyDescent="0.15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8"/>
      <c r="AJ683" s="18"/>
      <c r="AK683" s="18"/>
      <c r="AL683" s="18"/>
      <c r="AM683" s="18"/>
      <c r="AN683" s="18"/>
      <c r="AO683" s="18"/>
      <c r="AP683" s="18"/>
    </row>
    <row r="684" spans="1:42" ht="13" x14ac:dyDescent="0.15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8"/>
      <c r="AJ684" s="18"/>
      <c r="AK684" s="18"/>
      <c r="AL684" s="18"/>
      <c r="AM684" s="18"/>
      <c r="AN684" s="18"/>
      <c r="AO684" s="18"/>
      <c r="AP684" s="18"/>
    </row>
    <row r="685" spans="1:42" ht="13" x14ac:dyDescent="0.1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8"/>
      <c r="AJ685" s="18"/>
      <c r="AK685" s="18"/>
      <c r="AL685" s="18"/>
      <c r="AM685" s="18"/>
      <c r="AN685" s="18"/>
      <c r="AO685" s="18"/>
      <c r="AP685" s="18"/>
    </row>
    <row r="686" spans="1:42" ht="13" x14ac:dyDescent="0.15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8"/>
      <c r="AJ686" s="18"/>
      <c r="AK686" s="18"/>
      <c r="AL686" s="18"/>
      <c r="AM686" s="18"/>
      <c r="AN686" s="18"/>
      <c r="AO686" s="18"/>
      <c r="AP686" s="18"/>
    </row>
    <row r="687" spans="1:42" ht="13" x14ac:dyDescent="0.15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8"/>
      <c r="AJ687" s="18"/>
      <c r="AK687" s="18"/>
      <c r="AL687" s="18"/>
      <c r="AM687" s="18"/>
      <c r="AN687" s="18"/>
      <c r="AO687" s="18"/>
      <c r="AP687" s="18"/>
    </row>
    <row r="688" spans="1:42" ht="13" x14ac:dyDescent="0.15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8"/>
      <c r="AJ688" s="18"/>
      <c r="AK688" s="18"/>
      <c r="AL688" s="18"/>
      <c r="AM688" s="18"/>
      <c r="AN688" s="18"/>
      <c r="AO688" s="18"/>
      <c r="AP688" s="18"/>
    </row>
    <row r="689" spans="1:42" ht="13" x14ac:dyDescent="0.15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8"/>
      <c r="AJ689" s="18"/>
      <c r="AK689" s="18"/>
      <c r="AL689" s="18"/>
      <c r="AM689" s="18"/>
      <c r="AN689" s="18"/>
      <c r="AO689" s="18"/>
      <c r="AP689" s="18"/>
    </row>
    <row r="690" spans="1:42" ht="13" x14ac:dyDescent="0.15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8"/>
      <c r="AJ690" s="18"/>
      <c r="AK690" s="18"/>
      <c r="AL690" s="18"/>
      <c r="AM690" s="18"/>
      <c r="AN690" s="18"/>
      <c r="AO690" s="18"/>
      <c r="AP690" s="18"/>
    </row>
    <row r="691" spans="1:42" ht="13" x14ac:dyDescent="0.15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8"/>
      <c r="AJ691" s="18"/>
      <c r="AK691" s="18"/>
      <c r="AL691" s="18"/>
      <c r="AM691" s="18"/>
      <c r="AN691" s="18"/>
      <c r="AO691" s="18"/>
      <c r="AP691" s="18"/>
    </row>
    <row r="692" spans="1:42" ht="13" x14ac:dyDescent="0.15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8"/>
      <c r="AJ692" s="18"/>
      <c r="AK692" s="18"/>
      <c r="AL692" s="18"/>
      <c r="AM692" s="18"/>
      <c r="AN692" s="18"/>
      <c r="AO692" s="18"/>
      <c r="AP692" s="18"/>
    </row>
    <row r="693" spans="1:42" ht="13" x14ac:dyDescent="0.15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8"/>
      <c r="AJ693" s="18"/>
      <c r="AK693" s="18"/>
      <c r="AL693" s="18"/>
      <c r="AM693" s="18"/>
      <c r="AN693" s="18"/>
      <c r="AO693" s="18"/>
      <c r="AP693" s="18"/>
    </row>
    <row r="694" spans="1:42" ht="13" x14ac:dyDescent="0.15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8"/>
      <c r="AJ694" s="18"/>
      <c r="AK694" s="18"/>
      <c r="AL694" s="18"/>
      <c r="AM694" s="18"/>
      <c r="AN694" s="18"/>
      <c r="AO694" s="18"/>
      <c r="AP694" s="18"/>
    </row>
    <row r="695" spans="1:42" ht="13" x14ac:dyDescent="0.1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8"/>
      <c r="AJ695" s="18"/>
      <c r="AK695" s="18"/>
      <c r="AL695" s="18"/>
      <c r="AM695" s="18"/>
      <c r="AN695" s="18"/>
      <c r="AO695" s="18"/>
      <c r="AP695" s="18"/>
    </row>
    <row r="696" spans="1:42" ht="13" x14ac:dyDescent="0.15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8"/>
      <c r="AJ696" s="18"/>
      <c r="AK696" s="18"/>
      <c r="AL696" s="18"/>
      <c r="AM696" s="18"/>
      <c r="AN696" s="18"/>
      <c r="AO696" s="18"/>
      <c r="AP696" s="18"/>
    </row>
    <row r="697" spans="1:42" ht="13" x14ac:dyDescent="0.15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8"/>
      <c r="AJ697" s="18"/>
      <c r="AK697" s="18"/>
      <c r="AL697" s="18"/>
      <c r="AM697" s="18"/>
      <c r="AN697" s="18"/>
      <c r="AO697" s="18"/>
      <c r="AP697" s="18"/>
    </row>
    <row r="698" spans="1:42" ht="13" x14ac:dyDescent="0.15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8"/>
      <c r="AJ698" s="18"/>
      <c r="AK698" s="18"/>
      <c r="AL698" s="18"/>
      <c r="AM698" s="18"/>
      <c r="AN698" s="18"/>
      <c r="AO698" s="18"/>
      <c r="AP698" s="18"/>
    </row>
    <row r="699" spans="1:42" ht="13" x14ac:dyDescent="0.15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8"/>
      <c r="AJ699" s="18"/>
      <c r="AK699" s="18"/>
      <c r="AL699" s="18"/>
      <c r="AM699" s="18"/>
      <c r="AN699" s="18"/>
      <c r="AO699" s="18"/>
      <c r="AP699" s="18"/>
    </row>
    <row r="700" spans="1:42" ht="13" x14ac:dyDescent="0.15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8"/>
      <c r="AJ700" s="18"/>
      <c r="AK700" s="18"/>
      <c r="AL700" s="18"/>
      <c r="AM700" s="18"/>
      <c r="AN700" s="18"/>
      <c r="AO700" s="18"/>
      <c r="AP700" s="18"/>
    </row>
    <row r="701" spans="1:42" ht="13" x14ac:dyDescent="0.15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8"/>
      <c r="AJ701" s="18"/>
      <c r="AK701" s="18"/>
      <c r="AL701" s="18"/>
      <c r="AM701" s="18"/>
      <c r="AN701" s="18"/>
      <c r="AO701" s="18"/>
      <c r="AP701" s="18"/>
    </row>
    <row r="702" spans="1:42" ht="13" x14ac:dyDescent="0.15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8"/>
      <c r="AJ702" s="18"/>
      <c r="AK702" s="18"/>
      <c r="AL702" s="18"/>
      <c r="AM702" s="18"/>
      <c r="AN702" s="18"/>
      <c r="AO702" s="18"/>
      <c r="AP702" s="18"/>
    </row>
    <row r="703" spans="1:42" ht="13" x14ac:dyDescent="0.15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8"/>
      <c r="AJ703" s="18"/>
      <c r="AK703" s="18"/>
      <c r="AL703" s="18"/>
      <c r="AM703" s="18"/>
      <c r="AN703" s="18"/>
      <c r="AO703" s="18"/>
      <c r="AP703" s="18"/>
    </row>
    <row r="704" spans="1:42" ht="13" x14ac:dyDescent="0.15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8"/>
      <c r="AJ704" s="18"/>
      <c r="AK704" s="18"/>
      <c r="AL704" s="18"/>
      <c r="AM704" s="18"/>
      <c r="AN704" s="18"/>
      <c r="AO704" s="18"/>
      <c r="AP704" s="18"/>
    </row>
    <row r="705" spans="1:42" ht="13" x14ac:dyDescent="0.1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8"/>
      <c r="AJ705" s="18"/>
      <c r="AK705" s="18"/>
      <c r="AL705" s="18"/>
      <c r="AM705" s="18"/>
      <c r="AN705" s="18"/>
      <c r="AO705" s="18"/>
      <c r="AP705" s="18"/>
    </row>
    <row r="706" spans="1:42" ht="13" x14ac:dyDescent="0.15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8"/>
      <c r="AJ706" s="18"/>
      <c r="AK706" s="18"/>
      <c r="AL706" s="18"/>
      <c r="AM706" s="18"/>
      <c r="AN706" s="18"/>
      <c r="AO706" s="18"/>
      <c r="AP706" s="18"/>
    </row>
    <row r="707" spans="1:42" ht="13" x14ac:dyDescent="0.15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8"/>
      <c r="AJ707" s="18"/>
      <c r="AK707" s="18"/>
      <c r="AL707" s="18"/>
      <c r="AM707" s="18"/>
      <c r="AN707" s="18"/>
      <c r="AO707" s="18"/>
      <c r="AP707" s="18"/>
    </row>
    <row r="708" spans="1:42" ht="13" x14ac:dyDescent="0.15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8"/>
      <c r="AJ708" s="18"/>
      <c r="AK708" s="18"/>
      <c r="AL708" s="18"/>
      <c r="AM708" s="18"/>
      <c r="AN708" s="18"/>
      <c r="AO708" s="18"/>
      <c r="AP708" s="18"/>
    </row>
    <row r="709" spans="1:42" ht="13" x14ac:dyDescent="0.15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8"/>
      <c r="AJ709" s="18"/>
      <c r="AK709" s="18"/>
      <c r="AL709" s="18"/>
      <c r="AM709" s="18"/>
      <c r="AN709" s="18"/>
      <c r="AO709" s="18"/>
      <c r="AP709" s="18"/>
    </row>
    <row r="710" spans="1:42" ht="13" x14ac:dyDescent="0.15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8"/>
      <c r="AJ710" s="18"/>
      <c r="AK710" s="18"/>
      <c r="AL710" s="18"/>
      <c r="AM710" s="18"/>
      <c r="AN710" s="18"/>
      <c r="AO710" s="18"/>
      <c r="AP710" s="18"/>
    </row>
    <row r="711" spans="1:42" ht="13" x14ac:dyDescent="0.15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8"/>
      <c r="AJ711" s="18"/>
      <c r="AK711" s="18"/>
      <c r="AL711" s="18"/>
      <c r="AM711" s="18"/>
      <c r="AN711" s="18"/>
      <c r="AO711" s="18"/>
      <c r="AP711" s="18"/>
    </row>
    <row r="712" spans="1:42" ht="13" x14ac:dyDescent="0.15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8"/>
      <c r="AJ712" s="18"/>
      <c r="AK712" s="18"/>
      <c r="AL712" s="18"/>
      <c r="AM712" s="18"/>
      <c r="AN712" s="18"/>
      <c r="AO712" s="18"/>
      <c r="AP712" s="18"/>
    </row>
    <row r="713" spans="1:42" ht="13" x14ac:dyDescent="0.15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8"/>
      <c r="AJ713" s="18"/>
      <c r="AK713" s="18"/>
      <c r="AL713" s="18"/>
      <c r="AM713" s="18"/>
      <c r="AN713" s="18"/>
      <c r="AO713" s="18"/>
      <c r="AP713" s="18"/>
    </row>
    <row r="714" spans="1:42" ht="13" x14ac:dyDescent="0.15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8"/>
      <c r="AJ714" s="18"/>
      <c r="AK714" s="18"/>
      <c r="AL714" s="18"/>
      <c r="AM714" s="18"/>
      <c r="AN714" s="18"/>
      <c r="AO714" s="18"/>
      <c r="AP714" s="18"/>
    </row>
    <row r="715" spans="1:42" ht="13" x14ac:dyDescent="0.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8"/>
      <c r="AJ715" s="18"/>
      <c r="AK715" s="18"/>
      <c r="AL715" s="18"/>
      <c r="AM715" s="18"/>
      <c r="AN715" s="18"/>
      <c r="AO715" s="18"/>
      <c r="AP715" s="18"/>
    </row>
    <row r="716" spans="1:42" ht="13" x14ac:dyDescent="0.15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J716" s="18"/>
      <c r="AK716" s="18"/>
      <c r="AL716" s="18"/>
      <c r="AM716" s="18"/>
      <c r="AN716" s="18"/>
      <c r="AO716" s="18"/>
      <c r="AP716" s="18"/>
    </row>
    <row r="717" spans="1:42" ht="13" x14ac:dyDescent="0.15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8"/>
      <c r="AJ717" s="18"/>
      <c r="AK717" s="18"/>
      <c r="AL717" s="18"/>
      <c r="AM717" s="18"/>
      <c r="AN717" s="18"/>
      <c r="AO717" s="18"/>
      <c r="AP717" s="18"/>
    </row>
    <row r="718" spans="1:42" ht="13" x14ac:dyDescent="0.15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8"/>
      <c r="AJ718" s="18"/>
      <c r="AK718" s="18"/>
      <c r="AL718" s="18"/>
      <c r="AM718" s="18"/>
      <c r="AN718" s="18"/>
      <c r="AO718" s="18"/>
      <c r="AP718" s="18"/>
    </row>
    <row r="719" spans="1:42" ht="13" x14ac:dyDescent="0.15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8"/>
      <c r="AJ719" s="18"/>
      <c r="AK719" s="18"/>
      <c r="AL719" s="18"/>
      <c r="AM719" s="18"/>
      <c r="AN719" s="18"/>
      <c r="AO719" s="18"/>
      <c r="AP719" s="18"/>
    </row>
    <row r="720" spans="1:42" ht="13" x14ac:dyDescent="0.15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8"/>
      <c r="AJ720" s="18"/>
      <c r="AK720" s="18"/>
      <c r="AL720" s="18"/>
      <c r="AM720" s="18"/>
      <c r="AN720" s="18"/>
      <c r="AO720" s="18"/>
      <c r="AP720" s="18"/>
    </row>
    <row r="721" spans="1:42" ht="13" x14ac:dyDescent="0.15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8"/>
      <c r="AJ721" s="18"/>
      <c r="AK721" s="18"/>
      <c r="AL721" s="18"/>
      <c r="AM721" s="18"/>
      <c r="AN721" s="18"/>
      <c r="AO721" s="18"/>
      <c r="AP721" s="18"/>
    </row>
    <row r="722" spans="1:42" ht="13" x14ac:dyDescent="0.15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8"/>
      <c r="AJ722" s="18"/>
      <c r="AK722" s="18"/>
      <c r="AL722" s="18"/>
      <c r="AM722" s="18"/>
      <c r="AN722" s="18"/>
      <c r="AO722" s="18"/>
      <c r="AP722" s="18"/>
    </row>
    <row r="723" spans="1:42" ht="13" x14ac:dyDescent="0.15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8"/>
      <c r="AJ723" s="18"/>
      <c r="AK723" s="18"/>
      <c r="AL723" s="18"/>
      <c r="AM723" s="18"/>
      <c r="AN723" s="18"/>
      <c r="AO723" s="18"/>
      <c r="AP723" s="18"/>
    </row>
    <row r="724" spans="1:42" ht="13" x14ac:dyDescent="0.15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8"/>
      <c r="AJ724" s="18"/>
      <c r="AK724" s="18"/>
      <c r="AL724" s="18"/>
      <c r="AM724" s="18"/>
      <c r="AN724" s="18"/>
      <c r="AO724" s="18"/>
      <c r="AP724" s="18"/>
    </row>
    <row r="725" spans="1:42" ht="13" x14ac:dyDescent="0.1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  <c r="AJ725" s="18"/>
      <c r="AK725" s="18"/>
      <c r="AL725" s="18"/>
      <c r="AM725" s="18"/>
      <c r="AN725" s="18"/>
      <c r="AO725" s="18"/>
      <c r="AP725" s="18"/>
    </row>
    <row r="726" spans="1:42" ht="13" x14ac:dyDescent="0.15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8"/>
      <c r="AJ726" s="18"/>
      <c r="AK726" s="18"/>
      <c r="AL726" s="18"/>
      <c r="AM726" s="18"/>
      <c r="AN726" s="18"/>
      <c r="AO726" s="18"/>
      <c r="AP726" s="18"/>
    </row>
    <row r="727" spans="1:42" ht="13" x14ac:dyDescent="0.15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8"/>
      <c r="AJ727" s="18"/>
      <c r="AK727" s="18"/>
      <c r="AL727" s="18"/>
      <c r="AM727" s="18"/>
      <c r="AN727" s="18"/>
      <c r="AO727" s="18"/>
      <c r="AP727" s="18"/>
    </row>
    <row r="728" spans="1:42" ht="13" x14ac:dyDescent="0.15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8"/>
      <c r="AJ728" s="18"/>
      <c r="AK728" s="18"/>
      <c r="AL728" s="18"/>
      <c r="AM728" s="18"/>
      <c r="AN728" s="18"/>
      <c r="AO728" s="18"/>
      <c r="AP728" s="18"/>
    </row>
    <row r="729" spans="1:42" ht="13" x14ac:dyDescent="0.15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  <c r="AJ729" s="18"/>
      <c r="AK729" s="18"/>
      <c r="AL729" s="18"/>
      <c r="AM729" s="18"/>
      <c r="AN729" s="18"/>
      <c r="AO729" s="18"/>
      <c r="AP729" s="18"/>
    </row>
    <row r="730" spans="1:42" ht="13" x14ac:dyDescent="0.15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8"/>
      <c r="AJ730" s="18"/>
      <c r="AK730" s="18"/>
      <c r="AL730" s="18"/>
      <c r="AM730" s="18"/>
      <c r="AN730" s="18"/>
      <c r="AO730" s="18"/>
      <c r="AP730" s="18"/>
    </row>
    <row r="731" spans="1:42" ht="13" x14ac:dyDescent="0.15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8"/>
      <c r="AJ731" s="18"/>
      <c r="AK731" s="18"/>
      <c r="AL731" s="18"/>
      <c r="AM731" s="18"/>
      <c r="AN731" s="18"/>
      <c r="AO731" s="18"/>
      <c r="AP731" s="18"/>
    </row>
    <row r="732" spans="1:42" ht="13" x14ac:dyDescent="0.15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8"/>
      <c r="AJ732" s="18"/>
      <c r="AK732" s="18"/>
      <c r="AL732" s="18"/>
      <c r="AM732" s="18"/>
      <c r="AN732" s="18"/>
      <c r="AO732" s="18"/>
      <c r="AP732" s="18"/>
    </row>
    <row r="733" spans="1:42" ht="13" x14ac:dyDescent="0.15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8"/>
      <c r="AJ733" s="18"/>
      <c r="AK733" s="18"/>
      <c r="AL733" s="18"/>
      <c r="AM733" s="18"/>
      <c r="AN733" s="18"/>
      <c r="AO733" s="18"/>
      <c r="AP733" s="18"/>
    </row>
    <row r="734" spans="1:42" ht="13" x14ac:dyDescent="0.15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8"/>
      <c r="AJ734" s="18"/>
      <c r="AK734" s="18"/>
      <c r="AL734" s="18"/>
      <c r="AM734" s="18"/>
      <c r="AN734" s="18"/>
      <c r="AO734" s="18"/>
      <c r="AP734" s="18"/>
    </row>
    <row r="735" spans="1:42" ht="13" x14ac:dyDescent="0.1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8"/>
      <c r="AJ735" s="18"/>
      <c r="AK735" s="18"/>
      <c r="AL735" s="18"/>
      <c r="AM735" s="18"/>
      <c r="AN735" s="18"/>
      <c r="AO735" s="18"/>
      <c r="AP735" s="18"/>
    </row>
    <row r="736" spans="1:42" ht="13" x14ac:dyDescent="0.15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8"/>
      <c r="AJ736" s="18"/>
      <c r="AK736" s="18"/>
      <c r="AL736" s="18"/>
      <c r="AM736" s="18"/>
      <c r="AN736" s="18"/>
      <c r="AO736" s="18"/>
      <c r="AP736" s="18"/>
    </row>
    <row r="737" spans="1:42" ht="13" x14ac:dyDescent="0.15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8"/>
      <c r="AJ737" s="18"/>
      <c r="AK737" s="18"/>
      <c r="AL737" s="18"/>
      <c r="AM737" s="18"/>
      <c r="AN737" s="18"/>
      <c r="AO737" s="18"/>
      <c r="AP737" s="18"/>
    </row>
    <row r="738" spans="1:42" ht="13" x14ac:dyDescent="0.15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8"/>
      <c r="AJ738" s="18"/>
      <c r="AK738" s="18"/>
      <c r="AL738" s="18"/>
      <c r="AM738" s="18"/>
      <c r="AN738" s="18"/>
      <c r="AO738" s="18"/>
      <c r="AP738" s="18"/>
    </row>
    <row r="739" spans="1:42" ht="13" x14ac:dyDescent="0.15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8"/>
      <c r="AJ739" s="18"/>
      <c r="AK739" s="18"/>
      <c r="AL739" s="18"/>
      <c r="AM739" s="18"/>
      <c r="AN739" s="18"/>
      <c r="AO739" s="18"/>
      <c r="AP739" s="18"/>
    </row>
    <row r="740" spans="1:42" ht="13" x14ac:dyDescent="0.15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8"/>
      <c r="AJ740" s="18"/>
      <c r="AK740" s="18"/>
      <c r="AL740" s="18"/>
      <c r="AM740" s="18"/>
      <c r="AN740" s="18"/>
      <c r="AO740" s="18"/>
      <c r="AP740" s="18"/>
    </row>
    <row r="741" spans="1:42" ht="13" x14ac:dyDescent="0.15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8"/>
      <c r="AJ741" s="18"/>
      <c r="AK741" s="18"/>
      <c r="AL741" s="18"/>
      <c r="AM741" s="18"/>
      <c r="AN741" s="18"/>
      <c r="AO741" s="18"/>
      <c r="AP741" s="18"/>
    </row>
    <row r="742" spans="1:42" ht="13" x14ac:dyDescent="0.15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8"/>
      <c r="AJ742" s="18"/>
      <c r="AK742" s="18"/>
      <c r="AL742" s="18"/>
      <c r="AM742" s="18"/>
      <c r="AN742" s="18"/>
      <c r="AO742" s="18"/>
      <c r="AP742" s="18"/>
    </row>
    <row r="743" spans="1:42" ht="13" x14ac:dyDescent="0.15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8"/>
      <c r="AJ743" s="18"/>
      <c r="AK743" s="18"/>
      <c r="AL743" s="18"/>
      <c r="AM743" s="18"/>
      <c r="AN743" s="18"/>
      <c r="AO743" s="18"/>
      <c r="AP743" s="18"/>
    </row>
    <row r="744" spans="1:42" ht="13" x14ac:dyDescent="0.15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8"/>
      <c r="AJ744" s="18"/>
      <c r="AK744" s="18"/>
      <c r="AL744" s="18"/>
      <c r="AM744" s="18"/>
      <c r="AN744" s="18"/>
      <c r="AO744" s="18"/>
      <c r="AP744" s="18"/>
    </row>
    <row r="745" spans="1:42" ht="13" x14ac:dyDescent="0.1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8"/>
      <c r="AJ745" s="18"/>
      <c r="AK745" s="18"/>
      <c r="AL745" s="18"/>
      <c r="AM745" s="18"/>
      <c r="AN745" s="18"/>
      <c r="AO745" s="18"/>
      <c r="AP745" s="18"/>
    </row>
    <row r="746" spans="1:42" ht="13" x14ac:dyDescent="0.15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8"/>
      <c r="AJ746" s="18"/>
      <c r="AK746" s="18"/>
      <c r="AL746" s="18"/>
      <c r="AM746" s="18"/>
      <c r="AN746" s="18"/>
      <c r="AO746" s="18"/>
      <c r="AP746" s="18"/>
    </row>
    <row r="747" spans="1:42" ht="13" x14ac:dyDescent="0.15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  <c r="AI747" s="18"/>
      <c r="AJ747" s="18"/>
      <c r="AK747" s="18"/>
      <c r="AL747" s="18"/>
      <c r="AM747" s="18"/>
      <c r="AN747" s="18"/>
      <c r="AO747" s="18"/>
      <c r="AP747" s="18"/>
    </row>
    <row r="748" spans="1:42" ht="13" x14ac:dyDescent="0.15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  <c r="AI748" s="18"/>
      <c r="AJ748" s="18"/>
      <c r="AK748" s="18"/>
      <c r="AL748" s="18"/>
      <c r="AM748" s="18"/>
      <c r="AN748" s="18"/>
      <c r="AO748" s="18"/>
      <c r="AP748" s="18"/>
    </row>
    <row r="749" spans="1:42" ht="13" x14ac:dyDescent="0.15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  <c r="AI749" s="18"/>
      <c r="AJ749" s="18"/>
      <c r="AK749" s="18"/>
      <c r="AL749" s="18"/>
      <c r="AM749" s="18"/>
      <c r="AN749" s="18"/>
      <c r="AO749" s="18"/>
      <c r="AP749" s="18"/>
    </row>
    <row r="750" spans="1:42" ht="13" x14ac:dyDescent="0.15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  <c r="AI750" s="18"/>
      <c r="AJ750" s="18"/>
      <c r="AK750" s="18"/>
      <c r="AL750" s="18"/>
      <c r="AM750" s="18"/>
      <c r="AN750" s="18"/>
      <c r="AO750" s="18"/>
      <c r="AP750" s="18"/>
    </row>
    <row r="751" spans="1:42" ht="13" x14ac:dyDescent="0.15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  <c r="AI751" s="18"/>
      <c r="AJ751" s="18"/>
      <c r="AK751" s="18"/>
      <c r="AL751" s="18"/>
      <c r="AM751" s="18"/>
      <c r="AN751" s="18"/>
      <c r="AO751" s="18"/>
      <c r="AP751" s="18"/>
    </row>
    <row r="752" spans="1:42" ht="13" x14ac:dyDescent="0.15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  <c r="AI752" s="18"/>
      <c r="AJ752" s="18"/>
      <c r="AK752" s="18"/>
      <c r="AL752" s="18"/>
      <c r="AM752" s="18"/>
      <c r="AN752" s="18"/>
      <c r="AO752" s="18"/>
      <c r="AP752" s="18"/>
    </row>
    <row r="753" spans="1:42" ht="13" x14ac:dyDescent="0.15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  <c r="AI753" s="18"/>
      <c r="AJ753" s="18"/>
      <c r="AK753" s="18"/>
      <c r="AL753" s="18"/>
      <c r="AM753" s="18"/>
      <c r="AN753" s="18"/>
      <c r="AO753" s="18"/>
      <c r="AP753" s="18"/>
    </row>
    <row r="754" spans="1:42" ht="13" x14ac:dyDescent="0.15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  <c r="AI754" s="18"/>
      <c r="AJ754" s="18"/>
      <c r="AK754" s="18"/>
      <c r="AL754" s="18"/>
      <c r="AM754" s="18"/>
      <c r="AN754" s="18"/>
      <c r="AO754" s="18"/>
      <c r="AP754" s="18"/>
    </row>
    <row r="755" spans="1:42" ht="13" x14ac:dyDescent="0.1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  <c r="AI755" s="18"/>
      <c r="AJ755" s="18"/>
      <c r="AK755" s="18"/>
      <c r="AL755" s="18"/>
      <c r="AM755" s="18"/>
      <c r="AN755" s="18"/>
      <c r="AO755" s="18"/>
      <c r="AP755" s="18"/>
    </row>
    <row r="756" spans="1:42" ht="13" x14ac:dyDescent="0.15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  <c r="AJ756" s="18"/>
      <c r="AK756" s="18"/>
      <c r="AL756" s="18"/>
      <c r="AM756" s="18"/>
      <c r="AN756" s="18"/>
      <c r="AO756" s="18"/>
      <c r="AP756" s="18"/>
    </row>
    <row r="757" spans="1:42" ht="13" x14ac:dyDescent="0.15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  <c r="AJ757" s="18"/>
      <c r="AK757" s="18"/>
      <c r="AL757" s="18"/>
      <c r="AM757" s="18"/>
      <c r="AN757" s="18"/>
      <c r="AO757" s="18"/>
      <c r="AP757" s="18"/>
    </row>
    <row r="758" spans="1:42" ht="13" x14ac:dyDescent="0.15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  <c r="AJ758" s="18"/>
      <c r="AK758" s="18"/>
      <c r="AL758" s="18"/>
      <c r="AM758" s="18"/>
      <c r="AN758" s="18"/>
      <c r="AO758" s="18"/>
      <c r="AP758" s="18"/>
    </row>
    <row r="759" spans="1:42" ht="13" x14ac:dyDescent="0.15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  <c r="AJ759" s="18"/>
      <c r="AK759" s="18"/>
      <c r="AL759" s="18"/>
      <c r="AM759" s="18"/>
      <c r="AN759" s="18"/>
      <c r="AO759" s="18"/>
      <c r="AP759" s="18"/>
    </row>
    <row r="760" spans="1:42" ht="13" x14ac:dyDescent="0.15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  <c r="AJ760" s="18"/>
      <c r="AK760" s="18"/>
      <c r="AL760" s="18"/>
      <c r="AM760" s="18"/>
      <c r="AN760" s="18"/>
      <c r="AO760" s="18"/>
      <c r="AP760" s="18"/>
    </row>
    <row r="761" spans="1:42" ht="13" x14ac:dyDescent="0.15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  <c r="AJ761" s="18"/>
      <c r="AK761" s="18"/>
      <c r="AL761" s="18"/>
      <c r="AM761" s="18"/>
      <c r="AN761" s="18"/>
      <c r="AO761" s="18"/>
      <c r="AP761" s="18"/>
    </row>
    <row r="762" spans="1:42" ht="13" x14ac:dyDescent="0.15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  <c r="AI762" s="18"/>
      <c r="AJ762" s="18"/>
      <c r="AK762" s="18"/>
      <c r="AL762" s="18"/>
      <c r="AM762" s="18"/>
      <c r="AN762" s="18"/>
      <c r="AO762" s="18"/>
      <c r="AP762" s="18"/>
    </row>
    <row r="763" spans="1:42" ht="13" x14ac:dyDescent="0.15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  <c r="AI763" s="18"/>
      <c r="AJ763" s="18"/>
      <c r="AK763" s="18"/>
      <c r="AL763" s="18"/>
      <c r="AM763" s="18"/>
      <c r="AN763" s="18"/>
      <c r="AO763" s="18"/>
      <c r="AP763" s="18"/>
    </row>
    <row r="764" spans="1:42" ht="13" x14ac:dyDescent="0.15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  <c r="AI764" s="18"/>
      <c r="AJ764" s="18"/>
      <c r="AK764" s="18"/>
      <c r="AL764" s="18"/>
      <c r="AM764" s="18"/>
      <c r="AN764" s="18"/>
      <c r="AO764" s="18"/>
      <c r="AP764" s="18"/>
    </row>
    <row r="765" spans="1:42" ht="13" x14ac:dyDescent="0.1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  <c r="AJ765" s="18"/>
      <c r="AK765" s="18"/>
      <c r="AL765" s="18"/>
      <c r="AM765" s="18"/>
      <c r="AN765" s="18"/>
      <c r="AO765" s="18"/>
      <c r="AP765" s="18"/>
    </row>
    <row r="766" spans="1:42" ht="13" x14ac:dyDescent="0.15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  <c r="AJ766" s="18"/>
      <c r="AK766" s="18"/>
      <c r="AL766" s="18"/>
      <c r="AM766" s="18"/>
      <c r="AN766" s="18"/>
      <c r="AO766" s="18"/>
      <c r="AP766" s="18"/>
    </row>
    <row r="767" spans="1:42" ht="13" x14ac:dyDescent="0.15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  <c r="AJ767" s="18"/>
      <c r="AK767" s="18"/>
      <c r="AL767" s="18"/>
      <c r="AM767" s="18"/>
      <c r="AN767" s="18"/>
      <c r="AO767" s="18"/>
      <c r="AP767" s="18"/>
    </row>
    <row r="768" spans="1:42" ht="13" x14ac:dyDescent="0.15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  <c r="AJ768" s="18"/>
      <c r="AK768" s="18"/>
      <c r="AL768" s="18"/>
      <c r="AM768" s="18"/>
      <c r="AN768" s="18"/>
      <c r="AO768" s="18"/>
      <c r="AP768" s="18"/>
    </row>
    <row r="769" spans="1:42" ht="13" x14ac:dyDescent="0.15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  <c r="AJ769" s="18"/>
      <c r="AK769" s="18"/>
      <c r="AL769" s="18"/>
      <c r="AM769" s="18"/>
      <c r="AN769" s="18"/>
      <c r="AO769" s="18"/>
      <c r="AP769" s="18"/>
    </row>
    <row r="770" spans="1:42" ht="13" x14ac:dyDescent="0.15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  <c r="AJ770" s="18"/>
      <c r="AK770" s="18"/>
      <c r="AL770" s="18"/>
      <c r="AM770" s="18"/>
      <c r="AN770" s="18"/>
      <c r="AO770" s="18"/>
      <c r="AP770" s="18"/>
    </row>
    <row r="771" spans="1:42" ht="13" x14ac:dyDescent="0.15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J771" s="18"/>
      <c r="AK771" s="18"/>
      <c r="AL771" s="18"/>
      <c r="AM771" s="18"/>
      <c r="AN771" s="18"/>
      <c r="AO771" s="18"/>
      <c r="AP771" s="18"/>
    </row>
    <row r="772" spans="1:42" ht="13" x14ac:dyDescent="0.15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18"/>
      <c r="AJ772" s="18"/>
      <c r="AK772" s="18"/>
      <c r="AL772" s="18"/>
      <c r="AM772" s="18"/>
      <c r="AN772" s="18"/>
      <c r="AO772" s="18"/>
      <c r="AP772" s="18"/>
    </row>
    <row r="773" spans="1:42" ht="13" x14ac:dyDescent="0.15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  <c r="AJ773" s="18"/>
      <c r="AK773" s="18"/>
      <c r="AL773" s="18"/>
      <c r="AM773" s="18"/>
      <c r="AN773" s="18"/>
      <c r="AO773" s="18"/>
      <c r="AP773" s="18"/>
    </row>
    <row r="774" spans="1:42" ht="13" x14ac:dyDescent="0.15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  <c r="AI774" s="18"/>
      <c r="AJ774" s="18"/>
      <c r="AK774" s="18"/>
      <c r="AL774" s="18"/>
      <c r="AM774" s="18"/>
      <c r="AN774" s="18"/>
      <c r="AO774" s="18"/>
      <c r="AP774" s="18"/>
    </row>
    <row r="775" spans="1:42" ht="13" x14ac:dyDescent="0.1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  <c r="AI775" s="18"/>
      <c r="AJ775" s="18"/>
      <c r="AK775" s="18"/>
      <c r="AL775" s="18"/>
      <c r="AM775" s="18"/>
      <c r="AN775" s="18"/>
      <c r="AO775" s="18"/>
      <c r="AP775" s="18"/>
    </row>
    <row r="776" spans="1:42" ht="13" x14ac:dyDescent="0.15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  <c r="AI776" s="18"/>
      <c r="AJ776" s="18"/>
      <c r="AK776" s="18"/>
      <c r="AL776" s="18"/>
      <c r="AM776" s="18"/>
      <c r="AN776" s="18"/>
      <c r="AO776" s="18"/>
      <c r="AP776" s="18"/>
    </row>
    <row r="777" spans="1:42" ht="13" x14ac:dyDescent="0.15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  <c r="AI777" s="18"/>
      <c r="AJ777" s="18"/>
      <c r="AK777" s="18"/>
      <c r="AL777" s="18"/>
      <c r="AM777" s="18"/>
      <c r="AN777" s="18"/>
      <c r="AO777" s="18"/>
      <c r="AP777" s="18"/>
    </row>
    <row r="778" spans="1:42" ht="13" x14ac:dyDescent="0.15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  <c r="AI778" s="18"/>
      <c r="AJ778" s="18"/>
      <c r="AK778" s="18"/>
      <c r="AL778" s="18"/>
      <c r="AM778" s="18"/>
      <c r="AN778" s="18"/>
      <c r="AO778" s="18"/>
      <c r="AP778" s="18"/>
    </row>
    <row r="779" spans="1:42" ht="13" x14ac:dyDescent="0.15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  <c r="AI779" s="18"/>
      <c r="AJ779" s="18"/>
      <c r="AK779" s="18"/>
      <c r="AL779" s="18"/>
      <c r="AM779" s="18"/>
      <c r="AN779" s="18"/>
      <c r="AO779" s="18"/>
      <c r="AP779" s="18"/>
    </row>
    <row r="780" spans="1:42" ht="13" x14ac:dyDescent="0.15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  <c r="AI780" s="18"/>
      <c r="AJ780" s="18"/>
      <c r="AK780" s="18"/>
      <c r="AL780" s="18"/>
      <c r="AM780" s="18"/>
      <c r="AN780" s="18"/>
      <c r="AO780" s="18"/>
      <c r="AP780" s="18"/>
    </row>
    <row r="781" spans="1:42" ht="13" x14ac:dyDescent="0.15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  <c r="AI781" s="18"/>
      <c r="AJ781" s="18"/>
      <c r="AK781" s="18"/>
      <c r="AL781" s="18"/>
      <c r="AM781" s="18"/>
      <c r="AN781" s="18"/>
      <c r="AO781" s="18"/>
      <c r="AP781" s="18"/>
    </row>
    <row r="782" spans="1:42" ht="13" x14ac:dyDescent="0.15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  <c r="AI782" s="18"/>
      <c r="AJ782" s="18"/>
      <c r="AK782" s="18"/>
      <c r="AL782" s="18"/>
      <c r="AM782" s="18"/>
      <c r="AN782" s="18"/>
      <c r="AO782" s="18"/>
      <c r="AP782" s="18"/>
    </row>
    <row r="783" spans="1:42" ht="13" x14ac:dyDescent="0.15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  <c r="AI783" s="18"/>
      <c r="AJ783" s="18"/>
      <c r="AK783" s="18"/>
      <c r="AL783" s="18"/>
      <c r="AM783" s="18"/>
      <c r="AN783" s="18"/>
      <c r="AO783" s="18"/>
      <c r="AP783" s="18"/>
    </row>
    <row r="784" spans="1:42" ht="13" x14ac:dyDescent="0.15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  <c r="AI784" s="18"/>
      <c r="AJ784" s="18"/>
      <c r="AK784" s="18"/>
      <c r="AL784" s="18"/>
      <c r="AM784" s="18"/>
      <c r="AN784" s="18"/>
      <c r="AO784" s="18"/>
      <c r="AP784" s="18"/>
    </row>
    <row r="785" spans="1:42" ht="13" x14ac:dyDescent="0.1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  <c r="AI785" s="18"/>
      <c r="AJ785" s="18"/>
      <c r="AK785" s="18"/>
      <c r="AL785" s="18"/>
      <c r="AM785" s="18"/>
      <c r="AN785" s="18"/>
      <c r="AO785" s="18"/>
      <c r="AP785" s="18"/>
    </row>
    <row r="786" spans="1:42" ht="13" x14ac:dyDescent="0.15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  <c r="AI786" s="18"/>
      <c r="AJ786" s="18"/>
      <c r="AK786" s="18"/>
      <c r="AL786" s="18"/>
      <c r="AM786" s="18"/>
      <c r="AN786" s="18"/>
      <c r="AO786" s="18"/>
      <c r="AP786" s="18"/>
    </row>
    <row r="787" spans="1:42" ht="13" x14ac:dyDescent="0.15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  <c r="AI787" s="18"/>
      <c r="AJ787" s="18"/>
      <c r="AK787" s="18"/>
      <c r="AL787" s="18"/>
      <c r="AM787" s="18"/>
      <c r="AN787" s="18"/>
      <c r="AO787" s="18"/>
      <c r="AP787" s="18"/>
    </row>
    <row r="788" spans="1:42" ht="13" x14ac:dyDescent="0.15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  <c r="AI788" s="18"/>
      <c r="AJ788" s="18"/>
      <c r="AK788" s="18"/>
      <c r="AL788" s="18"/>
      <c r="AM788" s="18"/>
      <c r="AN788" s="18"/>
      <c r="AO788" s="18"/>
      <c r="AP788" s="18"/>
    </row>
    <row r="789" spans="1:42" ht="13" x14ac:dyDescent="0.15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  <c r="AI789" s="18"/>
      <c r="AJ789" s="18"/>
      <c r="AK789" s="18"/>
      <c r="AL789" s="18"/>
      <c r="AM789" s="18"/>
      <c r="AN789" s="18"/>
      <c r="AO789" s="18"/>
      <c r="AP789" s="18"/>
    </row>
    <row r="790" spans="1:42" ht="13" x14ac:dyDescent="0.15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  <c r="AI790" s="18"/>
      <c r="AJ790" s="18"/>
      <c r="AK790" s="18"/>
      <c r="AL790" s="18"/>
      <c r="AM790" s="18"/>
      <c r="AN790" s="18"/>
      <c r="AO790" s="18"/>
      <c r="AP790" s="18"/>
    </row>
    <row r="791" spans="1:42" ht="13" x14ac:dyDescent="0.15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  <c r="AI791" s="18"/>
      <c r="AJ791" s="18"/>
      <c r="AK791" s="18"/>
      <c r="AL791" s="18"/>
      <c r="AM791" s="18"/>
      <c r="AN791" s="18"/>
      <c r="AO791" s="18"/>
      <c r="AP791" s="18"/>
    </row>
    <row r="792" spans="1:42" ht="13" x14ac:dyDescent="0.15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  <c r="AI792" s="18"/>
      <c r="AJ792" s="18"/>
      <c r="AK792" s="18"/>
      <c r="AL792" s="18"/>
      <c r="AM792" s="18"/>
      <c r="AN792" s="18"/>
      <c r="AO792" s="18"/>
      <c r="AP792" s="18"/>
    </row>
    <row r="793" spans="1:42" ht="13" x14ac:dyDescent="0.15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  <c r="AI793" s="18"/>
      <c r="AJ793" s="18"/>
      <c r="AK793" s="18"/>
      <c r="AL793" s="18"/>
      <c r="AM793" s="18"/>
      <c r="AN793" s="18"/>
      <c r="AO793" s="18"/>
      <c r="AP793" s="18"/>
    </row>
    <row r="794" spans="1:42" ht="13" x14ac:dyDescent="0.15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  <c r="AI794" s="18"/>
      <c r="AJ794" s="18"/>
      <c r="AK794" s="18"/>
      <c r="AL794" s="18"/>
      <c r="AM794" s="18"/>
      <c r="AN794" s="18"/>
      <c r="AO794" s="18"/>
      <c r="AP794" s="18"/>
    </row>
    <row r="795" spans="1:42" ht="13" x14ac:dyDescent="0.1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  <c r="AI795" s="18"/>
      <c r="AJ795" s="18"/>
      <c r="AK795" s="18"/>
      <c r="AL795" s="18"/>
      <c r="AM795" s="18"/>
      <c r="AN795" s="18"/>
      <c r="AO795" s="18"/>
      <c r="AP795" s="18"/>
    </row>
    <row r="796" spans="1:42" ht="13" x14ac:dyDescent="0.15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  <c r="AI796" s="18"/>
      <c r="AJ796" s="18"/>
      <c r="AK796" s="18"/>
      <c r="AL796" s="18"/>
      <c r="AM796" s="18"/>
      <c r="AN796" s="18"/>
      <c r="AO796" s="18"/>
      <c r="AP796" s="18"/>
    </row>
    <row r="797" spans="1:42" ht="13" x14ac:dyDescent="0.15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  <c r="AI797" s="18"/>
      <c r="AJ797" s="18"/>
      <c r="AK797" s="18"/>
      <c r="AL797" s="18"/>
      <c r="AM797" s="18"/>
      <c r="AN797" s="18"/>
      <c r="AO797" s="18"/>
      <c r="AP797" s="18"/>
    </row>
    <row r="798" spans="1:42" ht="13" x14ac:dyDescent="0.15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  <c r="AI798" s="18"/>
      <c r="AJ798" s="18"/>
      <c r="AK798" s="18"/>
      <c r="AL798" s="18"/>
      <c r="AM798" s="18"/>
      <c r="AN798" s="18"/>
      <c r="AO798" s="18"/>
      <c r="AP798" s="18"/>
    </row>
    <row r="799" spans="1:42" ht="13" x14ac:dyDescent="0.15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  <c r="AI799" s="18"/>
      <c r="AJ799" s="18"/>
      <c r="AK799" s="18"/>
      <c r="AL799" s="18"/>
      <c r="AM799" s="18"/>
      <c r="AN799" s="18"/>
      <c r="AO799" s="18"/>
      <c r="AP799" s="18"/>
    </row>
    <row r="800" spans="1:42" ht="13" x14ac:dyDescent="0.15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  <c r="AI800" s="18"/>
      <c r="AJ800" s="18"/>
      <c r="AK800" s="18"/>
      <c r="AL800" s="18"/>
      <c r="AM800" s="18"/>
      <c r="AN800" s="18"/>
      <c r="AO800" s="18"/>
      <c r="AP800" s="18"/>
    </row>
    <row r="801" spans="1:42" ht="13" x14ac:dyDescent="0.15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18"/>
      <c r="AJ801" s="18"/>
      <c r="AK801" s="18"/>
      <c r="AL801" s="18"/>
      <c r="AM801" s="18"/>
      <c r="AN801" s="18"/>
      <c r="AO801" s="18"/>
      <c r="AP801" s="18"/>
    </row>
    <row r="802" spans="1:42" ht="13" x14ac:dyDescent="0.15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18"/>
      <c r="AJ802" s="18"/>
      <c r="AK802" s="18"/>
      <c r="AL802" s="18"/>
      <c r="AM802" s="18"/>
      <c r="AN802" s="18"/>
      <c r="AO802" s="18"/>
      <c r="AP802" s="18"/>
    </row>
    <row r="803" spans="1:42" ht="13" x14ac:dyDescent="0.15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  <c r="AI803" s="18"/>
      <c r="AJ803" s="18"/>
      <c r="AK803" s="18"/>
      <c r="AL803" s="18"/>
      <c r="AM803" s="18"/>
      <c r="AN803" s="18"/>
      <c r="AO803" s="18"/>
      <c r="AP803" s="18"/>
    </row>
    <row r="804" spans="1:42" ht="13" x14ac:dyDescent="0.15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  <c r="AI804" s="18"/>
      <c r="AJ804" s="18"/>
      <c r="AK804" s="18"/>
      <c r="AL804" s="18"/>
      <c r="AM804" s="18"/>
      <c r="AN804" s="18"/>
      <c r="AO804" s="18"/>
      <c r="AP804" s="18"/>
    </row>
    <row r="805" spans="1:42" ht="13" x14ac:dyDescent="0.1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  <c r="AI805" s="18"/>
      <c r="AJ805" s="18"/>
      <c r="AK805" s="18"/>
      <c r="AL805" s="18"/>
      <c r="AM805" s="18"/>
      <c r="AN805" s="18"/>
      <c r="AO805" s="18"/>
      <c r="AP805" s="18"/>
    </row>
    <row r="806" spans="1:42" ht="13" x14ac:dyDescent="0.15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  <c r="AI806" s="18"/>
      <c r="AJ806" s="18"/>
      <c r="AK806" s="18"/>
      <c r="AL806" s="18"/>
      <c r="AM806" s="18"/>
      <c r="AN806" s="18"/>
      <c r="AO806" s="18"/>
      <c r="AP806" s="18"/>
    </row>
    <row r="807" spans="1:42" ht="13" x14ac:dyDescent="0.15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  <c r="AI807" s="18"/>
      <c r="AJ807" s="18"/>
      <c r="AK807" s="18"/>
      <c r="AL807" s="18"/>
      <c r="AM807" s="18"/>
      <c r="AN807" s="18"/>
      <c r="AO807" s="18"/>
      <c r="AP807" s="18"/>
    </row>
    <row r="808" spans="1:42" ht="13" x14ac:dyDescent="0.15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  <c r="AI808" s="18"/>
      <c r="AJ808" s="18"/>
      <c r="AK808" s="18"/>
      <c r="AL808" s="18"/>
      <c r="AM808" s="18"/>
      <c r="AN808" s="18"/>
      <c r="AO808" s="18"/>
      <c r="AP808" s="18"/>
    </row>
    <row r="809" spans="1:42" ht="13" x14ac:dyDescent="0.15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  <c r="AI809" s="18"/>
      <c r="AJ809" s="18"/>
      <c r="AK809" s="18"/>
      <c r="AL809" s="18"/>
      <c r="AM809" s="18"/>
      <c r="AN809" s="18"/>
      <c r="AO809" s="18"/>
      <c r="AP809" s="18"/>
    </row>
    <row r="810" spans="1:42" ht="13" x14ac:dyDescent="0.15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  <c r="AI810" s="18"/>
      <c r="AJ810" s="18"/>
      <c r="AK810" s="18"/>
      <c r="AL810" s="18"/>
      <c r="AM810" s="18"/>
      <c r="AN810" s="18"/>
      <c r="AO810" s="18"/>
      <c r="AP810" s="18"/>
    </row>
    <row r="811" spans="1:42" ht="13" x14ac:dyDescent="0.15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  <c r="AI811" s="18"/>
      <c r="AJ811" s="18"/>
      <c r="AK811" s="18"/>
      <c r="AL811" s="18"/>
      <c r="AM811" s="18"/>
      <c r="AN811" s="18"/>
      <c r="AO811" s="18"/>
      <c r="AP811" s="18"/>
    </row>
    <row r="812" spans="1:42" ht="13" x14ac:dyDescent="0.15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  <c r="AI812" s="18"/>
      <c r="AJ812" s="18"/>
      <c r="AK812" s="18"/>
      <c r="AL812" s="18"/>
      <c r="AM812" s="18"/>
      <c r="AN812" s="18"/>
      <c r="AO812" s="18"/>
      <c r="AP812" s="18"/>
    </row>
    <row r="813" spans="1:42" ht="13" x14ac:dyDescent="0.15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  <c r="AI813" s="18"/>
      <c r="AJ813" s="18"/>
      <c r="AK813" s="18"/>
      <c r="AL813" s="18"/>
      <c r="AM813" s="18"/>
      <c r="AN813" s="18"/>
      <c r="AO813" s="18"/>
      <c r="AP813" s="18"/>
    </row>
    <row r="814" spans="1:42" ht="13" x14ac:dyDescent="0.15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18"/>
      <c r="AJ814" s="18"/>
      <c r="AK814" s="18"/>
      <c r="AL814" s="18"/>
      <c r="AM814" s="18"/>
      <c r="AN814" s="18"/>
      <c r="AO814" s="18"/>
      <c r="AP814" s="18"/>
    </row>
    <row r="815" spans="1:42" ht="13" x14ac:dyDescent="0.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  <c r="AI815" s="18"/>
      <c r="AJ815" s="18"/>
      <c r="AK815" s="18"/>
      <c r="AL815" s="18"/>
      <c r="AM815" s="18"/>
      <c r="AN815" s="18"/>
      <c r="AO815" s="18"/>
      <c r="AP815" s="18"/>
    </row>
    <row r="816" spans="1:42" ht="13" x14ac:dyDescent="0.15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  <c r="AI816" s="18"/>
      <c r="AJ816" s="18"/>
      <c r="AK816" s="18"/>
      <c r="AL816" s="18"/>
      <c r="AM816" s="18"/>
      <c r="AN816" s="18"/>
      <c r="AO816" s="18"/>
      <c r="AP816" s="18"/>
    </row>
    <row r="817" spans="1:42" ht="13" x14ac:dyDescent="0.15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  <c r="AI817" s="18"/>
      <c r="AJ817" s="18"/>
      <c r="AK817" s="18"/>
      <c r="AL817" s="18"/>
      <c r="AM817" s="18"/>
      <c r="AN817" s="18"/>
      <c r="AO817" s="18"/>
      <c r="AP817" s="18"/>
    </row>
    <row r="818" spans="1:42" ht="13" x14ac:dyDescent="0.15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  <c r="AI818" s="18"/>
      <c r="AJ818" s="18"/>
      <c r="AK818" s="18"/>
      <c r="AL818" s="18"/>
      <c r="AM818" s="18"/>
      <c r="AN818" s="18"/>
      <c r="AO818" s="18"/>
      <c r="AP818" s="18"/>
    </row>
    <row r="819" spans="1:42" ht="13" x14ac:dyDescent="0.15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  <c r="AI819" s="18"/>
      <c r="AJ819" s="18"/>
      <c r="AK819" s="18"/>
      <c r="AL819" s="18"/>
      <c r="AM819" s="18"/>
      <c r="AN819" s="18"/>
      <c r="AO819" s="18"/>
      <c r="AP819" s="18"/>
    </row>
    <row r="820" spans="1:42" ht="13" x14ac:dyDescent="0.15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  <c r="AI820" s="18"/>
      <c r="AJ820" s="18"/>
      <c r="AK820" s="18"/>
      <c r="AL820" s="18"/>
      <c r="AM820" s="18"/>
      <c r="AN820" s="18"/>
      <c r="AO820" s="18"/>
      <c r="AP820" s="18"/>
    </row>
    <row r="821" spans="1:42" ht="13" x14ac:dyDescent="0.15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  <c r="AI821" s="18"/>
      <c r="AJ821" s="18"/>
      <c r="AK821" s="18"/>
      <c r="AL821" s="18"/>
      <c r="AM821" s="18"/>
      <c r="AN821" s="18"/>
      <c r="AO821" s="18"/>
      <c r="AP821" s="18"/>
    </row>
    <row r="822" spans="1:42" ht="13" x14ac:dyDescent="0.15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  <c r="AI822" s="18"/>
      <c r="AJ822" s="18"/>
      <c r="AK822" s="18"/>
      <c r="AL822" s="18"/>
      <c r="AM822" s="18"/>
      <c r="AN822" s="18"/>
      <c r="AO822" s="18"/>
      <c r="AP822" s="18"/>
    </row>
    <row r="823" spans="1:42" ht="13" x14ac:dyDescent="0.15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18"/>
      <c r="AJ823" s="18"/>
      <c r="AK823" s="18"/>
      <c r="AL823" s="18"/>
      <c r="AM823" s="18"/>
      <c r="AN823" s="18"/>
      <c r="AO823" s="18"/>
      <c r="AP823" s="18"/>
    </row>
    <row r="824" spans="1:42" ht="13" x14ac:dyDescent="0.15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  <c r="AI824" s="18"/>
      <c r="AJ824" s="18"/>
      <c r="AK824" s="18"/>
      <c r="AL824" s="18"/>
      <c r="AM824" s="18"/>
      <c r="AN824" s="18"/>
      <c r="AO824" s="18"/>
      <c r="AP824" s="18"/>
    </row>
    <row r="825" spans="1:42" ht="13" x14ac:dyDescent="0.1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  <c r="AI825" s="18"/>
      <c r="AJ825" s="18"/>
      <c r="AK825" s="18"/>
      <c r="AL825" s="18"/>
      <c r="AM825" s="18"/>
      <c r="AN825" s="18"/>
      <c r="AO825" s="18"/>
      <c r="AP825" s="18"/>
    </row>
    <row r="826" spans="1:42" ht="13" x14ac:dyDescent="0.15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J826" s="18"/>
      <c r="AK826" s="18"/>
      <c r="AL826" s="18"/>
      <c r="AM826" s="18"/>
      <c r="AN826" s="18"/>
      <c r="AO826" s="18"/>
      <c r="AP826" s="18"/>
    </row>
    <row r="827" spans="1:42" ht="13" x14ac:dyDescent="0.15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  <c r="AI827" s="18"/>
      <c r="AJ827" s="18"/>
      <c r="AK827" s="18"/>
      <c r="AL827" s="18"/>
      <c r="AM827" s="18"/>
      <c r="AN827" s="18"/>
      <c r="AO827" s="18"/>
      <c r="AP827" s="18"/>
    </row>
    <row r="828" spans="1:42" ht="13" x14ac:dyDescent="0.15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  <c r="AI828" s="18"/>
      <c r="AJ828" s="18"/>
      <c r="AK828" s="18"/>
      <c r="AL828" s="18"/>
      <c r="AM828" s="18"/>
      <c r="AN828" s="18"/>
      <c r="AO828" s="18"/>
      <c r="AP828" s="18"/>
    </row>
    <row r="829" spans="1:42" ht="13" x14ac:dyDescent="0.15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  <c r="AI829" s="18"/>
      <c r="AJ829" s="18"/>
      <c r="AK829" s="18"/>
      <c r="AL829" s="18"/>
      <c r="AM829" s="18"/>
      <c r="AN829" s="18"/>
      <c r="AO829" s="18"/>
      <c r="AP829" s="18"/>
    </row>
    <row r="830" spans="1:42" ht="13" x14ac:dyDescent="0.15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  <c r="AI830" s="18"/>
      <c r="AJ830" s="18"/>
      <c r="AK830" s="18"/>
      <c r="AL830" s="18"/>
      <c r="AM830" s="18"/>
      <c r="AN830" s="18"/>
      <c r="AO830" s="18"/>
      <c r="AP830" s="18"/>
    </row>
    <row r="831" spans="1:42" ht="13" x14ac:dyDescent="0.15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  <c r="AI831" s="18"/>
      <c r="AJ831" s="18"/>
      <c r="AK831" s="18"/>
      <c r="AL831" s="18"/>
      <c r="AM831" s="18"/>
      <c r="AN831" s="18"/>
      <c r="AO831" s="18"/>
      <c r="AP831" s="18"/>
    </row>
    <row r="832" spans="1:42" ht="13" x14ac:dyDescent="0.15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  <c r="AI832" s="18"/>
      <c r="AJ832" s="18"/>
      <c r="AK832" s="18"/>
      <c r="AL832" s="18"/>
      <c r="AM832" s="18"/>
      <c r="AN832" s="18"/>
      <c r="AO832" s="18"/>
      <c r="AP832" s="18"/>
    </row>
    <row r="833" spans="1:42" ht="13" x14ac:dyDescent="0.15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  <c r="AI833" s="18"/>
      <c r="AJ833" s="18"/>
      <c r="AK833" s="18"/>
      <c r="AL833" s="18"/>
      <c r="AM833" s="18"/>
      <c r="AN833" s="18"/>
      <c r="AO833" s="18"/>
      <c r="AP833" s="18"/>
    </row>
    <row r="834" spans="1:42" ht="13" x14ac:dyDescent="0.15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  <c r="AI834" s="18"/>
      <c r="AJ834" s="18"/>
      <c r="AK834" s="18"/>
      <c r="AL834" s="18"/>
      <c r="AM834" s="18"/>
      <c r="AN834" s="18"/>
      <c r="AO834" s="18"/>
      <c r="AP834" s="18"/>
    </row>
    <row r="835" spans="1:42" ht="13" x14ac:dyDescent="0.1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  <c r="AI835" s="18"/>
      <c r="AJ835" s="18"/>
      <c r="AK835" s="18"/>
      <c r="AL835" s="18"/>
      <c r="AM835" s="18"/>
      <c r="AN835" s="18"/>
      <c r="AO835" s="18"/>
      <c r="AP835" s="18"/>
    </row>
    <row r="836" spans="1:42" ht="13" x14ac:dyDescent="0.15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  <c r="AI836" s="18"/>
      <c r="AJ836" s="18"/>
      <c r="AK836" s="18"/>
      <c r="AL836" s="18"/>
      <c r="AM836" s="18"/>
      <c r="AN836" s="18"/>
      <c r="AO836" s="18"/>
      <c r="AP836" s="18"/>
    </row>
    <row r="837" spans="1:42" ht="13" x14ac:dyDescent="0.15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  <c r="AI837" s="18"/>
      <c r="AJ837" s="18"/>
      <c r="AK837" s="18"/>
      <c r="AL837" s="18"/>
      <c r="AM837" s="18"/>
      <c r="AN837" s="18"/>
      <c r="AO837" s="18"/>
      <c r="AP837" s="18"/>
    </row>
    <row r="838" spans="1:42" ht="13" x14ac:dyDescent="0.15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  <c r="AI838" s="18"/>
      <c r="AJ838" s="18"/>
      <c r="AK838" s="18"/>
      <c r="AL838" s="18"/>
      <c r="AM838" s="18"/>
      <c r="AN838" s="18"/>
      <c r="AO838" s="18"/>
      <c r="AP838" s="18"/>
    </row>
    <row r="839" spans="1:42" ht="13" x14ac:dyDescent="0.15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  <c r="AI839" s="18"/>
      <c r="AJ839" s="18"/>
      <c r="AK839" s="18"/>
      <c r="AL839" s="18"/>
      <c r="AM839" s="18"/>
      <c r="AN839" s="18"/>
      <c r="AO839" s="18"/>
      <c r="AP839" s="18"/>
    </row>
    <row r="840" spans="1:42" ht="13" x14ac:dyDescent="0.15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  <c r="AI840" s="18"/>
      <c r="AJ840" s="18"/>
      <c r="AK840" s="18"/>
      <c r="AL840" s="18"/>
      <c r="AM840" s="18"/>
      <c r="AN840" s="18"/>
      <c r="AO840" s="18"/>
      <c r="AP840" s="18"/>
    </row>
    <row r="841" spans="1:42" ht="13" x14ac:dyDescent="0.15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  <c r="AI841" s="18"/>
      <c r="AJ841" s="18"/>
      <c r="AK841" s="18"/>
      <c r="AL841" s="18"/>
      <c r="AM841" s="18"/>
      <c r="AN841" s="18"/>
      <c r="AO841" s="18"/>
      <c r="AP841" s="18"/>
    </row>
    <row r="842" spans="1:42" ht="13" x14ac:dyDescent="0.15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  <c r="AI842" s="18"/>
      <c r="AJ842" s="18"/>
      <c r="AK842" s="18"/>
      <c r="AL842" s="18"/>
      <c r="AM842" s="18"/>
      <c r="AN842" s="18"/>
      <c r="AO842" s="18"/>
      <c r="AP842" s="18"/>
    </row>
    <row r="843" spans="1:42" ht="13" x14ac:dyDescent="0.15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  <c r="AI843" s="18"/>
      <c r="AJ843" s="18"/>
      <c r="AK843" s="18"/>
      <c r="AL843" s="18"/>
      <c r="AM843" s="18"/>
      <c r="AN843" s="18"/>
      <c r="AO843" s="18"/>
      <c r="AP843" s="18"/>
    </row>
    <row r="844" spans="1:42" ht="13" x14ac:dyDescent="0.15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  <c r="AI844" s="18"/>
      <c r="AJ844" s="18"/>
      <c r="AK844" s="18"/>
      <c r="AL844" s="18"/>
      <c r="AM844" s="18"/>
      <c r="AN844" s="18"/>
      <c r="AO844" s="18"/>
      <c r="AP844" s="18"/>
    </row>
    <row r="845" spans="1:42" ht="13" x14ac:dyDescent="0.1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  <c r="AI845" s="18"/>
      <c r="AJ845" s="18"/>
      <c r="AK845" s="18"/>
      <c r="AL845" s="18"/>
      <c r="AM845" s="18"/>
      <c r="AN845" s="18"/>
      <c r="AO845" s="18"/>
      <c r="AP845" s="18"/>
    </row>
    <row r="846" spans="1:42" ht="13" x14ac:dyDescent="0.15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  <c r="AI846" s="18"/>
      <c r="AJ846" s="18"/>
      <c r="AK846" s="18"/>
      <c r="AL846" s="18"/>
      <c r="AM846" s="18"/>
      <c r="AN846" s="18"/>
      <c r="AO846" s="18"/>
      <c r="AP846" s="18"/>
    </row>
    <row r="847" spans="1:42" ht="13" x14ac:dyDescent="0.15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  <c r="AI847" s="18"/>
      <c r="AJ847" s="18"/>
      <c r="AK847" s="18"/>
      <c r="AL847" s="18"/>
      <c r="AM847" s="18"/>
      <c r="AN847" s="18"/>
      <c r="AO847" s="18"/>
      <c r="AP847" s="18"/>
    </row>
    <row r="848" spans="1:42" ht="13" x14ac:dyDescent="0.15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  <c r="AI848" s="18"/>
      <c r="AJ848" s="18"/>
      <c r="AK848" s="18"/>
      <c r="AL848" s="18"/>
      <c r="AM848" s="18"/>
      <c r="AN848" s="18"/>
      <c r="AO848" s="18"/>
      <c r="AP848" s="18"/>
    </row>
    <row r="849" spans="1:42" ht="13" x14ac:dyDescent="0.15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  <c r="AI849" s="18"/>
      <c r="AJ849" s="18"/>
      <c r="AK849" s="18"/>
      <c r="AL849" s="18"/>
      <c r="AM849" s="18"/>
      <c r="AN849" s="18"/>
      <c r="AO849" s="18"/>
      <c r="AP849" s="18"/>
    </row>
    <row r="850" spans="1:42" ht="13" x14ac:dyDescent="0.15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  <c r="AI850" s="18"/>
      <c r="AJ850" s="18"/>
      <c r="AK850" s="18"/>
      <c r="AL850" s="18"/>
      <c r="AM850" s="18"/>
      <c r="AN850" s="18"/>
      <c r="AO850" s="18"/>
      <c r="AP850" s="18"/>
    </row>
    <row r="851" spans="1:42" ht="13" x14ac:dyDescent="0.15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  <c r="AI851" s="18"/>
      <c r="AJ851" s="18"/>
      <c r="AK851" s="18"/>
      <c r="AL851" s="18"/>
      <c r="AM851" s="18"/>
      <c r="AN851" s="18"/>
      <c r="AO851" s="18"/>
      <c r="AP851" s="18"/>
    </row>
    <row r="852" spans="1:42" ht="13" x14ac:dyDescent="0.15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  <c r="AI852" s="18"/>
      <c r="AJ852" s="18"/>
      <c r="AK852" s="18"/>
      <c r="AL852" s="18"/>
      <c r="AM852" s="18"/>
      <c r="AN852" s="18"/>
      <c r="AO852" s="18"/>
      <c r="AP852" s="18"/>
    </row>
    <row r="853" spans="1:42" ht="13" x14ac:dyDescent="0.15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  <c r="AI853" s="18"/>
      <c r="AJ853" s="18"/>
      <c r="AK853" s="18"/>
      <c r="AL853" s="18"/>
      <c r="AM853" s="18"/>
      <c r="AN853" s="18"/>
      <c r="AO853" s="18"/>
      <c r="AP853" s="18"/>
    </row>
    <row r="854" spans="1:42" ht="13" x14ac:dyDescent="0.15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  <c r="AI854" s="18"/>
      <c r="AJ854" s="18"/>
      <c r="AK854" s="18"/>
      <c r="AL854" s="18"/>
      <c r="AM854" s="18"/>
      <c r="AN854" s="18"/>
      <c r="AO854" s="18"/>
      <c r="AP854" s="18"/>
    </row>
    <row r="855" spans="1:42" ht="13" x14ac:dyDescent="0.1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  <c r="AI855" s="18"/>
      <c r="AJ855" s="18"/>
      <c r="AK855" s="18"/>
      <c r="AL855" s="18"/>
      <c r="AM855" s="18"/>
      <c r="AN855" s="18"/>
      <c r="AO855" s="18"/>
      <c r="AP855" s="18"/>
    </row>
    <row r="856" spans="1:42" ht="13" x14ac:dyDescent="0.15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  <c r="AI856" s="18"/>
      <c r="AJ856" s="18"/>
      <c r="AK856" s="18"/>
      <c r="AL856" s="18"/>
      <c r="AM856" s="18"/>
      <c r="AN856" s="18"/>
      <c r="AO856" s="18"/>
      <c r="AP856" s="18"/>
    </row>
    <row r="857" spans="1:42" ht="13" x14ac:dyDescent="0.15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  <c r="AI857" s="18"/>
      <c r="AJ857" s="18"/>
      <c r="AK857" s="18"/>
      <c r="AL857" s="18"/>
      <c r="AM857" s="18"/>
      <c r="AN857" s="18"/>
      <c r="AO857" s="18"/>
      <c r="AP857" s="18"/>
    </row>
    <row r="858" spans="1:42" ht="13" x14ac:dyDescent="0.15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  <c r="AI858" s="18"/>
      <c r="AJ858" s="18"/>
      <c r="AK858" s="18"/>
      <c r="AL858" s="18"/>
      <c r="AM858" s="18"/>
      <c r="AN858" s="18"/>
      <c r="AO858" s="18"/>
      <c r="AP858" s="18"/>
    </row>
    <row r="859" spans="1:42" ht="13" x14ac:dyDescent="0.15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  <c r="AI859" s="18"/>
      <c r="AJ859" s="18"/>
      <c r="AK859" s="18"/>
      <c r="AL859" s="18"/>
      <c r="AM859" s="18"/>
      <c r="AN859" s="18"/>
      <c r="AO859" s="18"/>
      <c r="AP859" s="18"/>
    </row>
    <row r="860" spans="1:42" ht="13" x14ac:dyDescent="0.15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  <c r="AI860" s="18"/>
      <c r="AJ860" s="18"/>
      <c r="AK860" s="18"/>
      <c r="AL860" s="18"/>
      <c r="AM860" s="18"/>
      <c r="AN860" s="18"/>
      <c r="AO860" s="18"/>
      <c r="AP860" s="18"/>
    </row>
    <row r="861" spans="1:42" ht="13" x14ac:dyDescent="0.15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  <c r="AI861" s="18"/>
      <c r="AJ861" s="18"/>
      <c r="AK861" s="18"/>
      <c r="AL861" s="18"/>
      <c r="AM861" s="18"/>
      <c r="AN861" s="18"/>
      <c r="AO861" s="18"/>
      <c r="AP861" s="18"/>
    </row>
    <row r="862" spans="1:42" ht="13" x14ac:dyDescent="0.15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  <c r="AI862" s="18"/>
      <c r="AJ862" s="18"/>
      <c r="AK862" s="18"/>
      <c r="AL862" s="18"/>
      <c r="AM862" s="18"/>
      <c r="AN862" s="18"/>
      <c r="AO862" s="18"/>
      <c r="AP862" s="18"/>
    </row>
    <row r="863" spans="1:42" ht="13" x14ac:dyDescent="0.15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  <c r="AI863" s="18"/>
      <c r="AJ863" s="18"/>
      <c r="AK863" s="18"/>
      <c r="AL863" s="18"/>
      <c r="AM863" s="18"/>
      <c r="AN863" s="18"/>
      <c r="AO863" s="18"/>
      <c r="AP863" s="18"/>
    </row>
    <row r="864" spans="1:42" ht="13" x14ac:dyDescent="0.15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18"/>
      <c r="AJ864" s="18"/>
      <c r="AK864" s="18"/>
      <c r="AL864" s="18"/>
      <c r="AM864" s="18"/>
      <c r="AN864" s="18"/>
      <c r="AO864" s="18"/>
      <c r="AP864" s="18"/>
    </row>
    <row r="865" spans="1:42" ht="13" x14ac:dyDescent="0.1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  <c r="AI865" s="18"/>
      <c r="AJ865" s="18"/>
      <c r="AK865" s="18"/>
      <c r="AL865" s="18"/>
      <c r="AM865" s="18"/>
      <c r="AN865" s="18"/>
      <c r="AO865" s="18"/>
      <c r="AP865" s="18"/>
    </row>
    <row r="866" spans="1:42" ht="13" x14ac:dyDescent="0.15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18"/>
      <c r="AJ866" s="18"/>
      <c r="AK866" s="18"/>
      <c r="AL866" s="18"/>
      <c r="AM866" s="18"/>
      <c r="AN866" s="18"/>
      <c r="AO866" s="18"/>
      <c r="AP866" s="18"/>
    </row>
    <row r="867" spans="1:42" ht="13" x14ac:dyDescent="0.15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18"/>
      <c r="AJ867" s="18"/>
      <c r="AK867" s="18"/>
      <c r="AL867" s="18"/>
      <c r="AM867" s="18"/>
      <c r="AN867" s="18"/>
      <c r="AO867" s="18"/>
      <c r="AP867" s="18"/>
    </row>
    <row r="868" spans="1:42" ht="13" x14ac:dyDescent="0.15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  <c r="AI868" s="18"/>
      <c r="AJ868" s="18"/>
      <c r="AK868" s="18"/>
      <c r="AL868" s="18"/>
      <c r="AM868" s="18"/>
      <c r="AN868" s="18"/>
      <c r="AO868" s="18"/>
      <c r="AP868" s="18"/>
    </row>
    <row r="869" spans="1:42" ht="13" x14ac:dyDescent="0.15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  <c r="AI869" s="18"/>
      <c r="AJ869" s="18"/>
      <c r="AK869" s="18"/>
      <c r="AL869" s="18"/>
      <c r="AM869" s="18"/>
      <c r="AN869" s="18"/>
      <c r="AO869" s="18"/>
      <c r="AP869" s="18"/>
    </row>
    <row r="870" spans="1:42" ht="13" x14ac:dyDescent="0.15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  <c r="AI870" s="18"/>
      <c r="AJ870" s="18"/>
      <c r="AK870" s="18"/>
      <c r="AL870" s="18"/>
      <c r="AM870" s="18"/>
      <c r="AN870" s="18"/>
      <c r="AO870" s="18"/>
      <c r="AP870" s="18"/>
    </row>
    <row r="871" spans="1:42" ht="13" x14ac:dyDescent="0.15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  <c r="AI871" s="18"/>
      <c r="AJ871" s="18"/>
      <c r="AK871" s="18"/>
      <c r="AL871" s="18"/>
      <c r="AM871" s="18"/>
      <c r="AN871" s="18"/>
      <c r="AO871" s="18"/>
      <c r="AP871" s="18"/>
    </row>
    <row r="872" spans="1:42" ht="13" x14ac:dyDescent="0.15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  <c r="AI872" s="18"/>
      <c r="AJ872" s="18"/>
      <c r="AK872" s="18"/>
      <c r="AL872" s="18"/>
      <c r="AM872" s="18"/>
      <c r="AN872" s="18"/>
      <c r="AO872" s="18"/>
      <c r="AP872" s="18"/>
    </row>
    <row r="873" spans="1:42" ht="13" x14ac:dyDescent="0.15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  <c r="AI873" s="18"/>
      <c r="AJ873" s="18"/>
      <c r="AK873" s="18"/>
      <c r="AL873" s="18"/>
      <c r="AM873" s="18"/>
      <c r="AN873" s="18"/>
      <c r="AO873" s="18"/>
      <c r="AP873" s="18"/>
    </row>
    <row r="874" spans="1:42" ht="13" x14ac:dyDescent="0.15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  <c r="AI874" s="18"/>
      <c r="AJ874" s="18"/>
      <c r="AK874" s="18"/>
      <c r="AL874" s="18"/>
      <c r="AM874" s="18"/>
      <c r="AN874" s="18"/>
      <c r="AO874" s="18"/>
      <c r="AP874" s="18"/>
    </row>
    <row r="875" spans="1:42" ht="13" x14ac:dyDescent="0.1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18"/>
      <c r="AJ875" s="18"/>
      <c r="AK875" s="18"/>
      <c r="AL875" s="18"/>
      <c r="AM875" s="18"/>
      <c r="AN875" s="18"/>
      <c r="AO875" s="18"/>
      <c r="AP875" s="18"/>
    </row>
    <row r="876" spans="1:42" ht="13" x14ac:dyDescent="0.15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  <c r="AI876" s="18"/>
      <c r="AJ876" s="18"/>
      <c r="AK876" s="18"/>
      <c r="AL876" s="18"/>
      <c r="AM876" s="18"/>
      <c r="AN876" s="18"/>
      <c r="AO876" s="18"/>
      <c r="AP876" s="18"/>
    </row>
    <row r="877" spans="1:42" ht="13" x14ac:dyDescent="0.15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18"/>
      <c r="AJ877" s="18"/>
      <c r="AK877" s="18"/>
      <c r="AL877" s="18"/>
      <c r="AM877" s="18"/>
      <c r="AN877" s="18"/>
      <c r="AO877" s="18"/>
      <c r="AP877" s="18"/>
    </row>
    <row r="878" spans="1:42" ht="13" x14ac:dyDescent="0.15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  <c r="AI878" s="18"/>
      <c r="AJ878" s="18"/>
      <c r="AK878" s="18"/>
      <c r="AL878" s="18"/>
      <c r="AM878" s="18"/>
      <c r="AN878" s="18"/>
      <c r="AO878" s="18"/>
      <c r="AP878" s="18"/>
    </row>
    <row r="879" spans="1:42" ht="13" x14ac:dyDescent="0.15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18"/>
      <c r="AJ879" s="18"/>
      <c r="AK879" s="18"/>
      <c r="AL879" s="18"/>
      <c r="AM879" s="18"/>
      <c r="AN879" s="18"/>
      <c r="AO879" s="18"/>
      <c r="AP879" s="18"/>
    </row>
    <row r="880" spans="1:42" ht="13" x14ac:dyDescent="0.15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18"/>
      <c r="AJ880" s="18"/>
      <c r="AK880" s="18"/>
      <c r="AL880" s="18"/>
      <c r="AM880" s="18"/>
      <c r="AN880" s="18"/>
      <c r="AO880" s="18"/>
      <c r="AP880" s="18"/>
    </row>
    <row r="881" spans="1:42" ht="13" x14ac:dyDescent="0.15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J881" s="18"/>
      <c r="AK881" s="18"/>
      <c r="AL881" s="18"/>
      <c r="AM881" s="18"/>
      <c r="AN881" s="18"/>
      <c r="AO881" s="18"/>
      <c r="AP881" s="18"/>
    </row>
    <row r="882" spans="1:42" ht="13" x14ac:dyDescent="0.15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  <c r="AI882" s="18"/>
      <c r="AJ882" s="18"/>
      <c r="AK882" s="18"/>
      <c r="AL882" s="18"/>
      <c r="AM882" s="18"/>
      <c r="AN882" s="18"/>
      <c r="AO882" s="18"/>
      <c r="AP882" s="18"/>
    </row>
    <row r="883" spans="1:42" ht="13" x14ac:dyDescent="0.15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  <c r="AI883" s="18"/>
      <c r="AJ883" s="18"/>
      <c r="AK883" s="18"/>
      <c r="AL883" s="18"/>
      <c r="AM883" s="18"/>
      <c r="AN883" s="18"/>
      <c r="AO883" s="18"/>
      <c r="AP883" s="18"/>
    </row>
    <row r="884" spans="1:42" ht="13" x14ac:dyDescent="0.15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  <c r="AI884" s="18"/>
      <c r="AJ884" s="18"/>
      <c r="AK884" s="18"/>
      <c r="AL884" s="18"/>
      <c r="AM884" s="18"/>
      <c r="AN884" s="18"/>
      <c r="AO884" s="18"/>
      <c r="AP884" s="18"/>
    </row>
    <row r="885" spans="1:42" ht="13" x14ac:dyDescent="0.1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18"/>
      <c r="AJ885" s="18"/>
      <c r="AK885" s="18"/>
      <c r="AL885" s="18"/>
      <c r="AM885" s="18"/>
      <c r="AN885" s="18"/>
      <c r="AO885" s="18"/>
      <c r="AP885" s="18"/>
    </row>
    <row r="886" spans="1:42" ht="13" x14ac:dyDescent="0.15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18"/>
      <c r="AJ886" s="18"/>
      <c r="AK886" s="18"/>
      <c r="AL886" s="18"/>
      <c r="AM886" s="18"/>
      <c r="AN886" s="18"/>
      <c r="AO886" s="18"/>
      <c r="AP886" s="18"/>
    </row>
    <row r="887" spans="1:42" ht="13" x14ac:dyDescent="0.15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18"/>
      <c r="AJ887" s="18"/>
      <c r="AK887" s="18"/>
      <c r="AL887" s="18"/>
      <c r="AM887" s="18"/>
      <c r="AN887" s="18"/>
      <c r="AO887" s="18"/>
      <c r="AP887" s="18"/>
    </row>
    <row r="888" spans="1:42" ht="13" x14ac:dyDescent="0.15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  <c r="AI888" s="18"/>
      <c r="AJ888" s="18"/>
      <c r="AK888" s="18"/>
      <c r="AL888" s="18"/>
      <c r="AM888" s="18"/>
      <c r="AN888" s="18"/>
      <c r="AO888" s="18"/>
      <c r="AP888" s="18"/>
    </row>
    <row r="889" spans="1:42" ht="13" x14ac:dyDescent="0.15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  <c r="AI889" s="18"/>
      <c r="AJ889" s="18"/>
      <c r="AK889" s="18"/>
      <c r="AL889" s="18"/>
      <c r="AM889" s="18"/>
      <c r="AN889" s="18"/>
      <c r="AO889" s="18"/>
      <c r="AP889" s="18"/>
    </row>
    <row r="890" spans="1:42" ht="13" x14ac:dyDescent="0.15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  <c r="AI890" s="18"/>
      <c r="AJ890" s="18"/>
      <c r="AK890" s="18"/>
      <c r="AL890" s="18"/>
      <c r="AM890" s="18"/>
      <c r="AN890" s="18"/>
      <c r="AO890" s="18"/>
      <c r="AP890" s="18"/>
    </row>
    <row r="891" spans="1:42" ht="13" x14ac:dyDescent="0.15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18"/>
      <c r="AJ891" s="18"/>
      <c r="AK891" s="18"/>
      <c r="AL891" s="18"/>
      <c r="AM891" s="18"/>
      <c r="AN891" s="18"/>
      <c r="AO891" s="18"/>
      <c r="AP891" s="18"/>
    </row>
    <row r="892" spans="1:42" ht="13" x14ac:dyDescent="0.15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  <c r="AI892" s="18"/>
      <c r="AJ892" s="18"/>
      <c r="AK892" s="18"/>
      <c r="AL892" s="18"/>
      <c r="AM892" s="18"/>
      <c r="AN892" s="18"/>
      <c r="AO892" s="18"/>
      <c r="AP892" s="18"/>
    </row>
    <row r="893" spans="1:42" ht="13" x14ac:dyDescent="0.15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  <c r="AJ893" s="18"/>
      <c r="AK893" s="18"/>
      <c r="AL893" s="18"/>
      <c r="AM893" s="18"/>
      <c r="AN893" s="18"/>
      <c r="AO893" s="18"/>
      <c r="AP893" s="18"/>
    </row>
    <row r="894" spans="1:42" ht="13" x14ac:dyDescent="0.15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  <c r="AI894" s="18"/>
      <c r="AJ894" s="18"/>
      <c r="AK894" s="18"/>
      <c r="AL894" s="18"/>
      <c r="AM894" s="18"/>
      <c r="AN894" s="18"/>
      <c r="AO894" s="18"/>
      <c r="AP894" s="18"/>
    </row>
    <row r="895" spans="1:42" ht="13" x14ac:dyDescent="0.1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18"/>
      <c r="AJ895" s="18"/>
      <c r="AK895" s="18"/>
      <c r="AL895" s="18"/>
      <c r="AM895" s="18"/>
      <c r="AN895" s="18"/>
      <c r="AO895" s="18"/>
      <c r="AP895" s="18"/>
    </row>
    <row r="896" spans="1:42" ht="13" x14ac:dyDescent="0.15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  <c r="AI896" s="18"/>
      <c r="AJ896" s="18"/>
      <c r="AK896" s="18"/>
      <c r="AL896" s="18"/>
      <c r="AM896" s="18"/>
      <c r="AN896" s="18"/>
      <c r="AO896" s="18"/>
      <c r="AP896" s="18"/>
    </row>
    <row r="897" spans="1:42" ht="13" x14ac:dyDescent="0.15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18"/>
      <c r="AJ897" s="18"/>
      <c r="AK897" s="18"/>
      <c r="AL897" s="18"/>
      <c r="AM897" s="18"/>
      <c r="AN897" s="18"/>
      <c r="AO897" s="18"/>
      <c r="AP897" s="18"/>
    </row>
    <row r="898" spans="1:42" ht="13" x14ac:dyDescent="0.15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  <c r="AI898" s="18"/>
      <c r="AJ898" s="18"/>
      <c r="AK898" s="18"/>
      <c r="AL898" s="18"/>
      <c r="AM898" s="18"/>
      <c r="AN898" s="18"/>
      <c r="AO898" s="18"/>
      <c r="AP898" s="18"/>
    </row>
    <row r="899" spans="1:42" ht="13" x14ac:dyDescent="0.15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18"/>
      <c r="AJ899" s="18"/>
      <c r="AK899" s="18"/>
      <c r="AL899" s="18"/>
      <c r="AM899" s="18"/>
      <c r="AN899" s="18"/>
      <c r="AO899" s="18"/>
      <c r="AP899" s="18"/>
    </row>
    <row r="900" spans="1:42" ht="13" x14ac:dyDescent="0.15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  <c r="AI900" s="18"/>
      <c r="AJ900" s="18"/>
      <c r="AK900" s="18"/>
      <c r="AL900" s="18"/>
      <c r="AM900" s="18"/>
      <c r="AN900" s="18"/>
      <c r="AO900" s="18"/>
      <c r="AP900" s="18"/>
    </row>
    <row r="901" spans="1:42" ht="13" x14ac:dyDescent="0.15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  <c r="AI901" s="18"/>
      <c r="AJ901" s="18"/>
      <c r="AK901" s="18"/>
      <c r="AL901" s="18"/>
      <c r="AM901" s="18"/>
      <c r="AN901" s="18"/>
      <c r="AO901" s="18"/>
      <c r="AP901" s="18"/>
    </row>
    <row r="902" spans="1:42" ht="13" x14ac:dyDescent="0.15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  <c r="AI902" s="18"/>
      <c r="AJ902" s="18"/>
      <c r="AK902" s="18"/>
      <c r="AL902" s="18"/>
      <c r="AM902" s="18"/>
      <c r="AN902" s="18"/>
      <c r="AO902" s="18"/>
      <c r="AP902" s="18"/>
    </row>
    <row r="903" spans="1:42" ht="13" x14ac:dyDescent="0.15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  <c r="AI903" s="18"/>
      <c r="AJ903" s="18"/>
      <c r="AK903" s="18"/>
      <c r="AL903" s="18"/>
      <c r="AM903" s="18"/>
      <c r="AN903" s="18"/>
      <c r="AO903" s="18"/>
      <c r="AP903" s="18"/>
    </row>
    <row r="904" spans="1:42" ht="13" x14ac:dyDescent="0.15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  <c r="AI904" s="18"/>
      <c r="AJ904" s="18"/>
      <c r="AK904" s="18"/>
      <c r="AL904" s="18"/>
      <c r="AM904" s="18"/>
      <c r="AN904" s="18"/>
      <c r="AO904" s="18"/>
      <c r="AP904" s="18"/>
    </row>
    <row r="905" spans="1:42" ht="13" x14ac:dyDescent="0.1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  <c r="AI905" s="18"/>
      <c r="AJ905" s="18"/>
      <c r="AK905" s="18"/>
      <c r="AL905" s="18"/>
      <c r="AM905" s="18"/>
      <c r="AN905" s="18"/>
      <c r="AO905" s="18"/>
      <c r="AP905" s="18"/>
    </row>
    <row r="906" spans="1:42" ht="13" x14ac:dyDescent="0.15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  <c r="AI906" s="18"/>
      <c r="AJ906" s="18"/>
      <c r="AK906" s="18"/>
      <c r="AL906" s="18"/>
      <c r="AM906" s="18"/>
      <c r="AN906" s="18"/>
      <c r="AO906" s="18"/>
      <c r="AP906" s="18"/>
    </row>
    <row r="907" spans="1:42" ht="13" x14ac:dyDescent="0.15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  <c r="AI907" s="18"/>
      <c r="AJ907" s="18"/>
      <c r="AK907" s="18"/>
      <c r="AL907" s="18"/>
      <c r="AM907" s="18"/>
      <c r="AN907" s="18"/>
      <c r="AO907" s="18"/>
      <c r="AP907" s="18"/>
    </row>
    <row r="908" spans="1:42" ht="13" x14ac:dyDescent="0.15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  <c r="AI908" s="18"/>
      <c r="AJ908" s="18"/>
      <c r="AK908" s="18"/>
      <c r="AL908" s="18"/>
      <c r="AM908" s="18"/>
      <c r="AN908" s="18"/>
      <c r="AO908" s="18"/>
      <c r="AP908" s="18"/>
    </row>
    <row r="909" spans="1:42" ht="13" x14ac:dyDescent="0.15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  <c r="AI909" s="18"/>
      <c r="AJ909" s="18"/>
      <c r="AK909" s="18"/>
      <c r="AL909" s="18"/>
      <c r="AM909" s="18"/>
      <c r="AN909" s="18"/>
      <c r="AO909" s="18"/>
      <c r="AP909" s="18"/>
    </row>
    <row r="910" spans="1:42" ht="13" x14ac:dyDescent="0.15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  <c r="AI910" s="18"/>
      <c r="AJ910" s="18"/>
      <c r="AK910" s="18"/>
      <c r="AL910" s="18"/>
      <c r="AM910" s="18"/>
      <c r="AN910" s="18"/>
      <c r="AO910" s="18"/>
      <c r="AP910" s="18"/>
    </row>
    <row r="911" spans="1:42" ht="13" x14ac:dyDescent="0.15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  <c r="AI911" s="18"/>
      <c r="AJ911" s="18"/>
      <c r="AK911" s="18"/>
      <c r="AL911" s="18"/>
      <c r="AM911" s="18"/>
      <c r="AN911" s="18"/>
      <c r="AO911" s="18"/>
      <c r="AP911" s="18"/>
    </row>
    <row r="912" spans="1:42" ht="13" x14ac:dyDescent="0.15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  <c r="AI912" s="18"/>
      <c r="AJ912" s="18"/>
      <c r="AK912" s="18"/>
      <c r="AL912" s="18"/>
      <c r="AM912" s="18"/>
      <c r="AN912" s="18"/>
      <c r="AO912" s="18"/>
      <c r="AP912" s="18"/>
    </row>
    <row r="913" spans="1:42" ht="13" x14ac:dyDescent="0.15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  <c r="AI913" s="18"/>
      <c r="AJ913" s="18"/>
      <c r="AK913" s="18"/>
      <c r="AL913" s="18"/>
      <c r="AM913" s="18"/>
      <c r="AN913" s="18"/>
      <c r="AO913" s="18"/>
      <c r="AP913" s="18"/>
    </row>
    <row r="914" spans="1:42" ht="13" x14ac:dyDescent="0.15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  <c r="AI914" s="18"/>
      <c r="AJ914" s="18"/>
      <c r="AK914" s="18"/>
      <c r="AL914" s="18"/>
      <c r="AM914" s="18"/>
      <c r="AN914" s="18"/>
      <c r="AO914" s="18"/>
      <c r="AP914" s="18"/>
    </row>
    <row r="915" spans="1:42" ht="13" x14ac:dyDescent="0.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  <c r="AI915" s="18"/>
      <c r="AJ915" s="18"/>
      <c r="AK915" s="18"/>
      <c r="AL915" s="18"/>
      <c r="AM915" s="18"/>
      <c r="AN915" s="18"/>
      <c r="AO915" s="18"/>
      <c r="AP915" s="18"/>
    </row>
    <row r="916" spans="1:42" ht="13" x14ac:dyDescent="0.15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  <c r="AI916" s="18"/>
      <c r="AJ916" s="18"/>
      <c r="AK916" s="18"/>
      <c r="AL916" s="18"/>
      <c r="AM916" s="18"/>
      <c r="AN916" s="18"/>
      <c r="AO916" s="18"/>
      <c r="AP916" s="18"/>
    </row>
    <row r="917" spans="1:42" ht="13" x14ac:dyDescent="0.15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  <c r="AI917" s="18"/>
      <c r="AJ917" s="18"/>
      <c r="AK917" s="18"/>
      <c r="AL917" s="18"/>
      <c r="AM917" s="18"/>
      <c r="AN917" s="18"/>
      <c r="AO917" s="18"/>
      <c r="AP917" s="18"/>
    </row>
    <row r="918" spans="1:42" ht="13" x14ac:dyDescent="0.15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  <c r="AI918" s="18"/>
      <c r="AJ918" s="18"/>
      <c r="AK918" s="18"/>
      <c r="AL918" s="18"/>
      <c r="AM918" s="18"/>
      <c r="AN918" s="18"/>
      <c r="AO918" s="18"/>
      <c r="AP918" s="18"/>
    </row>
    <row r="919" spans="1:42" ht="13" x14ac:dyDescent="0.15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  <c r="AI919" s="18"/>
      <c r="AJ919" s="18"/>
      <c r="AK919" s="18"/>
      <c r="AL919" s="18"/>
      <c r="AM919" s="18"/>
      <c r="AN919" s="18"/>
      <c r="AO919" s="18"/>
      <c r="AP919" s="18"/>
    </row>
    <row r="920" spans="1:42" ht="13" x14ac:dyDescent="0.15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  <c r="AI920" s="18"/>
      <c r="AJ920" s="18"/>
      <c r="AK920" s="18"/>
      <c r="AL920" s="18"/>
      <c r="AM920" s="18"/>
      <c r="AN920" s="18"/>
      <c r="AO920" s="18"/>
      <c r="AP920" s="18"/>
    </row>
    <row r="921" spans="1:42" ht="13" x14ac:dyDescent="0.15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  <c r="AI921" s="18"/>
      <c r="AJ921" s="18"/>
      <c r="AK921" s="18"/>
      <c r="AL921" s="18"/>
      <c r="AM921" s="18"/>
      <c r="AN921" s="18"/>
      <c r="AO921" s="18"/>
      <c r="AP921" s="18"/>
    </row>
    <row r="922" spans="1:42" ht="13" x14ac:dyDescent="0.15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  <c r="AI922" s="18"/>
      <c r="AJ922" s="18"/>
      <c r="AK922" s="18"/>
      <c r="AL922" s="18"/>
      <c r="AM922" s="18"/>
      <c r="AN922" s="18"/>
      <c r="AO922" s="18"/>
      <c r="AP922" s="18"/>
    </row>
    <row r="923" spans="1:42" ht="13" x14ac:dyDescent="0.15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  <c r="AI923" s="18"/>
      <c r="AJ923" s="18"/>
      <c r="AK923" s="18"/>
      <c r="AL923" s="18"/>
      <c r="AM923" s="18"/>
      <c r="AN923" s="18"/>
      <c r="AO923" s="18"/>
      <c r="AP923" s="18"/>
    </row>
    <row r="924" spans="1:42" ht="13" x14ac:dyDescent="0.15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  <c r="AI924" s="18"/>
      <c r="AJ924" s="18"/>
      <c r="AK924" s="18"/>
      <c r="AL924" s="18"/>
      <c r="AM924" s="18"/>
      <c r="AN924" s="18"/>
      <c r="AO924" s="18"/>
      <c r="AP924" s="18"/>
    </row>
    <row r="925" spans="1:42" ht="13" x14ac:dyDescent="0.1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  <c r="AI925" s="18"/>
      <c r="AJ925" s="18"/>
      <c r="AK925" s="18"/>
      <c r="AL925" s="18"/>
      <c r="AM925" s="18"/>
      <c r="AN925" s="18"/>
      <c r="AO925" s="18"/>
      <c r="AP925" s="18"/>
    </row>
    <row r="926" spans="1:42" ht="13" x14ac:dyDescent="0.15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  <c r="AI926" s="18"/>
      <c r="AJ926" s="18"/>
      <c r="AK926" s="18"/>
      <c r="AL926" s="18"/>
      <c r="AM926" s="18"/>
      <c r="AN926" s="18"/>
      <c r="AO926" s="18"/>
      <c r="AP926" s="18"/>
    </row>
    <row r="927" spans="1:42" ht="13" x14ac:dyDescent="0.15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  <c r="AI927" s="18"/>
      <c r="AJ927" s="18"/>
      <c r="AK927" s="18"/>
      <c r="AL927" s="18"/>
      <c r="AM927" s="18"/>
      <c r="AN927" s="18"/>
      <c r="AO927" s="18"/>
      <c r="AP927" s="18"/>
    </row>
    <row r="928" spans="1:42" ht="13" x14ac:dyDescent="0.15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  <c r="AI928" s="18"/>
      <c r="AJ928" s="18"/>
      <c r="AK928" s="18"/>
      <c r="AL928" s="18"/>
      <c r="AM928" s="18"/>
      <c r="AN928" s="18"/>
      <c r="AO928" s="18"/>
      <c r="AP928" s="18"/>
    </row>
    <row r="929" spans="1:42" ht="13" x14ac:dyDescent="0.15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  <c r="AI929" s="18"/>
      <c r="AJ929" s="18"/>
      <c r="AK929" s="18"/>
      <c r="AL929" s="18"/>
      <c r="AM929" s="18"/>
      <c r="AN929" s="18"/>
      <c r="AO929" s="18"/>
      <c r="AP929" s="18"/>
    </row>
    <row r="930" spans="1:42" ht="13" x14ac:dyDescent="0.15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  <c r="AI930" s="18"/>
      <c r="AJ930" s="18"/>
      <c r="AK930" s="18"/>
      <c r="AL930" s="18"/>
      <c r="AM930" s="18"/>
      <c r="AN930" s="18"/>
      <c r="AO930" s="18"/>
      <c r="AP930" s="18"/>
    </row>
    <row r="931" spans="1:42" ht="13" x14ac:dyDescent="0.15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  <c r="AI931" s="18"/>
      <c r="AJ931" s="18"/>
      <c r="AK931" s="18"/>
      <c r="AL931" s="18"/>
      <c r="AM931" s="18"/>
      <c r="AN931" s="18"/>
      <c r="AO931" s="18"/>
      <c r="AP931" s="18"/>
    </row>
    <row r="932" spans="1:42" ht="13" x14ac:dyDescent="0.15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  <c r="AI932" s="18"/>
      <c r="AJ932" s="18"/>
      <c r="AK932" s="18"/>
      <c r="AL932" s="18"/>
      <c r="AM932" s="18"/>
      <c r="AN932" s="18"/>
      <c r="AO932" s="18"/>
      <c r="AP932" s="18"/>
    </row>
    <row r="933" spans="1:42" ht="13" x14ac:dyDescent="0.15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  <c r="AI933" s="18"/>
      <c r="AJ933" s="18"/>
      <c r="AK933" s="18"/>
      <c r="AL933" s="18"/>
      <c r="AM933" s="18"/>
      <c r="AN933" s="18"/>
      <c r="AO933" s="18"/>
      <c r="AP933" s="18"/>
    </row>
    <row r="934" spans="1:42" ht="13" x14ac:dyDescent="0.15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  <c r="AI934" s="18"/>
      <c r="AJ934" s="18"/>
      <c r="AK934" s="18"/>
      <c r="AL934" s="18"/>
      <c r="AM934" s="18"/>
      <c r="AN934" s="18"/>
      <c r="AO934" s="18"/>
      <c r="AP934" s="18"/>
    </row>
    <row r="935" spans="1:42" ht="13" x14ac:dyDescent="0.1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  <c r="AI935" s="18"/>
      <c r="AJ935" s="18"/>
      <c r="AK935" s="18"/>
      <c r="AL935" s="18"/>
      <c r="AM935" s="18"/>
      <c r="AN935" s="18"/>
      <c r="AO935" s="18"/>
      <c r="AP935" s="18"/>
    </row>
    <row r="936" spans="1:42" ht="13" x14ac:dyDescent="0.15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J936" s="18"/>
      <c r="AK936" s="18"/>
      <c r="AL936" s="18"/>
      <c r="AM936" s="18"/>
      <c r="AN936" s="18"/>
      <c r="AO936" s="18"/>
      <c r="AP936" s="18"/>
    </row>
    <row r="937" spans="1:42" ht="13" x14ac:dyDescent="0.15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  <c r="AI937" s="18"/>
      <c r="AJ937" s="18"/>
      <c r="AK937" s="18"/>
      <c r="AL937" s="18"/>
      <c r="AM937" s="18"/>
      <c r="AN937" s="18"/>
      <c r="AO937" s="18"/>
      <c r="AP937" s="18"/>
    </row>
    <row r="938" spans="1:42" ht="13" x14ac:dyDescent="0.15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  <c r="AI938" s="18"/>
      <c r="AJ938" s="18"/>
      <c r="AK938" s="18"/>
      <c r="AL938" s="18"/>
      <c r="AM938" s="18"/>
      <c r="AN938" s="18"/>
      <c r="AO938" s="18"/>
      <c r="AP938" s="18"/>
    </row>
    <row r="939" spans="1:42" ht="13" x14ac:dyDescent="0.15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  <c r="AI939" s="18"/>
      <c r="AJ939" s="18"/>
      <c r="AK939" s="18"/>
      <c r="AL939" s="18"/>
      <c r="AM939" s="18"/>
      <c r="AN939" s="18"/>
      <c r="AO939" s="18"/>
      <c r="AP939" s="18"/>
    </row>
    <row r="940" spans="1:42" ht="13" x14ac:dyDescent="0.15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  <c r="AI940" s="18"/>
      <c r="AJ940" s="18"/>
      <c r="AK940" s="18"/>
      <c r="AL940" s="18"/>
      <c r="AM940" s="18"/>
      <c r="AN940" s="18"/>
      <c r="AO940" s="18"/>
      <c r="AP940" s="18"/>
    </row>
    <row r="941" spans="1:42" ht="13" x14ac:dyDescent="0.15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  <c r="AI941" s="18"/>
      <c r="AJ941" s="18"/>
      <c r="AK941" s="18"/>
      <c r="AL941" s="18"/>
      <c r="AM941" s="18"/>
      <c r="AN941" s="18"/>
      <c r="AO941" s="18"/>
      <c r="AP941" s="18"/>
    </row>
    <row r="942" spans="1:42" ht="13" x14ac:dyDescent="0.15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  <c r="AI942" s="18"/>
      <c r="AJ942" s="18"/>
      <c r="AK942" s="18"/>
      <c r="AL942" s="18"/>
      <c r="AM942" s="18"/>
      <c r="AN942" s="18"/>
      <c r="AO942" s="18"/>
      <c r="AP942" s="18"/>
    </row>
    <row r="943" spans="1:42" ht="13" x14ac:dyDescent="0.15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  <c r="AI943" s="18"/>
      <c r="AJ943" s="18"/>
      <c r="AK943" s="18"/>
      <c r="AL943" s="18"/>
      <c r="AM943" s="18"/>
      <c r="AN943" s="18"/>
      <c r="AO943" s="18"/>
      <c r="AP943" s="18"/>
    </row>
    <row r="944" spans="1:42" ht="13" x14ac:dyDescent="0.15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  <c r="AI944" s="18"/>
      <c r="AJ944" s="18"/>
      <c r="AK944" s="18"/>
      <c r="AL944" s="18"/>
      <c r="AM944" s="18"/>
      <c r="AN944" s="18"/>
      <c r="AO944" s="18"/>
      <c r="AP944" s="18"/>
    </row>
    <row r="945" spans="1:42" ht="13" x14ac:dyDescent="0.1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  <c r="AI945" s="18"/>
      <c r="AJ945" s="18"/>
      <c r="AK945" s="18"/>
      <c r="AL945" s="18"/>
      <c r="AM945" s="18"/>
      <c r="AN945" s="18"/>
      <c r="AO945" s="18"/>
      <c r="AP945" s="18"/>
    </row>
    <row r="946" spans="1:42" ht="13" x14ac:dyDescent="0.15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  <c r="AI946" s="18"/>
      <c r="AJ946" s="18"/>
      <c r="AK946" s="18"/>
      <c r="AL946" s="18"/>
      <c r="AM946" s="18"/>
      <c r="AN946" s="18"/>
      <c r="AO946" s="18"/>
      <c r="AP946" s="18"/>
    </row>
    <row r="947" spans="1:42" ht="13" x14ac:dyDescent="0.15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  <c r="AI947" s="18"/>
      <c r="AJ947" s="18"/>
      <c r="AK947" s="18"/>
      <c r="AL947" s="18"/>
      <c r="AM947" s="18"/>
      <c r="AN947" s="18"/>
      <c r="AO947" s="18"/>
      <c r="AP947" s="18"/>
    </row>
    <row r="948" spans="1:42" ht="13" x14ac:dyDescent="0.15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  <c r="AI948" s="18"/>
      <c r="AJ948" s="18"/>
      <c r="AK948" s="18"/>
      <c r="AL948" s="18"/>
      <c r="AM948" s="18"/>
      <c r="AN948" s="18"/>
      <c r="AO948" s="18"/>
      <c r="AP948" s="18"/>
    </row>
    <row r="949" spans="1:42" ht="13" x14ac:dyDescent="0.15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  <c r="AI949" s="18"/>
      <c r="AJ949" s="18"/>
      <c r="AK949" s="18"/>
      <c r="AL949" s="18"/>
      <c r="AM949" s="18"/>
      <c r="AN949" s="18"/>
      <c r="AO949" s="18"/>
      <c r="AP949" s="18"/>
    </row>
    <row r="950" spans="1:42" ht="13" x14ac:dyDescent="0.15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  <c r="AI950" s="18"/>
      <c r="AJ950" s="18"/>
      <c r="AK950" s="18"/>
      <c r="AL950" s="18"/>
      <c r="AM950" s="18"/>
      <c r="AN950" s="18"/>
      <c r="AO950" s="18"/>
      <c r="AP950" s="18"/>
    </row>
    <row r="951" spans="1:42" ht="13" x14ac:dyDescent="0.15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  <c r="AI951" s="18"/>
      <c r="AJ951" s="18"/>
      <c r="AK951" s="18"/>
      <c r="AL951" s="18"/>
      <c r="AM951" s="18"/>
      <c r="AN951" s="18"/>
      <c r="AO951" s="18"/>
      <c r="AP951" s="18"/>
    </row>
    <row r="952" spans="1:42" ht="13" x14ac:dyDescent="0.15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  <c r="AI952" s="18"/>
      <c r="AJ952" s="18"/>
      <c r="AK952" s="18"/>
      <c r="AL952" s="18"/>
      <c r="AM952" s="18"/>
      <c r="AN952" s="18"/>
      <c r="AO952" s="18"/>
      <c r="AP952" s="18"/>
    </row>
    <row r="953" spans="1:42" ht="13" x14ac:dyDescent="0.15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  <c r="AI953" s="18"/>
      <c r="AJ953" s="18"/>
      <c r="AK953" s="18"/>
      <c r="AL953" s="18"/>
      <c r="AM953" s="18"/>
      <c r="AN953" s="18"/>
      <c r="AO953" s="18"/>
      <c r="AP953" s="18"/>
    </row>
    <row r="954" spans="1:42" ht="13" x14ac:dyDescent="0.15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  <c r="AI954" s="18"/>
      <c r="AJ954" s="18"/>
      <c r="AK954" s="18"/>
      <c r="AL954" s="18"/>
      <c r="AM954" s="18"/>
      <c r="AN954" s="18"/>
      <c r="AO954" s="18"/>
      <c r="AP954" s="18"/>
    </row>
    <row r="955" spans="1:42" ht="13" x14ac:dyDescent="0.1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  <c r="AI955" s="18"/>
      <c r="AJ955" s="18"/>
      <c r="AK955" s="18"/>
      <c r="AL955" s="18"/>
      <c r="AM955" s="18"/>
      <c r="AN955" s="18"/>
      <c r="AO955" s="18"/>
      <c r="AP955" s="18"/>
    </row>
    <row r="956" spans="1:42" ht="13" x14ac:dyDescent="0.15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  <c r="AI956" s="18"/>
      <c r="AJ956" s="18"/>
      <c r="AK956" s="18"/>
      <c r="AL956" s="18"/>
      <c r="AM956" s="18"/>
      <c r="AN956" s="18"/>
      <c r="AO956" s="18"/>
      <c r="AP956" s="18"/>
    </row>
    <row r="957" spans="1:42" ht="13" x14ac:dyDescent="0.15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  <c r="AI957" s="18"/>
      <c r="AJ957" s="18"/>
      <c r="AK957" s="18"/>
      <c r="AL957" s="18"/>
      <c r="AM957" s="18"/>
      <c r="AN957" s="18"/>
      <c r="AO957" s="18"/>
      <c r="AP957" s="18"/>
    </row>
    <row r="958" spans="1:42" ht="13" x14ac:dyDescent="0.15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  <c r="AI958" s="18"/>
      <c r="AJ958" s="18"/>
      <c r="AK958" s="18"/>
      <c r="AL958" s="18"/>
      <c r="AM958" s="18"/>
      <c r="AN958" s="18"/>
      <c r="AO958" s="18"/>
      <c r="AP958" s="18"/>
    </row>
    <row r="959" spans="1:42" ht="13" x14ac:dyDescent="0.15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  <c r="AI959" s="18"/>
      <c r="AJ959" s="18"/>
      <c r="AK959" s="18"/>
      <c r="AL959" s="18"/>
      <c r="AM959" s="18"/>
      <c r="AN959" s="18"/>
      <c r="AO959" s="18"/>
      <c r="AP959" s="18"/>
    </row>
    <row r="960" spans="1:42" ht="13" x14ac:dyDescent="0.15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  <c r="AI960" s="18"/>
      <c r="AJ960" s="18"/>
      <c r="AK960" s="18"/>
      <c r="AL960" s="18"/>
      <c r="AM960" s="18"/>
      <c r="AN960" s="18"/>
      <c r="AO960" s="18"/>
      <c r="AP960" s="18"/>
    </row>
    <row r="961" spans="1:42" ht="13" x14ac:dyDescent="0.15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  <c r="AI961" s="18"/>
      <c r="AJ961" s="18"/>
      <c r="AK961" s="18"/>
      <c r="AL961" s="18"/>
      <c r="AM961" s="18"/>
      <c r="AN961" s="18"/>
      <c r="AO961" s="18"/>
      <c r="AP961" s="18"/>
    </row>
    <row r="962" spans="1:42" ht="13" x14ac:dyDescent="0.15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  <c r="AH962" s="18"/>
      <c r="AI962" s="18"/>
      <c r="AJ962" s="18"/>
      <c r="AK962" s="18"/>
      <c r="AL962" s="18"/>
      <c r="AM962" s="18"/>
      <c r="AN962" s="18"/>
      <c r="AO962" s="18"/>
      <c r="AP962" s="18"/>
    </row>
    <row r="963" spans="1:42" ht="13" x14ac:dyDescent="0.15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  <c r="AH963" s="18"/>
      <c r="AI963" s="18"/>
      <c r="AJ963" s="18"/>
      <c r="AK963" s="18"/>
      <c r="AL963" s="18"/>
      <c r="AM963" s="18"/>
      <c r="AN963" s="18"/>
      <c r="AO963" s="18"/>
      <c r="AP963" s="18"/>
    </row>
    <row r="964" spans="1:42" ht="13" x14ac:dyDescent="0.15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  <c r="AH964" s="18"/>
      <c r="AI964" s="18"/>
      <c r="AJ964" s="18"/>
      <c r="AK964" s="18"/>
      <c r="AL964" s="18"/>
      <c r="AM964" s="18"/>
      <c r="AN964" s="18"/>
      <c r="AO964" s="18"/>
      <c r="AP964" s="18"/>
    </row>
    <row r="965" spans="1:42" ht="13" x14ac:dyDescent="0.1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  <c r="AH965" s="18"/>
      <c r="AI965" s="18"/>
      <c r="AJ965" s="18"/>
      <c r="AK965" s="18"/>
      <c r="AL965" s="18"/>
      <c r="AM965" s="18"/>
      <c r="AN965" s="18"/>
      <c r="AO965" s="18"/>
      <c r="AP965" s="18"/>
    </row>
    <row r="966" spans="1:42" ht="13" x14ac:dyDescent="0.15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  <c r="AI966" s="18"/>
      <c r="AJ966" s="18"/>
      <c r="AK966" s="18"/>
      <c r="AL966" s="18"/>
      <c r="AM966" s="18"/>
      <c r="AN966" s="18"/>
      <c r="AO966" s="18"/>
      <c r="AP966" s="18"/>
    </row>
    <row r="967" spans="1:42" ht="13" x14ac:dyDescent="0.15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  <c r="AI967" s="18"/>
      <c r="AJ967" s="18"/>
      <c r="AK967" s="18"/>
      <c r="AL967" s="18"/>
      <c r="AM967" s="18"/>
      <c r="AN967" s="18"/>
      <c r="AO967" s="18"/>
      <c r="AP967" s="18"/>
    </row>
    <row r="968" spans="1:42" ht="13" x14ac:dyDescent="0.15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  <c r="AH968" s="18"/>
      <c r="AI968" s="18"/>
      <c r="AJ968" s="18"/>
      <c r="AK968" s="18"/>
      <c r="AL968" s="18"/>
      <c r="AM968" s="18"/>
      <c r="AN968" s="18"/>
      <c r="AO968" s="18"/>
      <c r="AP968" s="18"/>
    </row>
    <row r="969" spans="1:42" ht="13" x14ac:dyDescent="0.15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  <c r="AH969" s="18"/>
      <c r="AI969" s="18"/>
      <c r="AJ969" s="18"/>
      <c r="AK969" s="18"/>
      <c r="AL969" s="18"/>
      <c r="AM969" s="18"/>
      <c r="AN969" s="18"/>
      <c r="AO969" s="18"/>
      <c r="AP969" s="18"/>
    </row>
    <row r="970" spans="1:42" ht="13" x14ac:dyDescent="0.15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18"/>
      <c r="AI970" s="18"/>
      <c r="AJ970" s="18"/>
      <c r="AK970" s="18"/>
      <c r="AL970" s="18"/>
      <c r="AM970" s="18"/>
      <c r="AN970" s="18"/>
      <c r="AO970" s="18"/>
      <c r="AP970" s="18"/>
    </row>
    <row r="971" spans="1:42" ht="13" x14ac:dyDescent="0.15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  <c r="AH971" s="18"/>
      <c r="AI971" s="18"/>
      <c r="AJ971" s="18"/>
      <c r="AK971" s="18"/>
      <c r="AL971" s="18"/>
      <c r="AM971" s="18"/>
      <c r="AN971" s="18"/>
      <c r="AO971" s="18"/>
      <c r="AP971" s="18"/>
    </row>
    <row r="972" spans="1:42" ht="13" x14ac:dyDescent="0.15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  <c r="AH972" s="18"/>
      <c r="AI972" s="18"/>
      <c r="AJ972" s="18"/>
      <c r="AK972" s="18"/>
      <c r="AL972" s="18"/>
      <c r="AM972" s="18"/>
      <c r="AN972" s="18"/>
      <c r="AO972" s="18"/>
      <c r="AP972" s="18"/>
    </row>
    <row r="973" spans="1:42" ht="13" x14ac:dyDescent="0.15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  <c r="AH973" s="18"/>
      <c r="AI973" s="18"/>
      <c r="AJ973" s="18"/>
      <c r="AK973" s="18"/>
      <c r="AL973" s="18"/>
      <c r="AM973" s="18"/>
      <c r="AN973" s="18"/>
      <c r="AO973" s="18"/>
      <c r="AP973" s="18"/>
    </row>
    <row r="974" spans="1:42" ht="13" x14ac:dyDescent="0.15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  <c r="AH974" s="18"/>
      <c r="AI974" s="18"/>
      <c r="AJ974" s="18"/>
      <c r="AK974" s="18"/>
      <c r="AL974" s="18"/>
      <c r="AM974" s="18"/>
      <c r="AN974" s="18"/>
      <c r="AO974" s="18"/>
      <c r="AP974" s="18"/>
    </row>
    <row r="975" spans="1:42" ht="13" x14ac:dyDescent="0.1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  <c r="AH975" s="18"/>
      <c r="AI975" s="18"/>
      <c r="AJ975" s="18"/>
      <c r="AK975" s="18"/>
      <c r="AL975" s="18"/>
      <c r="AM975" s="18"/>
      <c r="AN975" s="18"/>
      <c r="AO975" s="18"/>
      <c r="AP975" s="18"/>
    </row>
    <row r="976" spans="1:42" ht="13" x14ac:dyDescent="0.15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  <c r="AH976" s="18"/>
      <c r="AI976" s="18"/>
      <c r="AJ976" s="18"/>
      <c r="AK976" s="18"/>
      <c r="AL976" s="18"/>
      <c r="AM976" s="18"/>
      <c r="AN976" s="18"/>
      <c r="AO976" s="18"/>
      <c r="AP976" s="18"/>
    </row>
    <row r="977" spans="1:42" ht="13" x14ac:dyDescent="0.15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  <c r="AH977" s="18"/>
      <c r="AI977" s="18"/>
      <c r="AJ977" s="18"/>
      <c r="AK977" s="18"/>
      <c r="AL977" s="18"/>
      <c r="AM977" s="18"/>
      <c r="AN977" s="18"/>
      <c r="AO977" s="18"/>
      <c r="AP977" s="18"/>
    </row>
    <row r="978" spans="1:42" ht="13" x14ac:dyDescent="0.15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  <c r="AH978" s="18"/>
      <c r="AI978" s="18"/>
      <c r="AJ978" s="18"/>
      <c r="AK978" s="18"/>
      <c r="AL978" s="18"/>
      <c r="AM978" s="18"/>
      <c r="AN978" s="18"/>
      <c r="AO978" s="18"/>
      <c r="AP978" s="18"/>
    </row>
    <row r="979" spans="1:42" ht="13" x14ac:dyDescent="0.15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  <c r="AH979" s="18"/>
      <c r="AI979" s="18"/>
      <c r="AJ979" s="18"/>
      <c r="AK979" s="18"/>
      <c r="AL979" s="18"/>
      <c r="AM979" s="18"/>
      <c r="AN979" s="18"/>
      <c r="AO979" s="18"/>
      <c r="AP979" s="18"/>
    </row>
    <row r="980" spans="1:42" ht="13" x14ac:dyDescent="0.15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  <c r="AH980" s="18"/>
      <c r="AI980" s="18"/>
      <c r="AJ980" s="18"/>
      <c r="AK980" s="18"/>
      <c r="AL980" s="18"/>
      <c r="AM980" s="18"/>
      <c r="AN980" s="18"/>
      <c r="AO980" s="18"/>
      <c r="AP980" s="18"/>
    </row>
    <row r="981" spans="1:42" ht="13" x14ac:dyDescent="0.15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  <c r="AH981" s="18"/>
      <c r="AI981" s="18"/>
      <c r="AJ981" s="18"/>
      <c r="AK981" s="18"/>
      <c r="AL981" s="18"/>
      <c r="AM981" s="18"/>
      <c r="AN981" s="18"/>
      <c r="AO981" s="18"/>
      <c r="AP981" s="18"/>
    </row>
    <row r="982" spans="1:42" ht="13" x14ac:dyDescent="0.15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  <c r="AH982" s="18"/>
      <c r="AI982" s="18"/>
      <c r="AJ982" s="18"/>
      <c r="AK982" s="18"/>
      <c r="AL982" s="18"/>
      <c r="AM982" s="18"/>
      <c r="AN982" s="18"/>
      <c r="AO982" s="18"/>
      <c r="AP982" s="18"/>
    </row>
    <row r="983" spans="1:42" ht="13" x14ac:dyDescent="0.15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  <c r="AH983" s="18"/>
      <c r="AI983" s="18"/>
      <c r="AJ983" s="18"/>
      <c r="AK983" s="18"/>
      <c r="AL983" s="18"/>
      <c r="AM983" s="18"/>
      <c r="AN983" s="18"/>
      <c r="AO983" s="18"/>
      <c r="AP983" s="18"/>
    </row>
    <row r="984" spans="1:42" ht="13" x14ac:dyDescent="0.15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  <c r="AH984" s="18"/>
      <c r="AI984" s="18"/>
      <c r="AJ984" s="18"/>
      <c r="AK984" s="18"/>
      <c r="AL984" s="18"/>
      <c r="AM984" s="18"/>
      <c r="AN984" s="18"/>
      <c r="AO984" s="18"/>
      <c r="AP984" s="18"/>
    </row>
    <row r="985" spans="1:42" ht="13" x14ac:dyDescent="0.1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  <c r="AH985" s="18"/>
      <c r="AI985" s="18"/>
      <c r="AJ985" s="18"/>
      <c r="AK985" s="18"/>
      <c r="AL985" s="18"/>
      <c r="AM985" s="18"/>
      <c r="AN985" s="18"/>
      <c r="AO985" s="18"/>
      <c r="AP985" s="18"/>
    </row>
    <row r="986" spans="1:42" ht="13" x14ac:dyDescent="0.15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  <c r="AH986" s="18"/>
      <c r="AI986" s="18"/>
      <c r="AJ986" s="18"/>
      <c r="AK986" s="18"/>
      <c r="AL986" s="18"/>
      <c r="AM986" s="18"/>
      <c r="AN986" s="18"/>
      <c r="AO986" s="18"/>
      <c r="AP986" s="18"/>
    </row>
    <row r="987" spans="1:42" ht="13" x14ac:dyDescent="0.15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  <c r="AH987" s="18"/>
      <c r="AI987" s="18"/>
      <c r="AJ987" s="18"/>
      <c r="AK987" s="18"/>
      <c r="AL987" s="18"/>
      <c r="AM987" s="18"/>
      <c r="AN987" s="18"/>
      <c r="AO987" s="18"/>
      <c r="AP987" s="18"/>
    </row>
    <row r="988" spans="1:42" ht="13" x14ac:dyDescent="0.15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  <c r="AH988" s="18"/>
      <c r="AI988" s="18"/>
      <c r="AJ988" s="18"/>
      <c r="AK988" s="18"/>
      <c r="AL988" s="18"/>
      <c r="AM988" s="18"/>
      <c r="AN988" s="18"/>
      <c r="AO988" s="18"/>
      <c r="AP988" s="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Q21"/>
  <sheetViews>
    <sheetView workbookViewId="0"/>
  </sheetViews>
  <sheetFormatPr baseColWidth="10" defaultColWidth="14.5" defaultRowHeight="15.75" customHeight="1" x14ac:dyDescent="0.15"/>
  <cols>
    <col min="29" max="29" width="56.1640625" customWidth="1"/>
  </cols>
  <sheetData>
    <row r="1" spans="1:43" ht="15.75" customHeight="1" x14ac:dyDescent="0.15">
      <c r="A1" s="1" t="s">
        <v>0</v>
      </c>
      <c r="B1" s="1" t="s">
        <v>997</v>
      </c>
      <c r="C1" s="1" t="s">
        <v>1</v>
      </c>
      <c r="D1" s="1" t="s">
        <v>1094</v>
      </c>
      <c r="E1" s="1" t="s">
        <v>3</v>
      </c>
      <c r="F1" s="1" t="s">
        <v>2</v>
      </c>
      <c r="G1" s="1" t="s">
        <v>659</v>
      </c>
      <c r="H1" s="1" t="s">
        <v>4</v>
      </c>
      <c r="I1" s="1" t="s">
        <v>5</v>
      </c>
      <c r="J1" s="1" t="s">
        <v>7</v>
      </c>
      <c r="K1" s="2" t="s">
        <v>660</v>
      </c>
      <c r="L1" s="1" t="s">
        <v>707</v>
      </c>
      <c r="M1" s="1" t="s">
        <v>708</v>
      </c>
      <c r="N1" s="1" t="s">
        <v>661</v>
      </c>
      <c r="O1" s="1" t="s">
        <v>662</v>
      </c>
      <c r="P1" s="1" t="s">
        <v>696</v>
      </c>
      <c r="Q1" s="1" t="s">
        <v>9</v>
      </c>
      <c r="R1" s="2" t="s">
        <v>6</v>
      </c>
      <c r="S1" s="1" t="s">
        <v>998</v>
      </c>
      <c r="T1" s="1" t="s">
        <v>11</v>
      </c>
      <c r="U1" s="1" t="s">
        <v>12</v>
      </c>
      <c r="V1" s="2" t="s">
        <v>999</v>
      </c>
      <c r="W1" s="2" t="s">
        <v>700</v>
      </c>
      <c r="X1" s="2" t="s">
        <v>18</v>
      </c>
      <c r="Y1" s="1" t="s">
        <v>663</v>
      </c>
      <c r="Z1" s="1" t="s">
        <v>664</v>
      </c>
      <c r="AA1" s="1" t="s">
        <v>665</v>
      </c>
      <c r="AB1" s="1" t="s">
        <v>666</v>
      </c>
      <c r="AC1" s="1" t="s">
        <v>667</v>
      </c>
      <c r="AD1" s="1" t="s">
        <v>668</v>
      </c>
      <c r="AE1" s="1" t="s">
        <v>701</v>
      </c>
      <c r="AF1" s="1" t="s">
        <v>702</v>
      </c>
      <c r="AG1" s="1" t="s">
        <v>703</v>
      </c>
      <c r="AH1" s="1" t="s">
        <v>704</v>
      </c>
      <c r="AI1" s="1" t="s">
        <v>705</v>
      </c>
      <c r="AJ1" s="1" t="s">
        <v>706</v>
      </c>
      <c r="AK1" s="3"/>
      <c r="AL1" s="3"/>
      <c r="AM1" s="3"/>
      <c r="AN1" s="3"/>
      <c r="AO1" s="3"/>
      <c r="AP1" s="3"/>
      <c r="AQ1" s="3"/>
    </row>
    <row r="2" spans="1:43" ht="15" x14ac:dyDescent="0.2">
      <c r="A2" s="59" t="s">
        <v>22</v>
      </c>
      <c r="B2" s="59" t="s">
        <v>1003</v>
      </c>
      <c r="C2" s="70">
        <v>28046</v>
      </c>
      <c r="D2" s="59" t="s">
        <v>1123</v>
      </c>
      <c r="E2" s="59" t="s">
        <v>23</v>
      </c>
      <c r="F2" s="61">
        <v>44</v>
      </c>
      <c r="G2" s="60">
        <v>43731</v>
      </c>
      <c r="H2" s="60">
        <v>43732</v>
      </c>
      <c r="I2" s="62">
        <v>43679</v>
      </c>
      <c r="J2" s="62">
        <v>43679</v>
      </c>
      <c r="L2" s="64" t="s">
        <v>17</v>
      </c>
      <c r="M2" s="62">
        <v>43644</v>
      </c>
      <c r="N2" s="62">
        <v>43381</v>
      </c>
      <c r="O2" s="62">
        <v>43381</v>
      </c>
      <c r="U2" s="64">
        <v>3</v>
      </c>
      <c r="W2" s="64" t="s">
        <v>915</v>
      </c>
      <c r="X2" s="64">
        <v>0</v>
      </c>
      <c r="AC2" s="64" t="s">
        <v>928</v>
      </c>
      <c r="AD2" s="64" t="s">
        <v>846</v>
      </c>
      <c r="AG2" s="64" t="s">
        <v>903</v>
      </c>
      <c r="AI2" s="62">
        <v>43630</v>
      </c>
    </row>
    <row r="3" spans="1:43" ht="15" x14ac:dyDescent="0.2">
      <c r="A3" s="65" t="s">
        <v>54</v>
      </c>
      <c r="B3" s="65" t="s">
        <v>1145</v>
      </c>
      <c r="C3" s="69">
        <v>25713</v>
      </c>
      <c r="D3" s="65" t="s">
        <v>1005</v>
      </c>
      <c r="E3" s="65" t="s">
        <v>20</v>
      </c>
      <c r="F3" s="67">
        <v>50</v>
      </c>
      <c r="G3" s="69">
        <v>43517</v>
      </c>
      <c r="H3" s="69">
        <v>43518</v>
      </c>
      <c r="I3" s="62">
        <v>44118</v>
      </c>
      <c r="J3" s="62">
        <v>44146</v>
      </c>
      <c r="L3" s="64" t="s">
        <v>17</v>
      </c>
      <c r="M3" s="62">
        <v>44096</v>
      </c>
      <c r="N3" s="62">
        <v>43588</v>
      </c>
      <c r="O3" s="62">
        <v>43555</v>
      </c>
      <c r="U3" s="64">
        <v>3</v>
      </c>
      <c r="W3" s="64" t="s">
        <v>915</v>
      </c>
      <c r="X3" s="64">
        <v>1</v>
      </c>
      <c r="Y3" s="64">
        <v>1</v>
      </c>
      <c r="AC3" s="64" t="s">
        <v>1194</v>
      </c>
      <c r="AD3" s="64" t="s">
        <v>912</v>
      </c>
      <c r="AI3" s="62">
        <v>44054</v>
      </c>
    </row>
    <row r="4" spans="1:43" ht="15" x14ac:dyDescent="0.2">
      <c r="A4" s="59" t="s">
        <v>111</v>
      </c>
      <c r="B4" s="59" t="s">
        <v>1103</v>
      </c>
      <c r="C4" s="60">
        <v>19963</v>
      </c>
      <c r="D4" s="59" t="s">
        <v>1126</v>
      </c>
      <c r="E4" s="59" t="s">
        <v>20</v>
      </c>
      <c r="F4" s="61">
        <v>66</v>
      </c>
      <c r="G4" s="60">
        <v>43318</v>
      </c>
      <c r="H4" s="60">
        <v>43319</v>
      </c>
      <c r="I4" s="62">
        <v>44043</v>
      </c>
      <c r="L4" s="64" t="s">
        <v>17</v>
      </c>
      <c r="M4" s="62">
        <v>44032</v>
      </c>
      <c r="O4" s="62">
        <v>43304</v>
      </c>
      <c r="U4" s="64">
        <v>2</v>
      </c>
      <c r="W4" s="64" t="s">
        <v>915</v>
      </c>
      <c r="X4" s="64">
        <v>2</v>
      </c>
      <c r="Z4" s="64">
        <v>2</v>
      </c>
      <c r="AC4" s="64" t="s">
        <v>1195</v>
      </c>
      <c r="AD4" s="64" t="s">
        <v>846</v>
      </c>
      <c r="AI4" s="62">
        <v>43992</v>
      </c>
    </row>
    <row r="5" spans="1:43" ht="15" x14ac:dyDescent="0.2">
      <c r="A5" s="65" t="s">
        <v>122</v>
      </c>
      <c r="B5" s="65" t="s">
        <v>1146</v>
      </c>
      <c r="C5" s="69">
        <v>20258</v>
      </c>
      <c r="D5" s="65" t="s">
        <v>1123</v>
      </c>
      <c r="E5" s="65" t="s">
        <v>20</v>
      </c>
      <c r="F5" s="67">
        <v>65</v>
      </c>
      <c r="G5" s="69">
        <v>43871</v>
      </c>
      <c r="H5" s="69">
        <v>43872</v>
      </c>
      <c r="I5" s="62">
        <v>43886</v>
      </c>
      <c r="J5" s="62">
        <v>44098</v>
      </c>
      <c r="L5" s="64" t="s">
        <v>17</v>
      </c>
      <c r="M5" s="62">
        <v>43886</v>
      </c>
      <c r="O5" s="62">
        <v>43753</v>
      </c>
      <c r="U5" s="64">
        <v>1</v>
      </c>
      <c r="W5" s="64" t="s">
        <v>915</v>
      </c>
      <c r="X5" s="64">
        <v>7</v>
      </c>
      <c r="Y5" s="64">
        <v>1</v>
      </c>
      <c r="Z5" s="64">
        <v>1</v>
      </c>
      <c r="AA5" s="64">
        <v>5</v>
      </c>
      <c r="AC5" s="64" t="s">
        <v>928</v>
      </c>
      <c r="AD5" s="64" t="s">
        <v>846</v>
      </c>
      <c r="AI5" s="62">
        <v>43808</v>
      </c>
    </row>
    <row r="6" spans="1:43" ht="15" x14ac:dyDescent="0.2">
      <c r="A6" s="59" t="s">
        <v>181</v>
      </c>
      <c r="B6" s="59" t="s">
        <v>1147</v>
      </c>
      <c r="C6" s="60">
        <v>19383</v>
      </c>
      <c r="D6" s="59" t="s">
        <v>1126</v>
      </c>
      <c r="E6" s="59" t="s">
        <v>20</v>
      </c>
      <c r="F6" s="61">
        <v>67</v>
      </c>
      <c r="G6" s="60">
        <v>43775</v>
      </c>
      <c r="H6" s="60">
        <v>43776</v>
      </c>
      <c r="J6" s="62">
        <v>43907</v>
      </c>
      <c r="L6" s="64" t="s">
        <v>17</v>
      </c>
      <c r="M6" s="62">
        <v>43789</v>
      </c>
      <c r="N6" s="62">
        <v>43389</v>
      </c>
      <c r="O6" s="62">
        <v>43595</v>
      </c>
      <c r="U6" s="64">
        <v>2</v>
      </c>
      <c r="W6" s="64" t="s">
        <v>915</v>
      </c>
      <c r="X6" s="64">
        <v>5</v>
      </c>
      <c r="Y6" s="64">
        <v>1</v>
      </c>
      <c r="Z6" s="64">
        <v>2</v>
      </c>
      <c r="AA6" s="64">
        <v>2</v>
      </c>
      <c r="AC6" s="64" t="s">
        <v>931</v>
      </c>
      <c r="AD6" s="64" t="s">
        <v>846</v>
      </c>
      <c r="AI6" s="62">
        <v>43739</v>
      </c>
    </row>
    <row r="7" spans="1:43" ht="15" x14ac:dyDescent="0.2">
      <c r="A7" s="65" t="s">
        <v>192</v>
      </c>
      <c r="B7" s="65" t="s">
        <v>1148</v>
      </c>
      <c r="C7" s="69">
        <v>18769</v>
      </c>
      <c r="D7" s="65" t="s">
        <v>1123</v>
      </c>
      <c r="E7" s="65" t="s">
        <v>20</v>
      </c>
      <c r="F7" s="67">
        <v>69</v>
      </c>
      <c r="G7" s="69">
        <v>44096</v>
      </c>
      <c r="H7" s="69">
        <v>44097</v>
      </c>
      <c r="I7" s="62">
        <v>44075</v>
      </c>
      <c r="J7" s="62">
        <v>44133</v>
      </c>
      <c r="L7" s="64" t="s">
        <v>17</v>
      </c>
      <c r="M7" s="62">
        <v>44110</v>
      </c>
      <c r="N7" s="62">
        <v>43746</v>
      </c>
      <c r="O7" s="62">
        <v>43392</v>
      </c>
      <c r="T7" s="64">
        <v>25</v>
      </c>
      <c r="U7" s="64">
        <v>4</v>
      </c>
      <c r="W7" s="64" t="s">
        <v>933</v>
      </c>
      <c r="X7" s="64">
        <v>5</v>
      </c>
      <c r="Y7" s="64">
        <v>1</v>
      </c>
      <c r="Z7" s="64">
        <v>2</v>
      </c>
      <c r="AA7" s="64">
        <v>2</v>
      </c>
      <c r="AC7" s="64" t="s">
        <v>932</v>
      </c>
      <c r="AD7" s="64" t="s">
        <v>846</v>
      </c>
      <c r="AI7" s="62">
        <v>44068</v>
      </c>
    </row>
    <row r="8" spans="1:43" ht="15" x14ac:dyDescent="0.2">
      <c r="A8" s="59" t="s">
        <v>214</v>
      </c>
      <c r="B8" s="59" t="s">
        <v>1033</v>
      </c>
      <c r="C8" s="60">
        <v>18708</v>
      </c>
      <c r="D8" s="59" t="s">
        <v>1005</v>
      </c>
      <c r="E8" s="59" t="s">
        <v>20</v>
      </c>
      <c r="F8" s="61">
        <v>69</v>
      </c>
      <c r="G8" s="70">
        <v>43783</v>
      </c>
      <c r="H8" s="70">
        <v>43784</v>
      </c>
      <c r="I8" s="62">
        <v>43816</v>
      </c>
      <c r="J8" s="62">
        <v>44147</v>
      </c>
      <c r="L8" s="64" t="s">
        <v>17</v>
      </c>
      <c r="M8" s="62">
        <v>43839</v>
      </c>
      <c r="N8" s="62">
        <v>43809</v>
      </c>
      <c r="O8" s="62">
        <v>43755</v>
      </c>
      <c r="U8" s="64">
        <v>4</v>
      </c>
      <c r="W8" s="64" t="s">
        <v>915</v>
      </c>
      <c r="X8" s="64">
        <v>7</v>
      </c>
      <c r="Y8" s="64">
        <v>1</v>
      </c>
      <c r="Z8" s="64">
        <v>1</v>
      </c>
      <c r="AA8" s="64">
        <v>5</v>
      </c>
      <c r="AC8" s="64" t="s">
        <v>934</v>
      </c>
      <c r="AD8" s="64" t="s">
        <v>846</v>
      </c>
      <c r="AI8" s="62">
        <v>43809</v>
      </c>
    </row>
    <row r="9" spans="1:43" ht="15" x14ac:dyDescent="0.2">
      <c r="A9" s="65" t="s">
        <v>249</v>
      </c>
      <c r="B9" s="65" t="s">
        <v>1149</v>
      </c>
      <c r="C9" s="69">
        <v>26926</v>
      </c>
      <c r="D9" s="65" t="s">
        <v>1005</v>
      </c>
      <c r="E9" s="65" t="s">
        <v>20</v>
      </c>
      <c r="F9" s="67">
        <v>47</v>
      </c>
      <c r="G9" s="69">
        <v>43243</v>
      </c>
      <c r="H9" s="69">
        <v>43244</v>
      </c>
      <c r="I9" s="62">
        <v>43444</v>
      </c>
      <c r="J9" s="62">
        <v>43867</v>
      </c>
      <c r="L9" s="64" t="s">
        <v>17</v>
      </c>
      <c r="M9" s="62">
        <v>43479</v>
      </c>
      <c r="N9" s="62">
        <v>42887</v>
      </c>
      <c r="O9" s="62">
        <v>42862</v>
      </c>
      <c r="U9" s="64">
        <v>4</v>
      </c>
      <c r="W9" s="64" t="s">
        <v>915</v>
      </c>
      <c r="X9" s="64">
        <v>2</v>
      </c>
      <c r="Y9" s="64">
        <v>1</v>
      </c>
      <c r="Z9" s="64">
        <v>1</v>
      </c>
      <c r="AC9" s="64" t="s">
        <v>935</v>
      </c>
      <c r="AD9" s="64" t="s">
        <v>846</v>
      </c>
      <c r="AI9" s="62">
        <v>43437</v>
      </c>
    </row>
    <row r="10" spans="1:43" ht="15" x14ac:dyDescent="0.2">
      <c r="A10" s="59" t="s">
        <v>257</v>
      </c>
      <c r="B10" s="59" t="s">
        <v>1040</v>
      </c>
      <c r="C10" s="60">
        <v>17729</v>
      </c>
      <c r="D10" s="59" t="s">
        <v>1005</v>
      </c>
      <c r="E10" s="59" t="s">
        <v>20</v>
      </c>
      <c r="F10" s="61">
        <v>72</v>
      </c>
      <c r="G10" s="70">
        <v>43830</v>
      </c>
      <c r="H10" s="70">
        <v>43831</v>
      </c>
      <c r="I10" s="62">
        <v>44190</v>
      </c>
      <c r="J10" s="62">
        <v>44035</v>
      </c>
      <c r="L10" s="64" t="s">
        <v>17</v>
      </c>
      <c r="M10" s="62">
        <v>43844</v>
      </c>
      <c r="N10" s="62">
        <v>43711</v>
      </c>
      <c r="O10" s="62">
        <v>43785</v>
      </c>
      <c r="U10" s="64">
        <v>2</v>
      </c>
      <c r="W10" s="64" t="s">
        <v>915</v>
      </c>
      <c r="X10" s="64">
        <v>2</v>
      </c>
      <c r="Y10" s="64">
        <v>1</v>
      </c>
      <c r="Z10" s="64">
        <v>1</v>
      </c>
      <c r="AC10" s="64" t="s">
        <v>936</v>
      </c>
      <c r="AD10" s="64" t="s">
        <v>912</v>
      </c>
      <c r="AI10" s="62">
        <v>43817</v>
      </c>
    </row>
    <row r="11" spans="1:43" ht="15" x14ac:dyDescent="0.2">
      <c r="A11" s="65" t="s">
        <v>280</v>
      </c>
      <c r="B11" s="65" t="s">
        <v>1150</v>
      </c>
      <c r="C11" s="69">
        <v>17032</v>
      </c>
      <c r="D11" s="65" t="s">
        <v>1005</v>
      </c>
      <c r="E11" s="65" t="s">
        <v>20</v>
      </c>
      <c r="F11" s="67">
        <v>74</v>
      </c>
      <c r="G11" s="66">
        <v>43090</v>
      </c>
      <c r="H11" s="66">
        <v>43438</v>
      </c>
      <c r="I11" s="62">
        <v>43647</v>
      </c>
      <c r="J11" s="62">
        <v>44141</v>
      </c>
      <c r="L11" s="64" t="s">
        <v>17</v>
      </c>
      <c r="M11" s="62">
        <v>43669</v>
      </c>
      <c r="N11" s="62">
        <v>43152</v>
      </c>
      <c r="O11" s="62">
        <v>43205</v>
      </c>
      <c r="U11" s="64">
        <v>3</v>
      </c>
      <c r="W11" s="64" t="s">
        <v>915</v>
      </c>
      <c r="X11" s="64">
        <v>9</v>
      </c>
      <c r="Y11" s="64">
        <v>1</v>
      </c>
      <c r="Z11" s="64">
        <v>4</v>
      </c>
      <c r="AA11" s="64">
        <v>4</v>
      </c>
      <c r="AC11" s="64" t="s">
        <v>937</v>
      </c>
      <c r="AI11" s="62">
        <v>43641</v>
      </c>
    </row>
    <row r="12" spans="1:43" ht="15" x14ac:dyDescent="0.2">
      <c r="A12" s="59" t="s">
        <v>291</v>
      </c>
      <c r="B12" s="59" t="s">
        <v>1151</v>
      </c>
      <c r="C12" s="60">
        <v>19743</v>
      </c>
      <c r="D12" s="59" t="s">
        <v>1126</v>
      </c>
      <c r="E12" s="59" t="s">
        <v>20</v>
      </c>
      <c r="F12" s="61">
        <v>66</v>
      </c>
      <c r="G12" s="60">
        <v>43866</v>
      </c>
      <c r="H12" s="60">
        <v>43867</v>
      </c>
      <c r="I12" s="62">
        <v>43655</v>
      </c>
      <c r="J12" s="62">
        <v>44050</v>
      </c>
      <c r="L12" s="64" t="s">
        <v>17</v>
      </c>
      <c r="M12" s="62">
        <v>43691</v>
      </c>
      <c r="N12" s="62">
        <v>40350</v>
      </c>
      <c r="O12" s="62">
        <v>42410</v>
      </c>
      <c r="U12" s="64">
        <v>4</v>
      </c>
      <c r="W12" s="64" t="s">
        <v>915</v>
      </c>
      <c r="X12" s="64">
        <v>1</v>
      </c>
      <c r="Y12" s="64">
        <v>1</v>
      </c>
      <c r="AC12" s="64" t="s">
        <v>938</v>
      </c>
      <c r="AD12" s="64" t="s">
        <v>912</v>
      </c>
      <c r="AI12" s="62">
        <v>44013</v>
      </c>
    </row>
    <row r="13" spans="1:43" ht="15" x14ac:dyDescent="0.2">
      <c r="A13" s="59" t="s">
        <v>361</v>
      </c>
      <c r="B13" s="59" t="s">
        <v>1121</v>
      </c>
      <c r="C13" s="60">
        <v>22518</v>
      </c>
      <c r="D13" s="59" t="s">
        <v>1126</v>
      </c>
      <c r="E13" s="59" t="s">
        <v>20</v>
      </c>
      <c r="F13" s="61">
        <v>59</v>
      </c>
      <c r="G13" s="60">
        <v>43299</v>
      </c>
      <c r="H13" s="60">
        <v>43300</v>
      </c>
      <c r="I13" s="62">
        <v>43600</v>
      </c>
      <c r="J13" s="62">
        <v>44151</v>
      </c>
      <c r="L13" s="64" t="s">
        <v>17</v>
      </c>
      <c r="M13" s="62">
        <v>43627</v>
      </c>
      <c r="N13" s="62">
        <v>43501</v>
      </c>
      <c r="O13" s="62">
        <v>43019</v>
      </c>
      <c r="U13" s="64">
        <v>4</v>
      </c>
      <c r="W13" s="64" t="s">
        <v>940</v>
      </c>
      <c r="X13" s="64">
        <v>9</v>
      </c>
      <c r="Y13" s="64">
        <v>1</v>
      </c>
      <c r="Z13" s="64">
        <v>8</v>
      </c>
      <c r="AC13" s="64" t="s">
        <v>939</v>
      </c>
      <c r="AD13" s="64" t="s">
        <v>912</v>
      </c>
      <c r="AI13" s="62">
        <v>43613</v>
      </c>
    </row>
    <row r="14" spans="1:43" ht="15" x14ac:dyDescent="0.2">
      <c r="A14" s="65" t="s">
        <v>384</v>
      </c>
      <c r="B14" s="65" t="s">
        <v>1153</v>
      </c>
      <c r="C14" s="69">
        <v>32234</v>
      </c>
      <c r="D14" s="65" t="s">
        <v>1123</v>
      </c>
      <c r="E14" s="65" t="s">
        <v>20</v>
      </c>
      <c r="F14" s="67">
        <v>32</v>
      </c>
      <c r="G14" s="69">
        <v>43777</v>
      </c>
      <c r="H14" s="69">
        <v>43778</v>
      </c>
      <c r="J14" s="62">
        <v>43803</v>
      </c>
      <c r="L14" s="64" t="s">
        <v>17</v>
      </c>
      <c r="M14" s="62">
        <v>43788</v>
      </c>
      <c r="N14" s="62">
        <v>41844</v>
      </c>
      <c r="AC14" s="64" t="s">
        <v>932</v>
      </c>
    </row>
    <row r="15" spans="1:43" ht="15" x14ac:dyDescent="0.2">
      <c r="A15" s="59" t="s">
        <v>421</v>
      </c>
      <c r="B15" s="59" t="s">
        <v>1154</v>
      </c>
      <c r="C15" s="70">
        <v>30965</v>
      </c>
      <c r="D15" s="59" t="s">
        <v>1126</v>
      </c>
      <c r="E15" s="59" t="s">
        <v>20</v>
      </c>
      <c r="F15" s="61">
        <v>36</v>
      </c>
      <c r="G15" s="60">
        <v>44048</v>
      </c>
      <c r="H15" s="62">
        <v>44053</v>
      </c>
      <c r="I15" s="62">
        <v>44082</v>
      </c>
      <c r="J15" s="62">
        <v>44155</v>
      </c>
      <c r="L15" s="64" t="s">
        <v>17</v>
      </c>
      <c r="M15" s="62">
        <v>44090</v>
      </c>
      <c r="N15" s="62">
        <v>43828</v>
      </c>
      <c r="O15" s="62">
        <v>43704</v>
      </c>
      <c r="U15" s="64">
        <v>2</v>
      </c>
      <c r="W15" s="64" t="s">
        <v>915</v>
      </c>
      <c r="X15" s="64">
        <v>4</v>
      </c>
      <c r="Y15" s="64">
        <v>2</v>
      </c>
      <c r="Z15" s="64">
        <v>2</v>
      </c>
      <c r="AC15" s="64" t="s">
        <v>1196</v>
      </c>
      <c r="AD15" s="64" t="s">
        <v>846</v>
      </c>
      <c r="AI15" s="62">
        <v>43878</v>
      </c>
    </row>
    <row r="16" spans="1:43" ht="15" x14ac:dyDescent="0.2">
      <c r="A16" s="65" t="s">
        <v>434</v>
      </c>
      <c r="B16" s="65" t="s">
        <v>1155</v>
      </c>
      <c r="C16" s="69">
        <v>28567</v>
      </c>
      <c r="D16" s="65" t="s">
        <v>1126</v>
      </c>
      <c r="E16" s="65" t="s">
        <v>20</v>
      </c>
      <c r="F16" s="67">
        <v>42</v>
      </c>
      <c r="G16" s="66">
        <v>43393</v>
      </c>
      <c r="H16" s="66">
        <v>43394</v>
      </c>
      <c r="I16" s="64" t="s">
        <v>942</v>
      </c>
      <c r="J16" s="62">
        <v>44134</v>
      </c>
      <c r="L16" s="64" t="s">
        <v>17</v>
      </c>
      <c r="M16" s="62">
        <v>44029</v>
      </c>
      <c r="N16" s="62">
        <v>43599</v>
      </c>
      <c r="O16" s="62">
        <v>43635</v>
      </c>
      <c r="U16" s="64">
        <v>4</v>
      </c>
      <c r="W16" s="64" t="s">
        <v>915</v>
      </c>
      <c r="X16" s="64">
        <v>8</v>
      </c>
      <c r="Y16" s="64">
        <v>3</v>
      </c>
      <c r="AA16" s="64">
        <v>5</v>
      </c>
      <c r="AC16" s="64" t="s">
        <v>943</v>
      </c>
      <c r="AD16" s="64" t="s">
        <v>846</v>
      </c>
      <c r="AI16" s="62">
        <v>43873</v>
      </c>
    </row>
    <row r="17" spans="1:35" ht="15" x14ac:dyDescent="0.2">
      <c r="A17" s="59" t="s">
        <v>502</v>
      </c>
      <c r="B17" s="59" t="s">
        <v>1158</v>
      </c>
      <c r="C17" s="70">
        <v>27014</v>
      </c>
      <c r="D17" s="59" t="s">
        <v>1123</v>
      </c>
      <c r="E17" s="59" t="s">
        <v>20</v>
      </c>
      <c r="F17" s="61">
        <v>46</v>
      </c>
      <c r="G17" s="60">
        <v>43565</v>
      </c>
      <c r="H17" s="60">
        <v>43566</v>
      </c>
      <c r="I17" s="62">
        <v>43833</v>
      </c>
      <c r="J17" s="62">
        <v>44161</v>
      </c>
      <c r="L17" s="64" t="s">
        <v>17</v>
      </c>
      <c r="M17" s="62">
        <v>43809</v>
      </c>
      <c r="N17" s="64" t="s">
        <v>846</v>
      </c>
      <c r="O17" s="64" t="s">
        <v>846</v>
      </c>
      <c r="U17" s="64">
        <v>4</v>
      </c>
      <c r="W17" s="64" t="s">
        <v>945</v>
      </c>
      <c r="X17" s="64">
        <v>3</v>
      </c>
      <c r="Y17" s="64">
        <v>1</v>
      </c>
      <c r="AA17" s="64">
        <v>2</v>
      </c>
      <c r="AC17" s="64" t="s">
        <v>944</v>
      </c>
      <c r="AD17" s="64" t="s">
        <v>846</v>
      </c>
      <c r="AI17" s="62">
        <v>43753</v>
      </c>
    </row>
    <row r="18" spans="1:35" ht="15" x14ac:dyDescent="0.2">
      <c r="A18" s="65" t="s">
        <v>521</v>
      </c>
      <c r="B18" s="65" t="s">
        <v>1080</v>
      </c>
      <c r="C18" s="69">
        <v>15896</v>
      </c>
      <c r="D18" s="65" t="s">
        <v>1005</v>
      </c>
      <c r="E18" s="65" t="s">
        <v>20</v>
      </c>
      <c r="F18" s="67">
        <v>77</v>
      </c>
      <c r="G18" s="66">
        <v>43091</v>
      </c>
      <c r="H18" s="62">
        <v>43761</v>
      </c>
      <c r="I18" s="64" t="s">
        <v>1159</v>
      </c>
      <c r="J18" s="62">
        <v>44063</v>
      </c>
      <c r="L18" s="64" t="s">
        <v>17</v>
      </c>
      <c r="M18" s="62">
        <v>43718</v>
      </c>
      <c r="N18" s="62">
        <v>43133</v>
      </c>
      <c r="O18" s="62">
        <v>43320</v>
      </c>
      <c r="U18" s="64">
        <v>2</v>
      </c>
      <c r="W18" s="64" t="s">
        <v>915</v>
      </c>
      <c r="X18" s="64">
        <v>2</v>
      </c>
      <c r="Z18" s="64">
        <v>1</v>
      </c>
      <c r="AA18" s="64">
        <v>1</v>
      </c>
      <c r="AC18" s="64" t="s">
        <v>946</v>
      </c>
      <c r="AD18" s="64" t="s">
        <v>846</v>
      </c>
      <c r="AG18" s="64" t="s">
        <v>903</v>
      </c>
      <c r="AI18" s="62">
        <v>43473</v>
      </c>
    </row>
    <row r="19" spans="1:35" ht="15" x14ac:dyDescent="0.2">
      <c r="A19" s="59" t="s">
        <v>555</v>
      </c>
      <c r="B19" s="59" t="s">
        <v>1084</v>
      </c>
      <c r="C19" s="60">
        <v>24231</v>
      </c>
      <c r="D19" s="59" t="s">
        <v>1005</v>
      </c>
      <c r="E19" s="59" t="s">
        <v>20</v>
      </c>
      <c r="F19" s="61">
        <v>54</v>
      </c>
      <c r="G19" s="70">
        <v>43424</v>
      </c>
      <c r="H19" s="70">
        <v>43425</v>
      </c>
      <c r="I19" s="62">
        <v>43802</v>
      </c>
      <c r="J19" s="62">
        <v>44165</v>
      </c>
      <c r="L19" s="64" t="s">
        <v>17</v>
      </c>
      <c r="M19" s="62">
        <v>43843</v>
      </c>
      <c r="N19" s="62">
        <v>43770</v>
      </c>
      <c r="O19" s="62">
        <v>43592</v>
      </c>
      <c r="U19" s="64">
        <v>2</v>
      </c>
      <c r="W19" s="64" t="s">
        <v>915</v>
      </c>
      <c r="X19" s="64">
        <v>2</v>
      </c>
      <c r="Y19" s="64">
        <v>2</v>
      </c>
      <c r="AC19" s="64" t="s">
        <v>947</v>
      </c>
      <c r="AD19" s="64" t="s">
        <v>846</v>
      </c>
      <c r="AG19" s="64" t="s">
        <v>903</v>
      </c>
      <c r="AI19" s="62">
        <v>43795</v>
      </c>
    </row>
    <row r="20" spans="1:35" ht="15" x14ac:dyDescent="0.2">
      <c r="A20" s="65" t="s">
        <v>590</v>
      </c>
      <c r="B20" s="65" t="s">
        <v>1160</v>
      </c>
      <c r="C20" s="69">
        <v>29402</v>
      </c>
      <c r="D20" s="65" t="s">
        <v>1005</v>
      </c>
      <c r="E20" s="65" t="s">
        <v>20</v>
      </c>
      <c r="F20" s="67">
        <v>40</v>
      </c>
      <c r="G20" s="69">
        <v>44011</v>
      </c>
      <c r="H20" s="62">
        <v>44019</v>
      </c>
      <c r="I20" s="62">
        <v>44032</v>
      </c>
      <c r="J20" s="62">
        <v>44162</v>
      </c>
      <c r="L20" s="64" t="s">
        <v>17</v>
      </c>
      <c r="M20" s="62">
        <v>44025</v>
      </c>
      <c r="N20" s="62">
        <v>43327</v>
      </c>
      <c r="O20" s="62">
        <v>43760</v>
      </c>
      <c r="U20" s="64">
        <v>2</v>
      </c>
      <c r="W20" s="64" t="s">
        <v>704</v>
      </c>
      <c r="X20" s="64">
        <v>2</v>
      </c>
      <c r="Y20" s="64">
        <v>2</v>
      </c>
      <c r="AC20" s="64" t="s">
        <v>1197</v>
      </c>
      <c r="AD20" s="64" t="s">
        <v>912</v>
      </c>
    </row>
    <row r="21" spans="1:35" ht="15" x14ac:dyDescent="0.2">
      <c r="A21" s="59" t="s">
        <v>633</v>
      </c>
      <c r="B21" s="59" t="s">
        <v>1090</v>
      </c>
      <c r="C21" s="60">
        <v>15910</v>
      </c>
      <c r="D21" s="59" t="s">
        <v>1005</v>
      </c>
      <c r="E21" s="59" t="s">
        <v>23</v>
      </c>
      <c r="F21" s="61">
        <v>77</v>
      </c>
      <c r="G21" s="60">
        <v>44083</v>
      </c>
      <c r="H21" s="60">
        <v>44084</v>
      </c>
      <c r="I21" s="62">
        <v>44113</v>
      </c>
      <c r="J21" s="62">
        <v>44113</v>
      </c>
      <c r="L21" s="64" t="s">
        <v>17</v>
      </c>
      <c r="M21" s="62">
        <v>44096</v>
      </c>
      <c r="N21" s="62">
        <v>43704</v>
      </c>
      <c r="O21" s="62">
        <v>43837</v>
      </c>
      <c r="U21" s="64">
        <v>1</v>
      </c>
      <c r="W21" s="64" t="s">
        <v>915</v>
      </c>
      <c r="X21" s="64">
        <v>1</v>
      </c>
      <c r="Y21" s="64">
        <v>1</v>
      </c>
      <c r="AC21" s="64" t="s">
        <v>949</v>
      </c>
      <c r="AD21" s="64" t="s">
        <v>846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Q27"/>
  <sheetViews>
    <sheetView workbookViewId="0"/>
  </sheetViews>
  <sheetFormatPr baseColWidth="10" defaultColWidth="14.5" defaultRowHeight="15.75" customHeight="1" x14ac:dyDescent="0.15"/>
  <sheetData>
    <row r="1" spans="1:43" ht="15.75" customHeight="1" x14ac:dyDescent="0.15">
      <c r="A1" s="1" t="s">
        <v>0</v>
      </c>
      <c r="B1" s="1" t="s">
        <v>997</v>
      </c>
      <c r="C1" s="1" t="s">
        <v>1</v>
      </c>
      <c r="D1" s="1" t="s">
        <v>1094</v>
      </c>
      <c r="E1" s="1" t="s">
        <v>3</v>
      </c>
      <c r="F1" s="1" t="s">
        <v>2</v>
      </c>
      <c r="G1" s="1" t="s">
        <v>659</v>
      </c>
      <c r="H1" s="1" t="s">
        <v>4</v>
      </c>
      <c r="I1" s="1" t="s">
        <v>5</v>
      </c>
      <c r="J1" s="1" t="s">
        <v>7</v>
      </c>
      <c r="K1" s="2" t="s">
        <v>660</v>
      </c>
      <c r="L1" s="1" t="s">
        <v>707</v>
      </c>
      <c r="M1" s="1" t="s">
        <v>708</v>
      </c>
      <c r="N1" s="1" t="s">
        <v>661</v>
      </c>
      <c r="O1" s="1" t="s">
        <v>662</v>
      </c>
      <c r="P1" s="1" t="s">
        <v>696</v>
      </c>
      <c r="Q1" s="1" t="s">
        <v>9</v>
      </c>
      <c r="R1" s="2" t="s">
        <v>6</v>
      </c>
      <c r="S1" s="1" t="s">
        <v>998</v>
      </c>
      <c r="T1" s="1" t="s">
        <v>11</v>
      </c>
      <c r="U1" s="1" t="s">
        <v>12</v>
      </c>
      <c r="V1" s="2" t="s">
        <v>999</v>
      </c>
      <c r="W1" s="2" t="s">
        <v>700</v>
      </c>
      <c r="X1" s="2" t="s">
        <v>18</v>
      </c>
      <c r="Y1" s="1" t="s">
        <v>663</v>
      </c>
      <c r="Z1" s="1" t="s">
        <v>664</v>
      </c>
      <c r="AA1" s="1" t="s">
        <v>665</v>
      </c>
      <c r="AB1" s="1" t="s">
        <v>666</v>
      </c>
      <c r="AC1" s="1" t="s">
        <v>667</v>
      </c>
      <c r="AD1" s="1" t="s">
        <v>668</v>
      </c>
      <c r="AE1" s="1" t="s">
        <v>701</v>
      </c>
      <c r="AF1" s="1" t="s">
        <v>702</v>
      </c>
      <c r="AG1" s="1" t="s">
        <v>703</v>
      </c>
      <c r="AH1" s="1" t="s">
        <v>704</v>
      </c>
      <c r="AI1" s="1" t="s">
        <v>705</v>
      </c>
      <c r="AJ1" s="1" t="s">
        <v>706</v>
      </c>
      <c r="AK1" s="3"/>
      <c r="AL1" s="3"/>
      <c r="AM1" s="3"/>
      <c r="AN1" s="3"/>
      <c r="AO1" s="3"/>
      <c r="AP1" s="3"/>
      <c r="AQ1" s="3"/>
    </row>
    <row r="2" spans="1:43" ht="15" x14ac:dyDescent="0.2">
      <c r="A2" s="83" t="s">
        <v>93</v>
      </c>
      <c r="B2" s="83" t="s">
        <v>1096</v>
      </c>
      <c r="C2" s="84">
        <v>26340</v>
      </c>
      <c r="D2" s="83" t="s">
        <v>1123</v>
      </c>
      <c r="E2" s="83" t="s">
        <v>20</v>
      </c>
      <c r="F2" s="85">
        <v>48</v>
      </c>
      <c r="G2" s="84">
        <v>43858</v>
      </c>
      <c r="H2" s="86">
        <v>43864</v>
      </c>
      <c r="I2" s="62">
        <v>44132</v>
      </c>
      <c r="J2" s="86">
        <v>44153</v>
      </c>
      <c r="K2" s="83"/>
      <c r="L2" s="83" t="s">
        <v>15</v>
      </c>
      <c r="M2" s="87">
        <v>44046</v>
      </c>
      <c r="N2" s="83"/>
      <c r="O2" s="86">
        <v>43894</v>
      </c>
      <c r="P2" s="88"/>
      <c r="Q2" s="88"/>
      <c r="R2" s="88"/>
      <c r="S2" s="88"/>
      <c r="T2" s="89">
        <v>50</v>
      </c>
      <c r="U2" s="89">
        <v>2</v>
      </c>
      <c r="V2" s="88"/>
      <c r="W2" s="89" t="s">
        <v>885</v>
      </c>
      <c r="X2" s="89">
        <v>10</v>
      </c>
      <c r="Y2" s="89">
        <v>2</v>
      </c>
      <c r="Z2" s="89">
        <v>5</v>
      </c>
      <c r="AA2" s="89">
        <v>3</v>
      </c>
      <c r="AB2" s="88"/>
      <c r="AC2" s="89" t="s">
        <v>950</v>
      </c>
      <c r="AD2" s="89" t="s">
        <v>912</v>
      </c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</row>
    <row r="3" spans="1:43" ht="15" x14ac:dyDescent="0.2">
      <c r="A3" s="59" t="s">
        <v>52</v>
      </c>
      <c r="B3" s="59" t="s">
        <v>1161</v>
      </c>
      <c r="C3" s="70">
        <v>16391</v>
      </c>
      <c r="D3" s="59" t="s">
        <v>1019</v>
      </c>
      <c r="E3" s="59" t="s">
        <v>20</v>
      </c>
      <c r="F3" s="61">
        <v>75</v>
      </c>
      <c r="G3" s="69">
        <v>43740</v>
      </c>
      <c r="H3" s="62">
        <v>43803</v>
      </c>
      <c r="I3" s="62">
        <v>44028</v>
      </c>
      <c r="J3" s="62">
        <v>44160</v>
      </c>
      <c r="L3" s="64" t="s">
        <v>15</v>
      </c>
      <c r="M3" s="62">
        <v>44158</v>
      </c>
      <c r="Q3" s="64" t="s">
        <v>951</v>
      </c>
      <c r="U3" s="64">
        <v>0</v>
      </c>
      <c r="W3" s="64" t="s">
        <v>953</v>
      </c>
      <c r="X3" s="64">
        <v>1</v>
      </c>
      <c r="Y3" s="64">
        <v>1</v>
      </c>
      <c r="AC3" s="64" t="s">
        <v>952</v>
      </c>
      <c r="AD3" s="64" t="s">
        <v>846</v>
      </c>
      <c r="AE3" s="64">
        <v>5</v>
      </c>
    </row>
    <row r="4" spans="1:43" ht="15" x14ac:dyDescent="0.2">
      <c r="A4" s="65" t="s">
        <v>72</v>
      </c>
      <c r="B4" s="65" t="s">
        <v>1006</v>
      </c>
      <c r="C4" s="69">
        <v>19273</v>
      </c>
      <c r="D4" s="65" t="s">
        <v>1039</v>
      </c>
      <c r="E4" s="65" t="s">
        <v>20</v>
      </c>
      <c r="F4" s="67">
        <v>68</v>
      </c>
      <c r="G4" s="62">
        <v>43816</v>
      </c>
      <c r="H4" s="62">
        <v>43283</v>
      </c>
      <c r="I4" s="62">
        <v>43318</v>
      </c>
      <c r="J4" s="62">
        <v>43714</v>
      </c>
      <c r="L4" s="64" t="s">
        <v>15</v>
      </c>
      <c r="M4" s="62">
        <v>43283</v>
      </c>
      <c r="N4" s="64" t="s">
        <v>846</v>
      </c>
      <c r="O4" s="62">
        <v>40577</v>
      </c>
      <c r="U4" s="64">
        <v>4</v>
      </c>
      <c r="W4" s="64" t="s">
        <v>955</v>
      </c>
      <c r="X4" s="64">
        <v>2</v>
      </c>
      <c r="Y4" s="64">
        <v>2</v>
      </c>
      <c r="AC4" s="64" t="s">
        <v>954</v>
      </c>
      <c r="AD4" s="64" t="s">
        <v>846</v>
      </c>
      <c r="AE4" s="64">
        <v>12</v>
      </c>
    </row>
    <row r="5" spans="1:43" ht="15" x14ac:dyDescent="0.2">
      <c r="A5" s="59" t="s">
        <v>95</v>
      </c>
      <c r="B5" s="59" t="s">
        <v>1162</v>
      </c>
      <c r="C5" s="60">
        <v>21240</v>
      </c>
      <c r="D5" s="59" t="s">
        <v>1163</v>
      </c>
      <c r="E5" s="59" t="s">
        <v>20</v>
      </c>
      <c r="F5" s="61">
        <v>62</v>
      </c>
      <c r="G5" s="62">
        <v>43759</v>
      </c>
      <c r="H5" s="62">
        <v>43759</v>
      </c>
      <c r="I5" s="62">
        <v>43788</v>
      </c>
      <c r="J5" s="62">
        <v>44160</v>
      </c>
      <c r="L5" s="64" t="s">
        <v>15</v>
      </c>
      <c r="M5" s="62">
        <v>43759</v>
      </c>
      <c r="N5" s="62">
        <v>42773</v>
      </c>
      <c r="U5" s="64">
        <v>3</v>
      </c>
      <c r="W5" s="64" t="s">
        <v>957</v>
      </c>
      <c r="X5" s="64">
        <v>2</v>
      </c>
      <c r="Y5" s="64">
        <v>2</v>
      </c>
      <c r="AC5" s="64" t="s">
        <v>956</v>
      </c>
      <c r="AD5" s="64" t="s">
        <v>846</v>
      </c>
      <c r="AE5" s="64">
        <v>29</v>
      </c>
    </row>
    <row r="6" spans="1:43" ht="15" x14ac:dyDescent="0.2">
      <c r="A6" s="65" t="s">
        <v>208</v>
      </c>
      <c r="B6" s="65" t="s">
        <v>1164</v>
      </c>
      <c r="C6" s="69">
        <v>14084</v>
      </c>
      <c r="D6" s="65" t="s">
        <v>1005</v>
      </c>
      <c r="E6" s="65" t="s">
        <v>20</v>
      </c>
      <c r="F6" s="67">
        <v>82</v>
      </c>
      <c r="G6" s="62">
        <v>43565</v>
      </c>
      <c r="H6" s="62">
        <v>43570</v>
      </c>
      <c r="I6" s="62">
        <v>43615</v>
      </c>
      <c r="J6" s="62">
        <v>43789</v>
      </c>
      <c r="L6" s="64" t="s">
        <v>15</v>
      </c>
      <c r="M6" s="62">
        <v>43600</v>
      </c>
      <c r="N6" s="62">
        <v>43497</v>
      </c>
      <c r="O6" s="62">
        <v>43522</v>
      </c>
      <c r="T6" s="64" t="s">
        <v>958</v>
      </c>
      <c r="U6" s="64">
        <v>3</v>
      </c>
      <c r="W6" s="64" t="s">
        <v>960</v>
      </c>
      <c r="X6" s="64">
        <v>1</v>
      </c>
      <c r="Y6" s="64">
        <v>1</v>
      </c>
      <c r="AC6" s="64" t="s">
        <v>959</v>
      </c>
      <c r="AD6" s="64" t="s">
        <v>846</v>
      </c>
      <c r="AE6" s="64">
        <v>3</v>
      </c>
      <c r="AJ6" s="64" t="s">
        <v>903</v>
      </c>
    </row>
    <row r="7" spans="1:43" ht="15" x14ac:dyDescent="0.2">
      <c r="A7" s="59" t="s">
        <v>264</v>
      </c>
      <c r="B7" s="59" t="s">
        <v>1165</v>
      </c>
      <c r="C7" s="60">
        <v>17754</v>
      </c>
      <c r="D7" s="59" t="s">
        <v>1119</v>
      </c>
      <c r="E7" s="59" t="s">
        <v>20</v>
      </c>
      <c r="F7" s="61">
        <v>72</v>
      </c>
      <c r="G7" s="62">
        <v>43696</v>
      </c>
      <c r="H7" s="62">
        <v>43696</v>
      </c>
      <c r="I7" s="62">
        <v>43696</v>
      </c>
      <c r="J7" s="62">
        <v>44131</v>
      </c>
      <c r="L7" s="64" t="s">
        <v>15</v>
      </c>
      <c r="N7" s="64" t="s">
        <v>874</v>
      </c>
      <c r="O7" s="64" t="s">
        <v>874</v>
      </c>
      <c r="T7" s="64">
        <v>50</v>
      </c>
      <c r="U7" s="64">
        <v>4</v>
      </c>
      <c r="W7" s="64" t="s">
        <v>962</v>
      </c>
      <c r="X7" s="64">
        <v>1</v>
      </c>
      <c r="Y7" s="64">
        <v>1</v>
      </c>
      <c r="AC7" s="64" t="s">
        <v>961</v>
      </c>
      <c r="AD7" s="64" t="s">
        <v>912</v>
      </c>
      <c r="AE7" s="64">
        <v>30</v>
      </c>
      <c r="AG7" s="64" t="s">
        <v>903</v>
      </c>
    </row>
    <row r="8" spans="1:43" ht="15" x14ac:dyDescent="0.2">
      <c r="A8" s="65" t="s">
        <v>278</v>
      </c>
      <c r="B8" s="65" t="s">
        <v>1038</v>
      </c>
      <c r="C8" s="69">
        <v>33869</v>
      </c>
      <c r="D8" s="65" t="s">
        <v>1024</v>
      </c>
      <c r="E8" s="65" t="s">
        <v>20</v>
      </c>
      <c r="F8" s="67">
        <v>28</v>
      </c>
      <c r="G8" s="62">
        <v>43775</v>
      </c>
      <c r="H8" s="62">
        <v>43776</v>
      </c>
      <c r="I8" s="62">
        <v>43839</v>
      </c>
      <c r="J8" s="62">
        <v>44029</v>
      </c>
      <c r="L8" s="64" t="s">
        <v>15</v>
      </c>
      <c r="M8" s="62">
        <v>43775</v>
      </c>
      <c r="N8" s="62">
        <v>42682</v>
      </c>
      <c r="U8" s="64">
        <v>3</v>
      </c>
      <c r="W8" s="64" t="s">
        <v>964</v>
      </c>
      <c r="X8" s="64">
        <v>1</v>
      </c>
      <c r="Y8" s="64">
        <v>1</v>
      </c>
      <c r="AC8" s="64" t="s">
        <v>963</v>
      </c>
      <c r="AD8" s="64" t="s">
        <v>846</v>
      </c>
      <c r="AG8" s="64" t="s">
        <v>903</v>
      </c>
    </row>
    <row r="9" spans="1:43" ht="15" x14ac:dyDescent="0.2">
      <c r="A9" s="59" t="s">
        <v>283</v>
      </c>
      <c r="B9" s="59" t="s">
        <v>1041</v>
      </c>
      <c r="C9" s="60">
        <v>17747</v>
      </c>
      <c r="D9" s="59" t="s">
        <v>1019</v>
      </c>
      <c r="E9" s="59" t="s">
        <v>20</v>
      </c>
      <c r="F9" s="61">
        <v>72</v>
      </c>
      <c r="G9" s="62">
        <v>43257</v>
      </c>
      <c r="H9" s="62">
        <v>43257</v>
      </c>
      <c r="I9" s="62">
        <v>43257</v>
      </c>
      <c r="J9" s="62">
        <v>44025</v>
      </c>
      <c r="L9" s="64" t="s">
        <v>15</v>
      </c>
      <c r="M9" s="62">
        <v>43257</v>
      </c>
      <c r="N9" s="62">
        <v>41740</v>
      </c>
      <c r="O9" s="62">
        <v>41732</v>
      </c>
      <c r="U9" s="64">
        <v>2</v>
      </c>
      <c r="W9" s="64" t="s">
        <v>966</v>
      </c>
      <c r="X9" s="64">
        <v>1</v>
      </c>
      <c r="Y9" s="64">
        <v>1</v>
      </c>
      <c r="AC9" s="64" t="s">
        <v>965</v>
      </c>
      <c r="AD9" s="64" t="s">
        <v>912</v>
      </c>
      <c r="AE9" s="64">
        <v>21</v>
      </c>
      <c r="AG9" s="64" t="s">
        <v>903</v>
      </c>
    </row>
    <row r="10" spans="1:43" ht="15" x14ac:dyDescent="0.2">
      <c r="A10" s="65" t="s">
        <v>287</v>
      </c>
      <c r="B10" s="65" t="s">
        <v>1149</v>
      </c>
      <c r="C10" s="69">
        <v>22531</v>
      </c>
      <c r="D10" s="65" t="s">
        <v>1024</v>
      </c>
      <c r="E10" s="65" t="s">
        <v>20</v>
      </c>
      <c r="F10" s="67">
        <v>59</v>
      </c>
      <c r="G10" s="62">
        <v>43409</v>
      </c>
      <c r="H10" s="62">
        <v>43410</v>
      </c>
      <c r="I10" s="62">
        <v>43691</v>
      </c>
      <c r="J10" s="62">
        <v>44110</v>
      </c>
      <c r="L10" s="64" t="s">
        <v>15</v>
      </c>
      <c r="M10" s="62">
        <v>43607</v>
      </c>
      <c r="N10" s="62">
        <v>43349</v>
      </c>
      <c r="O10" s="62">
        <v>43369</v>
      </c>
      <c r="T10" s="64">
        <v>50</v>
      </c>
      <c r="U10" s="64">
        <v>1</v>
      </c>
      <c r="W10" s="64" t="s">
        <v>968</v>
      </c>
      <c r="X10" s="64">
        <v>2</v>
      </c>
      <c r="Y10" s="64">
        <v>2</v>
      </c>
      <c r="AC10" s="64" t="s">
        <v>967</v>
      </c>
      <c r="AD10" s="64" t="s">
        <v>912</v>
      </c>
      <c r="AE10" s="64" t="s">
        <v>846</v>
      </c>
    </row>
    <row r="11" spans="1:43" ht="15" x14ac:dyDescent="0.2">
      <c r="A11" s="71" t="s">
        <v>292</v>
      </c>
      <c r="B11" s="59" t="s">
        <v>1149</v>
      </c>
      <c r="C11" s="60">
        <v>18690</v>
      </c>
      <c r="D11" s="59" t="s">
        <v>1019</v>
      </c>
      <c r="E11" s="65" t="s">
        <v>20</v>
      </c>
      <c r="F11" s="61">
        <v>69</v>
      </c>
      <c r="G11" s="62">
        <v>43276</v>
      </c>
      <c r="H11" s="62">
        <v>43277</v>
      </c>
      <c r="I11" s="62">
        <v>44133</v>
      </c>
      <c r="J11" s="62">
        <v>44139</v>
      </c>
      <c r="L11" s="64" t="s">
        <v>15</v>
      </c>
      <c r="M11" s="62">
        <v>44032</v>
      </c>
      <c r="N11" s="62">
        <v>41234</v>
      </c>
      <c r="O11" s="62">
        <v>40399</v>
      </c>
      <c r="U11" s="64">
        <v>3</v>
      </c>
      <c r="W11" s="64" t="s">
        <v>915</v>
      </c>
      <c r="X11" s="64">
        <v>1</v>
      </c>
      <c r="Y11" s="64">
        <v>1</v>
      </c>
      <c r="AC11" s="64" t="s">
        <v>969</v>
      </c>
      <c r="AD11" s="64" t="s">
        <v>912</v>
      </c>
      <c r="AE11" s="64">
        <v>1</v>
      </c>
    </row>
    <row r="12" spans="1:43" ht="15" x14ac:dyDescent="0.2">
      <c r="A12" s="59" t="s">
        <v>326</v>
      </c>
      <c r="B12" s="59" t="s">
        <v>1021</v>
      </c>
      <c r="C12" s="60">
        <v>17555</v>
      </c>
      <c r="D12" s="59" t="s">
        <v>1019</v>
      </c>
      <c r="E12" s="59" t="s">
        <v>20</v>
      </c>
      <c r="F12" s="61">
        <v>72</v>
      </c>
      <c r="G12" s="62">
        <v>43298</v>
      </c>
      <c r="H12" s="62">
        <v>43305</v>
      </c>
      <c r="I12" s="62">
        <v>43587</v>
      </c>
      <c r="J12" s="62">
        <v>44022</v>
      </c>
      <c r="L12" s="64" t="s">
        <v>15</v>
      </c>
      <c r="M12" s="62">
        <v>43503</v>
      </c>
      <c r="N12" s="62">
        <v>43132</v>
      </c>
      <c r="U12" s="64">
        <v>4</v>
      </c>
      <c r="W12" s="64" t="s">
        <v>971</v>
      </c>
      <c r="X12" s="64">
        <v>6</v>
      </c>
      <c r="Y12" s="64">
        <v>2</v>
      </c>
      <c r="Z12" s="64">
        <v>2</v>
      </c>
      <c r="AA12" s="64">
        <v>2</v>
      </c>
      <c r="AC12" s="64" t="s">
        <v>970</v>
      </c>
      <c r="AD12" s="64" t="s">
        <v>846</v>
      </c>
      <c r="AE12" s="64" t="s">
        <v>846</v>
      </c>
    </row>
    <row r="13" spans="1:43" ht="15" x14ac:dyDescent="0.2">
      <c r="A13" s="65" t="s">
        <v>335</v>
      </c>
      <c r="B13" s="65" t="s">
        <v>1046</v>
      </c>
      <c r="C13" s="69">
        <v>18030</v>
      </c>
      <c r="D13" s="65" t="s">
        <v>1126</v>
      </c>
      <c r="E13" s="65" t="s">
        <v>20</v>
      </c>
      <c r="F13" s="67">
        <v>71</v>
      </c>
      <c r="G13" s="62">
        <v>43838</v>
      </c>
      <c r="H13" s="62">
        <v>43840</v>
      </c>
      <c r="I13" s="62">
        <v>43870</v>
      </c>
      <c r="J13" s="62">
        <v>44146</v>
      </c>
      <c r="L13" s="64" t="s">
        <v>15</v>
      </c>
      <c r="M13" s="62">
        <v>43852</v>
      </c>
      <c r="N13" s="64" t="s">
        <v>846</v>
      </c>
      <c r="O13" s="62">
        <v>43062</v>
      </c>
      <c r="U13" s="64" t="s">
        <v>846</v>
      </c>
      <c r="X13" s="64">
        <v>2</v>
      </c>
      <c r="Y13" s="64">
        <v>2</v>
      </c>
      <c r="AC13" s="64" t="s">
        <v>972</v>
      </c>
      <c r="AD13" s="64" t="s">
        <v>846</v>
      </c>
      <c r="AE13" s="64">
        <v>7</v>
      </c>
    </row>
    <row r="14" spans="1:43" ht="15" x14ac:dyDescent="0.2">
      <c r="A14" s="59" t="s">
        <v>348</v>
      </c>
      <c r="B14" s="59" t="s">
        <v>1123</v>
      </c>
      <c r="C14" s="60">
        <v>18029</v>
      </c>
      <c r="D14" s="59" t="s">
        <v>1019</v>
      </c>
      <c r="E14" s="59" t="s">
        <v>20</v>
      </c>
      <c r="F14" s="61">
        <v>71</v>
      </c>
      <c r="G14" s="62">
        <v>43194</v>
      </c>
      <c r="H14" s="62">
        <v>43195</v>
      </c>
      <c r="I14" s="62">
        <v>43790</v>
      </c>
      <c r="J14" s="62">
        <v>44154</v>
      </c>
      <c r="L14" s="64" t="s">
        <v>15</v>
      </c>
      <c r="M14" s="62">
        <v>43755</v>
      </c>
      <c r="N14" s="62">
        <v>41859</v>
      </c>
      <c r="O14" s="62">
        <v>41801</v>
      </c>
      <c r="U14" s="64">
        <v>3</v>
      </c>
      <c r="W14" s="64" t="s">
        <v>974</v>
      </c>
      <c r="X14" s="64">
        <v>6</v>
      </c>
      <c r="Z14" s="64">
        <v>2</v>
      </c>
      <c r="AA14" s="64">
        <v>4</v>
      </c>
      <c r="AC14" s="64" t="s">
        <v>973</v>
      </c>
      <c r="AD14" s="64" t="s">
        <v>912</v>
      </c>
      <c r="AE14" s="64">
        <v>13</v>
      </c>
    </row>
    <row r="15" spans="1:43" ht="15" x14ac:dyDescent="0.2">
      <c r="A15" s="65" t="s">
        <v>356</v>
      </c>
      <c r="B15" s="65" t="s">
        <v>1166</v>
      </c>
      <c r="C15" s="66">
        <v>18919</v>
      </c>
      <c r="D15" s="65" t="s">
        <v>1126</v>
      </c>
      <c r="E15" s="65" t="s">
        <v>20</v>
      </c>
      <c r="F15" s="67">
        <v>69</v>
      </c>
      <c r="G15" s="62">
        <v>43418</v>
      </c>
      <c r="H15" s="62">
        <v>43419</v>
      </c>
      <c r="I15" s="62">
        <v>43689</v>
      </c>
      <c r="J15" s="62">
        <v>43804</v>
      </c>
      <c r="L15" s="64" t="s">
        <v>15</v>
      </c>
      <c r="M15" s="62">
        <v>43608</v>
      </c>
      <c r="N15" s="62">
        <v>43340</v>
      </c>
      <c r="O15" s="62">
        <v>43360</v>
      </c>
      <c r="U15" s="64">
        <v>1</v>
      </c>
      <c r="W15" s="64" t="s">
        <v>974</v>
      </c>
      <c r="X15" s="64">
        <v>2</v>
      </c>
      <c r="Y15" s="64">
        <v>1</v>
      </c>
      <c r="Z15" s="64">
        <v>1</v>
      </c>
      <c r="AC15" s="64" t="s">
        <v>975</v>
      </c>
      <c r="AD15" s="64" t="s">
        <v>846</v>
      </c>
      <c r="AE15" s="64">
        <v>3</v>
      </c>
      <c r="AJ15" s="64" t="s">
        <v>903</v>
      </c>
    </row>
    <row r="16" spans="1:43" ht="15" x14ac:dyDescent="0.2">
      <c r="A16" s="59" t="s">
        <v>364</v>
      </c>
      <c r="B16" s="59" t="s">
        <v>1122</v>
      </c>
      <c r="C16" s="60">
        <v>17008</v>
      </c>
      <c r="D16" s="59" t="s">
        <v>1048</v>
      </c>
      <c r="E16" s="59" t="s">
        <v>20</v>
      </c>
      <c r="F16" s="61">
        <v>74</v>
      </c>
      <c r="G16" s="62">
        <v>43213</v>
      </c>
      <c r="H16" s="62">
        <v>43214</v>
      </c>
      <c r="I16" s="62">
        <v>43292</v>
      </c>
      <c r="J16" s="62">
        <v>44099</v>
      </c>
      <c r="L16" s="64" t="s">
        <v>15</v>
      </c>
      <c r="M16" s="62">
        <v>43213</v>
      </c>
      <c r="U16" s="64">
        <v>4</v>
      </c>
      <c r="W16" s="64" t="s">
        <v>915</v>
      </c>
      <c r="X16" s="64">
        <v>1</v>
      </c>
      <c r="Z16" s="64">
        <v>1</v>
      </c>
      <c r="AC16" s="64" t="s">
        <v>976</v>
      </c>
      <c r="AD16" s="64" t="s">
        <v>846</v>
      </c>
      <c r="AE16" s="64">
        <v>13</v>
      </c>
      <c r="AG16" s="64" t="s">
        <v>903</v>
      </c>
    </row>
    <row r="17" spans="1:36" ht="15" x14ac:dyDescent="0.2">
      <c r="A17" s="65" t="s">
        <v>410</v>
      </c>
      <c r="B17" s="65" t="s">
        <v>1058</v>
      </c>
      <c r="C17" s="69">
        <v>17177</v>
      </c>
      <c r="D17" s="65" t="s">
        <v>1048</v>
      </c>
      <c r="E17" s="65" t="s">
        <v>20</v>
      </c>
      <c r="F17" s="67">
        <v>73</v>
      </c>
      <c r="G17" s="62">
        <v>43846</v>
      </c>
      <c r="H17" s="62">
        <v>43847</v>
      </c>
      <c r="I17" s="62">
        <v>43902</v>
      </c>
      <c r="J17" s="62">
        <v>43949</v>
      </c>
      <c r="L17" s="64" t="s">
        <v>15</v>
      </c>
      <c r="M17" s="62">
        <v>43213</v>
      </c>
      <c r="N17" s="62">
        <v>43704</v>
      </c>
      <c r="U17" s="64">
        <v>1</v>
      </c>
      <c r="W17" s="64" t="s">
        <v>978</v>
      </c>
      <c r="X17" s="64">
        <v>1</v>
      </c>
      <c r="Y17" s="64">
        <v>1</v>
      </c>
      <c r="AC17" s="64" t="s">
        <v>977</v>
      </c>
      <c r="AD17" s="64" t="s">
        <v>846</v>
      </c>
    </row>
    <row r="18" spans="1:36" ht="15" x14ac:dyDescent="0.2">
      <c r="A18" s="59" t="s">
        <v>452</v>
      </c>
      <c r="B18" s="59" t="s">
        <v>1129</v>
      </c>
      <c r="C18" s="60">
        <v>25721</v>
      </c>
      <c r="D18" s="59" t="s">
        <v>1024</v>
      </c>
      <c r="E18" s="59" t="s">
        <v>20</v>
      </c>
      <c r="F18" s="61">
        <v>50</v>
      </c>
      <c r="G18" s="62">
        <v>43601</v>
      </c>
      <c r="H18" s="62">
        <v>43602</v>
      </c>
      <c r="I18" s="64" t="s">
        <v>1167</v>
      </c>
      <c r="J18" s="62">
        <v>43878</v>
      </c>
      <c r="L18" s="64" t="s">
        <v>15</v>
      </c>
      <c r="M18" s="62">
        <v>43447</v>
      </c>
      <c r="N18" s="62">
        <v>43643</v>
      </c>
      <c r="O18" s="62">
        <v>43656</v>
      </c>
      <c r="U18" s="64">
        <v>4</v>
      </c>
      <c r="W18" s="64" t="s">
        <v>915</v>
      </c>
      <c r="X18" s="64">
        <v>2</v>
      </c>
      <c r="Y18" s="64">
        <v>2</v>
      </c>
      <c r="AC18" s="64" t="s">
        <v>979</v>
      </c>
      <c r="AD18" s="64" t="s">
        <v>846</v>
      </c>
      <c r="AE18" s="64">
        <v>7</v>
      </c>
      <c r="AJ18" s="64" t="s">
        <v>980</v>
      </c>
    </row>
    <row r="19" spans="1:36" ht="15" x14ac:dyDescent="0.2">
      <c r="A19" s="65" t="s">
        <v>455</v>
      </c>
      <c r="B19" s="65" t="s">
        <v>1168</v>
      </c>
      <c r="C19" s="66">
        <v>13813</v>
      </c>
      <c r="D19" s="65" t="s">
        <v>1169</v>
      </c>
      <c r="E19" s="65" t="s">
        <v>20</v>
      </c>
      <c r="F19" s="67">
        <v>83</v>
      </c>
      <c r="G19" s="62">
        <v>44152</v>
      </c>
      <c r="H19" s="62">
        <v>44153</v>
      </c>
      <c r="I19" s="62">
        <v>43696</v>
      </c>
      <c r="J19" s="62">
        <v>44098</v>
      </c>
      <c r="L19" s="64" t="s">
        <v>15</v>
      </c>
      <c r="M19" s="62">
        <v>43608</v>
      </c>
      <c r="N19" s="62">
        <v>42809</v>
      </c>
      <c r="T19" s="64">
        <v>50</v>
      </c>
      <c r="U19" s="64">
        <v>3</v>
      </c>
      <c r="W19" s="64" t="s">
        <v>982</v>
      </c>
      <c r="X19" s="64">
        <v>6</v>
      </c>
      <c r="Y19" s="64">
        <v>1</v>
      </c>
      <c r="Z19" s="64">
        <v>2</v>
      </c>
      <c r="AA19" s="64">
        <v>3</v>
      </c>
      <c r="AC19" s="64" t="s">
        <v>981</v>
      </c>
      <c r="AE19" s="64">
        <v>17</v>
      </c>
      <c r="AF19" s="64" t="s">
        <v>846</v>
      </c>
    </row>
    <row r="20" spans="1:36" ht="15" x14ac:dyDescent="0.2">
      <c r="A20" s="59" t="s">
        <v>456</v>
      </c>
      <c r="B20" s="59" t="s">
        <v>1168</v>
      </c>
      <c r="C20" s="60">
        <v>10803</v>
      </c>
      <c r="D20" s="59" t="s">
        <v>1019</v>
      </c>
      <c r="E20" s="59" t="s">
        <v>20</v>
      </c>
      <c r="F20" s="61">
        <v>91</v>
      </c>
      <c r="G20" s="62">
        <v>43270</v>
      </c>
      <c r="H20" s="62">
        <v>43271</v>
      </c>
      <c r="I20" s="64" t="s">
        <v>1159</v>
      </c>
      <c r="J20" s="62">
        <v>44125</v>
      </c>
      <c r="L20" s="64" t="s">
        <v>15</v>
      </c>
      <c r="M20" s="62">
        <v>43265</v>
      </c>
      <c r="N20" s="62">
        <v>44125</v>
      </c>
      <c r="O20" s="62">
        <v>42907</v>
      </c>
      <c r="U20" s="64">
        <v>3</v>
      </c>
      <c r="W20" s="64" t="s">
        <v>984</v>
      </c>
      <c r="X20" s="64">
        <v>8</v>
      </c>
      <c r="Y20" s="64">
        <v>1</v>
      </c>
      <c r="Z20" s="64">
        <v>2</v>
      </c>
      <c r="AA20" s="64">
        <v>5</v>
      </c>
      <c r="AC20" s="64" t="s">
        <v>983</v>
      </c>
      <c r="AD20" s="64" t="s">
        <v>912</v>
      </c>
    </row>
    <row r="21" spans="1:36" ht="15" x14ac:dyDescent="0.2">
      <c r="A21" s="65" t="s">
        <v>462</v>
      </c>
      <c r="B21" s="65" t="s">
        <v>1170</v>
      </c>
      <c r="C21" s="69">
        <v>16447</v>
      </c>
      <c r="D21" s="65" t="s">
        <v>1019</v>
      </c>
      <c r="E21" s="65" t="s">
        <v>20</v>
      </c>
      <c r="F21" s="67">
        <v>75</v>
      </c>
      <c r="G21" s="62">
        <v>43564</v>
      </c>
      <c r="H21" s="62">
        <v>43572</v>
      </c>
      <c r="J21" s="62">
        <v>43684</v>
      </c>
      <c r="L21" s="64" t="s">
        <v>15</v>
      </c>
      <c r="M21" s="62">
        <v>42418</v>
      </c>
      <c r="N21" s="62">
        <v>41893</v>
      </c>
      <c r="U21" s="64">
        <v>1</v>
      </c>
      <c r="W21" s="64" t="s">
        <v>958</v>
      </c>
      <c r="X21" s="64">
        <v>1</v>
      </c>
      <c r="Y21" s="64">
        <v>1</v>
      </c>
      <c r="AC21" s="64" t="s">
        <v>985</v>
      </c>
      <c r="AD21" s="64" t="s">
        <v>912</v>
      </c>
      <c r="AE21" s="64">
        <v>36</v>
      </c>
      <c r="AJ21" s="64" t="s">
        <v>986</v>
      </c>
    </row>
    <row r="22" spans="1:36" ht="15" x14ac:dyDescent="0.2">
      <c r="A22" s="59" t="s">
        <v>470</v>
      </c>
      <c r="B22" s="59" t="s">
        <v>1170</v>
      </c>
      <c r="C22" s="60">
        <v>12568</v>
      </c>
      <c r="D22" s="59" t="s">
        <v>1141</v>
      </c>
      <c r="E22" s="59" t="s">
        <v>20</v>
      </c>
      <c r="F22" s="61">
        <v>86</v>
      </c>
      <c r="G22" s="62">
        <v>43426</v>
      </c>
      <c r="H22" s="62">
        <v>43427</v>
      </c>
      <c r="I22" s="62">
        <v>43755</v>
      </c>
      <c r="J22" s="62">
        <v>44168</v>
      </c>
      <c r="L22" s="64" t="s">
        <v>15</v>
      </c>
      <c r="M22" s="62">
        <v>43720</v>
      </c>
      <c r="N22" s="62">
        <v>40155</v>
      </c>
      <c r="U22" s="64">
        <v>6</v>
      </c>
      <c r="AC22" s="64" t="s">
        <v>987</v>
      </c>
      <c r="AD22" s="64" t="s">
        <v>1171</v>
      </c>
      <c r="AE22" s="64">
        <v>3</v>
      </c>
    </row>
    <row r="23" spans="1:36" ht="15" x14ac:dyDescent="0.2">
      <c r="A23" s="65" t="s">
        <v>472</v>
      </c>
      <c r="B23" s="65" t="s">
        <v>1172</v>
      </c>
      <c r="C23" s="66">
        <v>18584</v>
      </c>
      <c r="D23" s="65" t="s">
        <v>1119</v>
      </c>
      <c r="E23" s="65" t="s">
        <v>20</v>
      </c>
      <c r="F23" s="67">
        <v>69</v>
      </c>
      <c r="G23" s="62">
        <v>43369</v>
      </c>
      <c r="H23" s="62">
        <v>43370</v>
      </c>
      <c r="I23" s="62">
        <v>43493</v>
      </c>
      <c r="J23" s="62">
        <v>43936</v>
      </c>
      <c r="L23" s="64" t="s">
        <v>15</v>
      </c>
      <c r="M23" s="62">
        <v>43412</v>
      </c>
      <c r="N23" s="62">
        <v>41351</v>
      </c>
      <c r="O23" s="64" t="s">
        <v>988</v>
      </c>
      <c r="U23" s="64">
        <v>0</v>
      </c>
      <c r="W23" s="64" t="s">
        <v>990</v>
      </c>
      <c r="X23" s="64">
        <v>1</v>
      </c>
      <c r="Y23" s="64">
        <v>1</v>
      </c>
      <c r="AC23" s="64" t="s">
        <v>989</v>
      </c>
      <c r="AD23" s="64" t="s">
        <v>912</v>
      </c>
      <c r="AE23" s="64">
        <v>7</v>
      </c>
    </row>
    <row r="24" spans="1:36" ht="15" x14ac:dyDescent="0.2">
      <c r="A24" s="59" t="s">
        <v>501</v>
      </c>
      <c r="B24" s="59" t="s">
        <v>1173</v>
      </c>
      <c r="C24" s="60">
        <v>19870</v>
      </c>
      <c r="D24" s="59" t="s">
        <v>1119</v>
      </c>
      <c r="E24" s="59" t="s">
        <v>20</v>
      </c>
      <c r="F24" s="61">
        <v>66</v>
      </c>
      <c r="G24" s="62">
        <v>43194</v>
      </c>
      <c r="H24" s="62">
        <v>43200</v>
      </c>
      <c r="I24" s="62">
        <v>43671</v>
      </c>
      <c r="J24" s="62">
        <v>44160</v>
      </c>
      <c r="L24" s="64" t="s">
        <v>15</v>
      </c>
      <c r="M24" s="62">
        <v>43625</v>
      </c>
      <c r="U24" s="64">
        <v>4</v>
      </c>
      <c r="W24" s="64" t="s">
        <v>991</v>
      </c>
      <c r="X24" s="64">
        <v>2</v>
      </c>
      <c r="Y24" s="64">
        <v>2</v>
      </c>
      <c r="AC24" s="64" t="s">
        <v>989</v>
      </c>
      <c r="AD24" s="64" t="s">
        <v>1171</v>
      </c>
      <c r="AE24" s="64">
        <v>19</v>
      </c>
    </row>
    <row r="25" spans="1:36" ht="15" x14ac:dyDescent="0.2">
      <c r="A25" s="65" t="s">
        <v>531</v>
      </c>
      <c r="B25" s="65" t="s">
        <v>1078</v>
      </c>
      <c r="C25" s="66">
        <v>18976</v>
      </c>
      <c r="D25" s="65" t="s">
        <v>1123</v>
      </c>
      <c r="E25" s="65" t="s">
        <v>20</v>
      </c>
      <c r="F25" s="67">
        <v>68</v>
      </c>
      <c r="G25" s="62">
        <v>44118</v>
      </c>
      <c r="H25" s="62">
        <v>44119</v>
      </c>
      <c r="I25" s="62">
        <v>43864</v>
      </c>
      <c r="J25" s="62">
        <v>44168</v>
      </c>
      <c r="L25" s="64" t="s">
        <v>15</v>
      </c>
      <c r="M25" s="62">
        <v>43829</v>
      </c>
      <c r="U25" s="64">
        <v>2</v>
      </c>
      <c r="W25" s="64" t="s">
        <v>992</v>
      </c>
      <c r="X25" s="64">
        <v>11</v>
      </c>
      <c r="Z25" s="64">
        <v>4</v>
      </c>
      <c r="AA25" s="64">
        <v>7</v>
      </c>
      <c r="AC25" s="64" t="s">
        <v>989</v>
      </c>
      <c r="AD25" s="64" t="s">
        <v>1171</v>
      </c>
      <c r="AE25" s="64">
        <v>7</v>
      </c>
    </row>
    <row r="26" spans="1:36" ht="15" x14ac:dyDescent="0.2">
      <c r="A26" s="65" t="s">
        <v>613</v>
      </c>
      <c r="B26" s="65" t="s">
        <v>1143</v>
      </c>
      <c r="C26" s="69">
        <v>15676</v>
      </c>
      <c r="D26" s="65" t="s">
        <v>1119</v>
      </c>
      <c r="E26" s="65" t="s">
        <v>20</v>
      </c>
      <c r="F26" s="67">
        <v>77</v>
      </c>
      <c r="G26" s="62">
        <v>43762</v>
      </c>
      <c r="H26" s="62">
        <v>43763</v>
      </c>
      <c r="I26" s="62">
        <v>43782</v>
      </c>
      <c r="J26" s="95">
        <v>43934</v>
      </c>
      <c r="L26" s="64" t="s">
        <v>15</v>
      </c>
      <c r="M26" s="62">
        <v>43698</v>
      </c>
      <c r="U26" s="64">
        <v>6</v>
      </c>
      <c r="W26" s="64" t="s">
        <v>995</v>
      </c>
      <c r="X26" s="64">
        <v>1</v>
      </c>
      <c r="Y26" s="64">
        <v>1</v>
      </c>
      <c r="AC26" s="64" t="s">
        <v>994</v>
      </c>
      <c r="AD26" s="64" t="s">
        <v>1174</v>
      </c>
      <c r="AE26" s="64">
        <v>3</v>
      </c>
      <c r="AG26" s="64" t="s">
        <v>903</v>
      </c>
    </row>
    <row r="27" spans="1:36" ht="15" x14ac:dyDescent="0.2">
      <c r="A27" s="59" t="s">
        <v>619</v>
      </c>
      <c r="B27" s="59" t="s">
        <v>1175</v>
      </c>
      <c r="C27" s="60">
        <v>15985</v>
      </c>
      <c r="D27" s="59" t="s">
        <v>1123</v>
      </c>
      <c r="E27" s="59" t="s">
        <v>20</v>
      </c>
      <c r="F27" s="61">
        <v>77</v>
      </c>
      <c r="G27" s="62">
        <v>43923</v>
      </c>
      <c r="H27" s="62">
        <v>43938</v>
      </c>
      <c r="I27" s="62">
        <v>44153</v>
      </c>
      <c r="J27" s="62">
        <v>44153</v>
      </c>
      <c r="L27" s="64" t="s">
        <v>15</v>
      </c>
      <c r="M27" s="62">
        <v>43972</v>
      </c>
      <c r="R27" s="62">
        <v>43979</v>
      </c>
      <c r="U27" s="64">
        <v>1</v>
      </c>
      <c r="W27" s="64" t="s">
        <v>915</v>
      </c>
      <c r="X27" s="64">
        <v>1</v>
      </c>
      <c r="Y27" s="64">
        <v>1</v>
      </c>
      <c r="AC27" s="64" t="s">
        <v>996</v>
      </c>
      <c r="AD27" s="64" t="s">
        <v>874</v>
      </c>
      <c r="AE27" s="64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Patient list</vt:lpstr>
      <vt:lpstr>All Data</vt:lpstr>
      <vt:lpstr>Stage 2 success</vt:lpstr>
      <vt:lpstr>Stage 4 success + exclusions</vt:lpstr>
      <vt:lpstr>Stage 4 success</vt:lpstr>
      <vt:lpstr>Botox</vt:lpstr>
      <vt:lpstr>SNS</vt:lpstr>
      <vt:lpstr>PTNS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Kaden DiMarco</cp:lastModifiedBy>
  <dcterms:modified xsi:type="dcterms:W3CDTF">2021-03-28T21:52:06Z</dcterms:modified>
</cp:coreProperties>
</file>