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thermo-phyisical-stepwise\"/>
    </mc:Choice>
  </mc:AlternateContent>
  <bookViews>
    <workbookView xWindow="0" yWindow="0" windowWidth="20430" windowHeight="8910"/>
  </bookViews>
  <sheets>
    <sheet name="comparison-excl-true-TEST" sheetId="3" r:id="rId1"/>
    <sheet name="comparison-excl-true" sheetId="2" r:id="rId2"/>
    <sheet name="comparison-excl-false" sheetId="1" r:id="rId3"/>
  </sheets>
  <calcPr calcId="162913"/>
</workbook>
</file>

<file path=xl/calcChain.xml><?xml version="1.0" encoding="utf-8"?>
<calcChain xmlns="http://schemas.openxmlformats.org/spreadsheetml/2006/main">
  <c r="X111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3" i="3"/>
  <c r="W111" i="3"/>
  <c r="V111" i="3"/>
  <c r="U111" i="3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3" i="3"/>
  <c r="U112" i="3" l="1"/>
  <c r="AJ6" i="3"/>
  <c r="AJ8" i="3"/>
  <c r="AJ9" i="3"/>
  <c r="AJ10" i="3"/>
  <c r="AI12" i="3"/>
  <c r="AJ12" i="3"/>
  <c r="AJ13" i="3"/>
  <c r="AJ14" i="3"/>
  <c r="AJ20" i="3"/>
  <c r="AJ21" i="3"/>
  <c r="AH38" i="3"/>
  <c r="AJ38" i="3"/>
  <c r="AJ39" i="3"/>
  <c r="AJ40" i="3"/>
  <c r="AH42" i="3"/>
  <c r="AJ42" i="3"/>
  <c r="AJ43" i="3"/>
  <c r="AG44" i="3"/>
  <c r="AH44" i="3"/>
  <c r="AJ45" i="3"/>
  <c r="AH47" i="3"/>
  <c r="AH48" i="3"/>
  <c r="AJ48" i="3"/>
  <c r="AJ49" i="3"/>
  <c r="AI52" i="3"/>
  <c r="AJ58" i="3"/>
  <c r="AJ69" i="3"/>
  <c r="AI71" i="3"/>
  <c r="AI83" i="3"/>
  <c r="AI84" i="3"/>
  <c r="AJ86" i="3"/>
  <c r="AG87" i="3"/>
  <c r="AJ88" i="3"/>
  <c r="AJ91" i="3"/>
  <c r="AH105" i="3"/>
  <c r="AJ105" i="3"/>
  <c r="AG109" i="3"/>
  <c r="T111" i="3" l="1"/>
  <c r="S111" i="3"/>
  <c r="R111" i="3"/>
  <c r="Q111" i="3"/>
  <c r="AF110" i="3"/>
  <c r="AJ110" i="3" s="1"/>
  <c r="AE110" i="3"/>
  <c r="AI110" i="3" s="1"/>
  <c r="AD110" i="3"/>
  <c r="AC110" i="3"/>
  <c r="AB110" i="3"/>
  <c r="AA110" i="3"/>
  <c r="AF109" i="3"/>
  <c r="AJ109" i="3" s="1"/>
  <c r="AE109" i="3"/>
  <c r="AD109" i="3"/>
  <c r="AC109" i="3"/>
  <c r="Y109" i="3" s="1"/>
  <c r="AB109" i="3"/>
  <c r="AF108" i="3"/>
  <c r="AJ108" i="3" s="1"/>
  <c r="AE108" i="3"/>
  <c r="AI108" i="3" s="1"/>
  <c r="AD108" i="3"/>
  <c r="AC108" i="3"/>
  <c r="AB108" i="3"/>
  <c r="AA108" i="3"/>
  <c r="AF107" i="3"/>
  <c r="AJ107" i="3" s="1"/>
  <c r="AE107" i="3"/>
  <c r="AI107" i="3" s="1"/>
  <c r="AD107" i="3"/>
  <c r="AC107" i="3"/>
  <c r="AG107" i="3" s="1"/>
  <c r="AB107" i="3"/>
  <c r="AA107" i="3"/>
  <c r="Y107" i="3"/>
  <c r="AF106" i="3"/>
  <c r="AJ106" i="3" s="1"/>
  <c r="AE106" i="3"/>
  <c r="AD106" i="3"/>
  <c r="AC106" i="3"/>
  <c r="AB106" i="3"/>
  <c r="AF105" i="3"/>
  <c r="AE105" i="3"/>
  <c r="AI105" i="3" s="1"/>
  <c r="AD105" i="3"/>
  <c r="Z105" i="3" s="1"/>
  <c r="AC105" i="3"/>
  <c r="AB105" i="3"/>
  <c r="AA105" i="3"/>
  <c r="AF104" i="3"/>
  <c r="AJ104" i="3" s="1"/>
  <c r="AE104" i="3"/>
  <c r="AD104" i="3"/>
  <c r="AC104" i="3"/>
  <c r="AB104" i="3"/>
  <c r="AF103" i="3"/>
  <c r="AE103" i="3"/>
  <c r="AD103" i="3"/>
  <c r="AC103" i="3"/>
  <c r="AF102" i="3"/>
  <c r="AJ102" i="3" s="1"/>
  <c r="AE102" i="3"/>
  <c r="AD102" i="3"/>
  <c r="AC102" i="3"/>
  <c r="AB102" i="3"/>
  <c r="AF101" i="3"/>
  <c r="AJ101" i="3" s="1"/>
  <c r="AE101" i="3"/>
  <c r="AI101" i="3" s="1"/>
  <c r="AD101" i="3"/>
  <c r="AC101" i="3"/>
  <c r="AB101" i="3"/>
  <c r="AA101" i="3"/>
  <c r="AF100" i="3"/>
  <c r="AE100" i="3"/>
  <c r="AD100" i="3"/>
  <c r="AC100" i="3"/>
  <c r="AF99" i="3"/>
  <c r="AJ99" i="3" s="1"/>
  <c r="AE99" i="3"/>
  <c r="AD99" i="3"/>
  <c r="AC99" i="3"/>
  <c r="AB99" i="3"/>
  <c r="AF98" i="3"/>
  <c r="AE98" i="3"/>
  <c r="AD98" i="3"/>
  <c r="AC98" i="3"/>
  <c r="AF97" i="3"/>
  <c r="AJ97" i="3" s="1"/>
  <c r="AE97" i="3"/>
  <c r="AD97" i="3"/>
  <c r="AC97" i="3"/>
  <c r="AB97" i="3"/>
  <c r="AF96" i="3"/>
  <c r="AE96" i="3"/>
  <c r="AD96" i="3"/>
  <c r="AC96" i="3"/>
  <c r="AF95" i="3"/>
  <c r="AJ95" i="3" s="1"/>
  <c r="AE95" i="3"/>
  <c r="AD95" i="3"/>
  <c r="AC95" i="3"/>
  <c r="AB95" i="3"/>
  <c r="AF94" i="3"/>
  <c r="AJ94" i="3" s="1"/>
  <c r="AE94" i="3"/>
  <c r="AD94" i="3"/>
  <c r="AH94" i="3" s="1"/>
  <c r="AC94" i="3"/>
  <c r="AB94" i="3"/>
  <c r="Z94" i="3"/>
  <c r="AF93" i="3"/>
  <c r="AE93" i="3"/>
  <c r="AD93" i="3"/>
  <c r="AC93" i="3"/>
  <c r="AF92" i="3"/>
  <c r="AE92" i="3"/>
  <c r="AD92" i="3"/>
  <c r="AC92" i="3"/>
  <c r="AF91" i="3"/>
  <c r="AB91" i="3" s="1"/>
  <c r="AE91" i="3"/>
  <c r="AD91" i="3"/>
  <c r="AC91" i="3"/>
  <c r="AF90" i="3"/>
  <c r="AJ90" i="3" s="1"/>
  <c r="AE90" i="3"/>
  <c r="AD90" i="3"/>
  <c r="AC90" i="3"/>
  <c r="AB90" i="3"/>
  <c r="AF89" i="3"/>
  <c r="AJ89" i="3" s="1"/>
  <c r="AE89" i="3"/>
  <c r="AD89" i="3"/>
  <c r="AC89" i="3"/>
  <c r="AB89" i="3"/>
  <c r="AF88" i="3"/>
  <c r="AB88" i="3" s="1"/>
  <c r="AE88" i="3"/>
  <c r="AD88" i="3"/>
  <c r="AC88" i="3"/>
  <c r="AF87" i="3"/>
  <c r="AE87" i="3"/>
  <c r="AD87" i="3"/>
  <c r="AC87" i="3"/>
  <c r="Y87" i="3" s="1"/>
  <c r="AF86" i="3"/>
  <c r="AE86" i="3"/>
  <c r="AD86" i="3"/>
  <c r="AC86" i="3"/>
  <c r="AB86" i="3"/>
  <c r="AF85" i="3"/>
  <c r="AJ85" i="3" s="1"/>
  <c r="AE85" i="3"/>
  <c r="AI85" i="3" s="1"/>
  <c r="AD85" i="3"/>
  <c r="AC85" i="3"/>
  <c r="AB85" i="3"/>
  <c r="AA85" i="3"/>
  <c r="AF84" i="3"/>
  <c r="AE84" i="3"/>
  <c r="AA84" i="3" s="1"/>
  <c r="AD84" i="3"/>
  <c r="AC84" i="3"/>
  <c r="AF83" i="3"/>
  <c r="AE83" i="3"/>
  <c r="AA83" i="3" s="1"/>
  <c r="AD83" i="3"/>
  <c r="AC83" i="3"/>
  <c r="AF82" i="3"/>
  <c r="AJ82" i="3" s="1"/>
  <c r="AE82" i="3"/>
  <c r="AI82" i="3" s="1"/>
  <c r="AD82" i="3"/>
  <c r="AC82" i="3"/>
  <c r="AB82" i="3"/>
  <c r="AA82" i="3"/>
  <c r="AF81" i="3"/>
  <c r="AJ81" i="3" s="1"/>
  <c r="AE81" i="3"/>
  <c r="AD81" i="3"/>
  <c r="AC81" i="3"/>
  <c r="AB81" i="3"/>
  <c r="AF80" i="3"/>
  <c r="AE80" i="3"/>
  <c r="AD80" i="3"/>
  <c r="AC80" i="3"/>
  <c r="AF79" i="3"/>
  <c r="AE79" i="3"/>
  <c r="AD79" i="3"/>
  <c r="AC79" i="3"/>
  <c r="AF78" i="3"/>
  <c r="AJ78" i="3" s="1"/>
  <c r="AE78" i="3"/>
  <c r="AD78" i="3"/>
  <c r="AC78" i="3"/>
  <c r="AB78" i="3"/>
  <c r="AF77" i="3"/>
  <c r="AJ77" i="3" s="1"/>
  <c r="AE77" i="3"/>
  <c r="AD77" i="3"/>
  <c r="AC77" i="3"/>
  <c r="AB77" i="3"/>
  <c r="AF76" i="3"/>
  <c r="AJ76" i="3" s="1"/>
  <c r="AE76" i="3"/>
  <c r="AI76" i="3" s="1"/>
  <c r="AD76" i="3"/>
  <c r="AC76" i="3"/>
  <c r="AB76" i="3"/>
  <c r="AA76" i="3"/>
  <c r="AF75" i="3"/>
  <c r="AJ75" i="3" s="1"/>
  <c r="AE75" i="3"/>
  <c r="AD75" i="3"/>
  <c r="AC75" i="3"/>
  <c r="AB75" i="3"/>
  <c r="AF74" i="3"/>
  <c r="AE74" i="3"/>
  <c r="AD74" i="3"/>
  <c r="AC74" i="3"/>
  <c r="AF73" i="3"/>
  <c r="AJ73" i="3" s="1"/>
  <c r="AE73" i="3"/>
  <c r="AD73" i="3"/>
  <c r="AC73" i="3"/>
  <c r="AB73" i="3"/>
  <c r="AF72" i="3"/>
  <c r="AE72" i="3"/>
  <c r="AD72" i="3"/>
  <c r="AC72" i="3"/>
  <c r="AF71" i="3"/>
  <c r="AJ71" i="3" s="1"/>
  <c r="AE71" i="3"/>
  <c r="AA71" i="3" s="1"/>
  <c r="AD71" i="3"/>
  <c r="AC71" i="3"/>
  <c r="AB71" i="3"/>
  <c r="AF70" i="3"/>
  <c r="AJ70" i="3" s="1"/>
  <c r="AE70" i="3"/>
  <c r="AD70" i="3"/>
  <c r="AC70" i="3"/>
  <c r="AB70" i="3"/>
  <c r="AF69" i="3"/>
  <c r="AE69" i="3"/>
  <c r="AD69" i="3"/>
  <c r="AC69" i="3"/>
  <c r="AB69" i="3"/>
  <c r="AF68" i="3"/>
  <c r="AE68" i="3"/>
  <c r="AD68" i="3"/>
  <c r="AC68" i="3"/>
  <c r="AF67" i="3"/>
  <c r="AJ67" i="3" s="1"/>
  <c r="AE67" i="3"/>
  <c r="AD67" i="3"/>
  <c r="AC67" i="3"/>
  <c r="AB67" i="3"/>
  <c r="AF66" i="3"/>
  <c r="AJ66" i="3" s="1"/>
  <c r="AE66" i="3"/>
  <c r="AD66" i="3"/>
  <c r="AC66" i="3"/>
  <c r="AB66" i="3"/>
  <c r="AF65" i="3"/>
  <c r="AE65" i="3"/>
  <c r="AD65" i="3"/>
  <c r="AC65" i="3"/>
  <c r="AF64" i="3"/>
  <c r="AE64" i="3"/>
  <c r="AD64" i="3"/>
  <c r="AC64" i="3"/>
  <c r="AF63" i="3"/>
  <c r="AE63" i="3"/>
  <c r="AD63" i="3"/>
  <c r="AC63" i="3"/>
  <c r="AF62" i="3"/>
  <c r="AJ62" i="3" s="1"/>
  <c r="AE62" i="3"/>
  <c r="AI62" i="3" s="1"/>
  <c r="AD62" i="3"/>
  <c r="AC62" i="3"/>
  <c r="AB62" i="3"/>
  <c r="AA62" i="3"/>
  <c r="AF61" i="3"/>
  <c r="AE61" i="3"/>
  <c r="AD61" i="3"/>
  <c r="AC61" i="3"/>
  <c r="AF60" i="3"/>
  <c r="AE60" i="3"/>
  <c r="AD60" i="3"/>
  <c r="AC60" i="3"/>
  <c r="AF59" i="3"/>
  <c r="AE59" i="3"/>
  <c r="AD59" i="3"/>
  <c r="AC59" i="3"/>
  <c r="AF58" i="3"/>
  <c r="AB58" i="3" s="1"/>
  <c r="AE58" i="3"/>
  <c r="AD58" i="3"/>
  <c r="AC58" i="3"/>
  <c r="AF57" i="3"/>
  <c r="AE57" i="3"/>
  <c r="AD57" i="3"/>
  <c r="AC57" i="3"/>
  <c r="AF56" i="3"/>
  <c r="AJ56" i="3" s="1"/>
  <c r="AE56" i="3"/>
  <c r="AD56" i="3"/>
  <c r="AC56" i="3"/>
  <c r="AB56" i="3"/>
  <c r="AF55" i="3"/>
  <c r="AJ55" i="3" s="1"/>
  <c r="AE55" i="3"/>
  <c r="AD55" i="3"/>
  <c r="AC55" i="3"/>
  <c r="AB55" i="3"/>
  <c r="AF54" i="3"/>
  <c r="AJ54" i="3" s="1"/>
  <c r="AE54" i="3"/>
  <c r="AI54" i="3" s="1"/>
  <c r="AD54" i="3"/>
  <c r="AH54" i="3" s="1"/>
  <c r="AC54" i="3"/>
  <c r="AB54" i="3"/>
  <c r="AA54" i="3"/>
  <c r="Z54" i="3"/>
  <c r="AF53" i="3"/>
  <c r="AE53" i="3"/>
  <c r="AD53" i="3"/>
  <c r="AC53" i="3"/>
  <c r="AF52" i="3"/>
  <c r="AE52" i="3"/>
  <c r="AA52" i="3" s="1"/>
  <c r="AD52" i="3"/>
  <c r="AC52" i="3"/>
  <c r="AF51" i="3"/>
  <c r="AE51" i="3"/>
  <c r="AD51" i="3"/>
  <c r="AC51" i="3"/>
  <c r="AF50" i="3"/>
  <c r="AJ50" i="3" s="1"/>
  <c r="AE50" i="3"/>
  <c r="AI50" i="3" s="1"/>
  <c r="AD50" i="3"/>
  <c r="AC50" i="3"/>
  <c r="AB50" i="3"/>
  <c r="AA50" i="3"/>
  <c r="AF49" i="3"/>
  <c r="AB49" i="3" s="1"/>
  <c r="AE49" i="3"/>
  <c r="AD49" i="3"/>
  <c r="AC49" i="3"/>
  <c r="AF48" i="3"/>
  <c r="AB48" i="3" s="1"/>
  <c r="AE48" i="3"/>
  <c r="AD48" i="3"/>
  <c r="Z48" i="3" s="1"/>
  <c r="AC48" i="3"/>
  <c r="AF47" i="3"/>
  <c r="AE47" i="3"/>
  <c r="AD47" i="3"/>
  <c r="Z47" i="3" s="1"/>
  <c r="AC47" i="3"/>
  <c r="AF46" i="3"/>
  <c r="AE46" i="3"/>
  <c r="AD46" i="3"/>
  <c r="AC46" i="3"/>
  <c r="AF45" i="3"/>
  <c r="AB45" i="3" s="1"/>
  <c r="AE45" i="3"/>
  <c r="AD45" i="3"/>
  <c r="AC45" i="3"/>
  <c r="AF44" i="3"/>
  <c r="AJ44" i="3" s="1"/>
  <c r="AE44" i="3"/>
  <c r="AD44" i="3"/>
  <c r="Z44" i="3" s="1"/>
  <c r="AC44" i="3"/>
  <c r="Y44" i="3" s="1"/>
  <c r="AB44" i="3"/>
  <c r="AF43" i="3"/>
  <c r="AB43" i="3" s="1"/>
  <c r="AE43" i="3"/>
  <c r="AD43" i="3"/>
  <c r="AC43" i="3"/>
  <c r="AF42" i="3"/>
  <c r="AB42" i="3" s="1"/>
  <c r="AE42" i="3"/>
  <c r="AD42" i="3"/>
  <c r="Z42" i="3" s="1"/>
  <c r="AC42" i="3"/>
  <c r="AF41" i="3"/>
  <c r="AJ41" i="3" s="1"/>
  <c r="AE41" i="3"/>
  <c r="AD41" i="3"/>
  <c r="AC41" i="3"/>
  <c r="AB41" i="3"/>
  <c r="AF40" i="3"/>
  <c r="AB40" i="3" s="1"/>
  <c r="AE40" i="3"/>
  <c r="AD40" i="3"/>
  <c r="AC40" i="3"/>
  <c r="AF39" i="3"/>
  <c r="AB39" i="3" s="1"/>
  <c r="AE39" i="3"/>
  <c r="AD39" i="3"/>
  <c r="AC39" i="3"/>
  <c r="AF38" i="3"/>
  <c r="AB38" i="3" s="1"/>
  <c r="AE38" i="3"/>
  <c r="AD38" i="3"/>
  <c r="Z38" i="3" s="1"/>
  <c r="AC38" i="3"/>
  <c r="AF37" i="3"/>
  <c r="AJ37" i="3" s="1"/>
  <c r="AE37" i="3"/>
  <c r="AI37" i="3" s="1"/>
  <c r="AD37" i="3"/>
  <c r="AC37" i="3"/>
  <c r="AB37" i="3"/>
  <c r="AA37" i="3"/>
  <c r="AF36" i="3"/>
  <c r="AJ36" i="3" s="1"/>
  <c r="AE36" i="3"/>
  <c r="AD36" i="3"/>
  <c r="AC36" i="3"/>
  <c r="AB36" i="3"/>
  <c r="AF35" i="3"/>
  <c r="AE35" i="3"/>
  <c r="AD35" i="3"/>
  <c r="AC35" i="3"/>
  <c r="AF34" i="3"/>
  <c r="AE34" i="3"/>
  <c r="AD34" i="3"/>
  <c r="AC34" i="3"/>
  <c r="AF33" i="3"/>
  <c r="AJ33" i="3" s="1"/>
  <c r="AE33" i="3"/>
  <c r="AD33" i="3"/>
  <c r="AC33" i="3"/>
  <c r="AB33" i="3"/>
  <c r="AF32" i="3"/>
  <c r="AE32" i="3"/>
  <c r="AD32" i="3"/>
  <c r="AC32" i="3"/>
  <c r="AF31" i="3"/>
  <c r="AJ31" i="3" s="1"/>
  <c r="AE31" i="3"/>
  <c r="AD31" i="3"/>
  <c r="AC31" i="3"/>
  <c r="AB31" i="3"/>
  <c r="AF30" i="3"/>
  <c r="AJ30" i="3" s="1"/>
  <c r="AE30" i="3"/>
  <c r="AD30" i="3"/>
  <c r="AC30" i="3"/>
  <c r="AB30" i="3"/>
  <c r="AF29" i="3"/>
  <c r="AE29" i="3"/>
  <c r="AD29" i="3"/>
  <c r="AC29" i="3"/>
  <c r="AF28" i="3"/>
  <c r="AJ28" i="3" s="1"/>
  <c r="AE28" i="3"/>
  <c r="AD28" i="3"/>
  <c r="AC28" i="3"/>
  <c r="AB28" i="3"/>
  <c r="AF27" i="3"/>
  <c r="AE27" i="3"/>
  <c r="AD27" i="3"/>
  <c r="AC27" i="3"/>
  <c r="AF26" i="3"/>
  <c r="AE26" i="3"/>
  <c r="AD26" i="3"/>
  <c r="AC26" i="3"/>
  <c r="AF25" i="3"/>
  <c r="AJ25" i="3" s="1"/>
  <c r="AE25" i="3"/>
  <c r="AI25" i="3" s="1"/>
  <c r="AD25" i="3"/>
  <c r="AC25" i="3"/>
  <c r="AB25" i="3"/>
  <c r="AA25" i="3"/>
  <c r="AF24" i="3"/>
  <c r="AJ24" i="3" s="1"/>
  <c r="AE24" i="3"/>
  <c r="AI24" i="3" s="1"/>
  <c r="AD24" i="3"/>
  <c r="AC24" i="3"/>
  <c r="AB24" i="3"/>
  <c r="AA24" i="3"/>
  <c r="AF23" i="3"/>
  <c r="AE23" i="3"/>
  <c r="AD23" i="3"/>
  <c r="AC23" i="3"/>
  <c r="AF22" i="3"/>
  <c r="AE22" i="3"/>
  <c r="AD22" i="3"/>
  <c r="AC22" i="3"/>
  <c r="AF21" i="3"/>
  <c r="AB21" i="3" s="1"/>
  <c r="AE21" i="3"/>
  <c r="AD21" i="3"/>
  <c r="AC21" i="3"/>
  <c r="AF20" i="3"/>
  <c r="AB20" i="3" s="1"/>
  <c r="AE20" i="3"/>
  <c r="AD20" i="3"/>
  <c r="AC20" i="3"/>
  <c r="AF19" i="3"/>
  <c r="AE19" i="3"/>
  <c r="AD19" i="3"/>
  <c r="AC19" i="3"/>
  <c r="AF18" i="3"/>
  <c r="AJ18" i="3" s="1"/>
  <c r="AE18" i="3"/>
  <c r="AD18" i="3"/>
  <c r="AC18" i="3"/>
  <c r="AB18" i="3"/>
  <c r="AF17" i="3"/>
  <c r="AE17" i="3"/>
  <c r="AD17" i="3"/>
  <c r="AC17" i="3"/>
  <c r="AF16" i="3"/>
  <c r="AJ16" i="3" s="1"/>
  <c r="AE16" i="3"/>
  <c r="AD16" i="3"/>
  <c r="AC16" i="3"/>
  <c r="AB16" i="3"/>
  <c r="AF15" i="3"/>
  <c r="AJ15" i="3" s="1"/>
  <c r="AE15" i="3"/>
  <c r="AD15" i="3"/>
  <c r="AC15" i="3"/>
  <c r="AB15" i="3"/>
  <c r="AF14" i="3"/>
  <c r="AE14" i="3"/>
  <c r="AD14" i="3"/>
  <c r="AC14" i="3"/>
  <c r="AB14" i="3"/>
  <c r="AF13" i="3"/>
  <c r="AB13" i="3" s="1"/>
  <c r="AE13" i="3"/>
  <c r="AD13" i="3"/>
  <c r="AC13" i="3"/>
  <c r="AF12" i="3"/>
  <c r="AE12" i="3"/>
  <c r="AA12" i="3" s="1"/>
  <c r="AD12" i="3"/>
  <c r="AC12" i="3"/>
  <c r="AB12" i="3"/>
  <c r="AF11" i="3"/>
  <c r="AJ11" i="3" s="1"/>
  <c r="AE11" i="3"/>
  <c r="AD11" i="3"/>
  <c r="AC11" i="3"/>
  <c r="AB11" i="3"/>
  <c r="AF10" i="3"/>
  <c r="AB10" i="3" s="1"/>
  <c r="AE10" i="3"/>
  <c r="AD10" i="3"/>
  <c r="AC10" i="3"/>
  <c r="AF9" i="3"/>
  <c r="AB9" i="3" s="1"/>
  <c r="AE9" i="3"/>
  <c r="AD9" i="3"/>
  <c r="AC9" i="3"/>
  <c r="AF8" i="3"/>
  <c r="AE8" i="3"/>
  <c r="AD8" i="3"/>
  <c r="AC8" i="3"/>
  <c r="AB8" i="3"/>
  <c r="AF7" i="3"/>
  <c r="AJ7" i="3" s="1"/>
  <c r="AE7" i="3"/>
  <c r="AD7" i="3"/>
  <c r="AC7" i="3"/>
  <c r="AB7" i="3"/>
  <c r="AF6" i="3"/>
  <c r="AE6" i="3"/>
  <c r="AI6" i="3" s="1"/>
  <c r="AD6" i="3"/>
  <c r="AC6" i="3"/>
  <c r="AB6" i="3"/>
  <c r="AA6" i="3"/>
  <c r="AF5" i="3"/>
  <c r="AJ5" i="3" s="1"/>
  <c r="AE5" i="3"/>
  <c r="AD5" i="3"/>
  <c r="AC5" i="3"/>
  <c r="AB5" i="3"/>
  <c r="AF4" i="3"/>
  <c r="AJ4" i="3" s="1"/>
  <c r="AE4" i="3"/>
  <c r="AD4" i="3"/>
  <c r="AC4" i="3"/>
  <c r="AB4" i="3"/>
  <c r="AF3" i="3"/>
  <c r="AE3" i="3"/>
  <c r="AD3" i="3"/>
  <c r="AC3" i="3"/>
  <c r="V113" i="1"/>
  <c r="W112" i="1"/>
  <c r="V112" i="1"/>
  <c r="U112" i="1"/>
  <c r="T112" i="1"/>
  <c r="Y69" i="3" l="1"/>
  <c r="AG69" i="3"/>
  <c r="AH3" i="3"/>
  <c r="AD111" i="3"/>
  <c r="Y4" i="3"/>
  <c r="AG4" i="3"/>
  <c r="Z6" i="3"/>
  <c r="AH6" i="3"/>
  <c r="Y7" i="3"/>
  <c r="AG7" i="3"/>
  <c r="AA11" i="3"/>
  <c r="AI11" i="3"/>
  <c r="Z12" i="3"/>
  <c r="AH12" i="3"/>
  <c r="Z13" i="3"/>
  <c r="AH13" i="3"/>
  <c r="Y14" i="3"/>
  <c r="AG14" i="3"/>
  <c r="AA16" i="3"/>
  <c r="AI16" i="3"/>
  <c r="AA17" i="3"/>
  <c r="AI17" i="3"/>
  <c r="Z18" i="3"/>
  <c r="AH18" i="3"/>
  <c r="Z19" i="3"/>
  <c r="AH19" i="3"/>
  <c r="Z20" i="3"/>
  <c r="AH20" i="3"/>
  <c r="Z21" i="3"/>
  <c r="AH21" i="3"/>
  <c r="Z22" i="3"/>
  <c r="AH22" i="3"/>
  <c r="Z23" i="3"/>
  <c r="AH23" i="3"/>
  <c r="Z25" i="3"/>
  <c r="AH25" i="3"/>
  <c r="Z26" i="3"/>
  <c r="AH26" i="3"/>
  <c r="Z27" i="3"/>
  <c r="AH27" i="3"/>
  <c r="Y28" i="3"/>
  <c r="AG28" i="3"/>
  <c r="Y29" i="3"/>
  <c r="AG29" i="3"/>
  <c r="AA31" i="3"/>
  <c r="AI31" i="3"/>
  <c r="AA32" i="3"/>
  <c r="AI32" i="3"/>
  <c r="Z33" i="3"/>
  <c r="AH33" i="3"/>
  <c r="Z34" i="3"/>
  <c r="AH34" i="3"/>
  <c r="Z35" i="3"/>
  <c r="AH35" i="3"/>
  <c r="Y36" i="3"/>
  <c r="AG36" i="3"/>
  <c r="AA38" i="3"/>
  <c r="AI38" i="3"/>
  <c r="AA39" i="3"/>
  <c r="AI39" i="3"/>
  <c r="AA40" i="3"/>
  <c r="AI40" i="3"/>
  <c r="Z41" i="3"/>
  <c r="AH41" i="3"/>
  <c r="Z43" i="3"/>
  <c r="AH43" i="3"/>
  <c r="Y45" i="3"/>
  <c r="AG45" i="3"/>
  <c r="Y46" i="3"/>
  <c r="AG46" i="3"/>
  <c r="Y47" i="3"/>
  <c r="AG47" i="3"/>
  <c r="Y48" i="3"/>
  <c r="AG48" i="3"/>
  <c r="Y49" i="3"/>
  <c r="AG49" i="3"/>
  <c r="AA51" i="3"/>
  <c r="AI51" i="3"/>
  <c r="AA53" i="3"/>
  <c r="AI53" i="3"/>
  <c r="AA55" i="3"/>
  <c r="AI55" i="3"/>
  <c r="Z56" i="3"/>
  <c r="AH56" i="3"/>
  <c r="Z57" i="3"/>
  <c r="AH57" i="3"/>
  <c r="Z58" i="3"/>
  <c r="AH58" i="3"/>
  <c r="Z59" i="3"/>
  <c r="AH59" i="3"/>
  <c r="Z60" i="3"/>
  <c r="AH60" i="3"/>
  <c r="Z61" i="3"/>
  <c r="AH61" i="3"/>
  <c r="AB63" i="3"/>
  <c r="AJ63" i="3"/>
  <c r="AB64" i="3"/>
  <c r="AJ64" i="3"/>
  <c r="AB65" i="3"/>
  <c r="AJ65" i="3"/>
  <c r="AA66" i="3"/>
  <c r="AI66" i="3"/>
  <c r="Z67" i="3"/>
  <c r="AH67" i="3"/>
  <c r="Z68" i="3"/>
  <c r="AH68" i="3"/>
  <c r="AA72" i="3"/>
  <c r="AI72" i="3"/>
  <c r="Z73" i="3"/>
  <c r="AH73" i="3"/>
  <c r="Z74" i="3"/>
  <c r="AH74" i="3"/>
  <c r="Y75" i="3"/>
  <c r="AG75" i="3"/>
  <c r="Z77" i="3"/>
  <c r="AH77" i="3"/>
  <c r="Y78" i="3"/>
  <c r="AG78" i="3"/>
  <c r="Y79" i="3"/>
  <c r="AG79" i="3"/>
  <c r="Y80" i="3"/>
  <c r="AG80" i="3"/>
  <c r="Z82" i="3"/>
  <c r="AH82" i="3"/>
  <c r="Z83" i="3"/>
  <c r="AH83" i="3"/>
  <c r="Z84" i="3"/>
  <c r="AH84" i="3"/>
  <c r="AA86" i="3"/>
  <c r="AI86" i="3"/>
  <c r="AA87" i="3"/>
  <c r="AI87" i="3"/>
  <c r="AA88" i="3"/>
  <c r="AI88" i="3"/>
  <c r="Z89" i="3"/>
  <c r="AH89" i="3"/>
  <c r="Y90" i="3"/>
  <c r="AG90" i="3"/>
  <c r="Y91" i="3"/>
  <c r="AG91" i="3"/>
  <c r="Y92" i="3"/>
  <c r="AG92" i="3"/>
  <c r="Y93" i="3"/>
  <c r="AG93" i="3"/>
  <c r="AA94" i="3"/>
  <c r="AI94" i="3"/>
  <c r="Z95" i="3"/>
  <c r="AH95" i="3"/>
  <c r="Z96" i="3"/>
  <c r="AH96" i="3"/>
  <c r="Y97" i="3"/>
  <c r="AG97" i="3"/>
  <c r="Y98" i="3"/>
  <c r="AG98" i="3"/>
  <c r="AB100" i="3"/>
  <c r="AJ100" i="3"/>
  <c r="Z101" i="3"/>
  <c r="AH101" i="3"/>
  <c r="Y102" i="3"/>
  <c r="AG102" i="3"/>
  <c r="Y103" i="3"/>
  <c r="AG103" i="3"/>
  <c r="Y106" i="3"/>
  <c r="AG106" i="3"/>
  <c r="Z107" i="3"/>
  <c r="AH107" i="3"/>
  <c r="AA109" i="3"/>
  <c r="AI109" i="3"/>
  <c r="Y110" i="3"/>
  <c r="AG110" i="3"/>
  <c r="AI3" i="3"/>
  <c r="AE111" i="3"/>
  <c r="Z4" i="3"/>
  <c r="AH4" i="3"/>
  <c r="Y5" i="3"/>
  <c r="AG5" i="3"/>
  <c r="Z7" i="3"/>
  <c r="AH7" i="3"/>
  <c r="Y8" i="3"/>
  <c r="AG8" i="3"/>
  <c r="Y9" i="3"/>
  <c r="AG9" i="3"/>
  <c r="Y10" i="3"/>
  <c r="AG10" i="3"/>
  <c r="AA13" i="3"/>
  <c r="AI13" i="3"/>
  <c r="Z14" i="3"/>
  <c r="AH14" i="3"/>
  <c r="Y15" i="3"/>
  <c r="AG15" i="3"/>
  <c r="AB17" i="3"/>
  <c r="AJ17" i="3"/>
  <c r="AA18" i="3"/>
  <c r="AI18" i="3"/>
  <c r="AA19" i="3"/>
  <c r="AI19" i="3"/>
  <c r="AA20" i="3"/>
  <c r="AI20" i="3"/>
  <c r="AA21" i="3"/>
  <c r="AI21" i="3"/>
  <c r="AA22" i="3"/>
  <c r="AI22" i="3"/>
  <c r="AA23" i="3"/>
  <c r="AI23" i="3"/>
  <c r="Y24" i="3"/>
  <c r="AG24" i="3"/>
  <c r="AA26" i="3"/>
  <c r="AI26" i="3"/>
  <c r="AA27" i="3"/>
  <c r="AI27" i="3"/>
  <c r="Z28" i="3"/>
  <c r="AH28" i="3"/>
  <c r="Z29" i="3"/>
  <c r="AH29" i="3"/>
  <c r="Y30" i="3"/>
  <c r="AG30" i="3"/>
  <c r="AB32" i="3"/>
  <c r="AJ32" i="3"/>
  <c r="AA33" i="3"/>
  <c r="AI33" i="3"/>
  <c r="AA34" i="3"/>
  <c r="AI34" i="3"/>
  <c r="AA35" i="3"/>
  <c r="AI35" i="3"/>
  <c r="Z36" i="3"/>
  <c r="AH36" i="3"/>
  <c r="AA41" i="3"/>
  <c r="AI41" i="3"/>
  <c r="AA42" i="3"/>
  <c r="AI42" i="3"/>
  <c r="AA43" i="3"/>
  <c r="AI43" i="3"/>
  <c r="Z45" i="3"/>
  <c r="AH45" i="3"/>
  <c r="Z46" i="3"/>
  <c r="AH46" i="3"/>
  <c r="Z49" i="3"/>
  <c r="AH49" i="3"/>
  <c r="AB51" i="3"/>
  <c r="AJ51" i="3"/>
  <c r="AB52" i="3"/>
  <c r="AJ52" i="3"/>
  <c r="AB53" i="3"/>
  <c r="AJ53" i="3"/>
  <c r="Y54" i="3"/>
  <c r="AG54" i="3"/>
  <c r="AA56" i="3"/>
  <c r="AI56" i="3"/>
  <c r="AA57" i="3"/>
  <c r="AI57" i="3"/>
  <c r="AA58" i="3"/>
  <c r="AI58" i="3"/>
  <c r="AA59" i="3"/>
  <c r="AI59" i="3"/>
  <c r="AA60" i="3"/>
  <c r="AI60" i="3"/>
  <c r="AA61" i="3"/>
  <c r="AI61" i="3"/>
  <c r="Y62" i="3"/>
  <c r="AG62" i="3"/>
  <c r="Y63" i="3"/>
  <c r="AG63" i="3"/>
  <c r="Y64" i="3"/>
  <c r="AG64" i="3"/>
  <c r="Y65" i="3"/>
  <c r="AG65" i="3"/>
  <c r="AA67" i="3"/>
  <c r="AI67" i="3"/>
  <c r="AA68" i="3"/>
  <c r="AI68" i="3"/>
  <c r="Z69" i="3"/>
  <c r="AH69" i="3"/>
  <c r="Y70" i="3"/>
  <c r="AG70" i="3"/>
  <c r="AB72" i="3"/>
  <c r="AJ72" i="3"/>
  <c r="AA73" i="3"/>
  <c r="AI73" i="3"/>
  <c r="AA74" i="3"/>
  <c r="AI74" i="3"/>
  <c r="Z75" i="3"/>
  <c r="AH75" i="3"/>
  <c r="AA77" i="3"/>
  <c r="AI77" i="3"/>
  <c r="Z78" i="3"/>
  <c r="AH78" i="3"/>
  <c r="Z79" i="3"/>
  <c r="AH79" i="3"/>
  <c r="Z80" i="3"/>
  <c r="AH80" i="3"/>
  <c r="Y81" i="3"/>
  <c r="AG81" i="3"/>
  <c r="Y85" i="3"/>
  <c r="AG85" i="3"/>
  <c r="AB87" i="3"/>
  <c r="AJ87" i="3"/>
  <c r="AA89" i="3"/>
  <c r="AI89" i="3"/>
  <c r="Z90" i="3"/>
  <c r="AH90" i="3"/>
  <c r="Z91" i="3"/>
  <c r="AH91" i="3"/>
  <c r="Z92" i="3"/>
  <c r="AH92" i="3"/>
  <c r="Z93" i="3"/>
  <c r="AH93" i="3"/>
  <c r="AA95" i="3"/>
  <c r="AI95" i="3"/>
  <c r="AA96" i="3"/>
  <c r="AI96" i="3"/>
  <c r="Z97" i="3"/>
  <c r="AH97" i="3"/>
  <c r="Z98" i="3"/>
  <c r="AH98" i="3"/>
  <c r="Y99" i="3"/>
  <c r="AG99" i="3"/>
  <c r="Y100" i="3"/>
  <c r="AG100" i="3"/>
  <c r="Z102" i="3"/>
  <c r="AH102" i="3"/>
  <c r="Z103" i="3"/>
  <c r="AH103" i="3"/>
  <c r="Y104" i="3"/>
  <c r="AG104" i="3"/>
  <c r="Z106" i="3"/>
  <c r="AH106" i="3"/>
  <c r="Y108" i="3"/>
  <c r="AG108" i="3"/>
  <c r="Z110" i="3"/>
  <c r="AH110" i="3"/>
  <c r="AJ3" i="3"/>
  <c r="AF111" i="3"/>
  <c r="AA4" i="3"/>
  <c r="AI4" i="3"/>
  <c r="Z5" i="3"/>
  <c r="AH5" i="3"/>
  <c r="AA7" i="3"/>
  <c r="AI7" i="3"/>
  <c r="Z8" i="3"/>
  <c r="AH8" i="3"/>
  <c r="Z9" i="3"/>
  <c r="AH9" i="3"/>
  <c r="Z10" i="3"/>
  <c r="AH10" i="3"/>
  <c r="Y11" i="3"/>
  <c r="AG11" i="3"/>
  <c r="AA14" i="3"/>
  <c r="AI14" i="3"/>
  <c r="Z15" i="3"/>
  <c r="AH15" i="3"/>
  <c r="Y16" i="3"/>
  <c r="AG16" i="3"/>
  <c r="Y17" i="3"/>
  <c r="AG17" i="3"/>
  <c r="AB19" i="3"/>
  <c r="AJ19" i="3"/>
  <c r="AB22" i="3"/>
  <c r="AJ22" i="3"/>
  <c r="AB23" i="3"/>
  <c r="AJ23" i="3"/>
  <c r="Z24" i="3"/>
  <c r="AH24" i="3"/>
  <c r="AB26" i="3"/>
  <c r="AJ26" i="3"/>
  <c r="AB27" i="3"/>
  <c r="AJ27" i="3"/>
  <c r="AA28" i="3"/>
  <c r="AI28" i="3"/>
  <c r="AA29" i="3"/>
  <c r="AI29" i="3"/>
  <c r="Z30" i="3"/>
  <c r="AH30" i="3"/>
  <c r="Y31" i="3"/>
  <c r="AG31" i="3"/>
  <c r="Y32" i="3"/>
  <c r="AG32" i="3"/>
  <c r="AB34" i="3"/>
  <c r="AJ34" i="3"/>
  <c r="AB35" i="3"/>
  <c r="AJ35" i="3"/>
  <c r="AA36" i="3"/>
  <c r="AI36" i="3"/>
  <c r="Y37" i="3"/>
  <c r="AG37" i="3"/>
  <c r="Y38" i="3"/>
  <c r="AG38" i="3"/>
  <c r="Y39" i="3"/>
  <c r="AG39" i="3"/>
  <c r="Y40" i="3"/>
  <c r="AG40" i="3"/>
  <c r="AA44" i="3"/>
  <c r="AI44" i="3"/>
  <c r="AA45" i="3"/>
  <c r="AI45" i="3"/>
  <c r="AA46" i="3"/>
  <c r="AI46" i="3"/>
  <c r="AA47" i="3"/>
  <c r="AI47" i="3"/>
  <c r="AA48" i="3"/>
  <c r="AI48" i="3"/>
  <c r="AA49" i="3"/>
  <c r="AI49" i="3"/>
  <c r="Y50" i="3"/>
  <c r="AG50" i="3"/>
  <c r="Y51" i="3"/>
  <c r="AG51" i="3"/>
  <c r="Y52" i="3"/>
  <c r="AG52" i="3"/>
  <c r="Y53" i="3"/>
  <c r="AG53" i="3"/>
  <c r="Y55" i="3"/>
  <c r="AG55" i="3"/>
  <c r="AB57" i="3"/>
  <c r="AJ57" i="3"/>
  <c r="AB59" i="3"/>
  <c r="AJ59" i="3"/>
  <c r="AB60" i="3"/>
  <c r="AJ60" i="3"/>
  <c r="AB61" i="3"/>
  <c r="AJ61" i="3"/>
  <c r="Z62" i="3"/>
  <c r="AH62" i="3"/>
  <c r="Z63" i="3"/>
  <c r="AH63" i="3"/>
  <c r="Z64" i="3"/>
  <c r="AH64" i="3"/>
  <c r="Z65" i="3"/>
  <c r="AH65" i="3"/>
  <c r="Y66" i="3"/>
  <c r="AG66" i="3"/>
  <c r="AB68" i="3"/>
  <c r="AJ68" i="3"/>
  <c r="AA69" i="3"/>
  <c r="AI69" i="3"/>
  <c r="Z70" i="3"/>
  <c r="AH70" i="3"/>
  <c r="Y71" i="3"/>
  <c r="AG71" i="3"/>
  <c r="Y72" i="3"/>
  <c r="AG72" i="3"/>
  <c r="AB74" i="3"/>
  <c r="AJ74" i="3"/>
  <c r="AA75" i="3"/>
  <c r="AI75" i="3"/>
  <c r="Y76" i="3"/>
  <c r="AG76" i="3"/>
  <c r="AA78" i="3"/>
  <c r="AI78" i="3"/>
  <c r="AA79" i="3"/>
  <c r="AI79" i="3"/>
  <c r="AA80" i="3"/>
  <c r="AI80" i="3"/>
  <c r="Z81" i="3"/>
  <c r="AH81" i="3"/>
  <c r="AB83" i="3"/>
  <c r="AJ83" i="3"/>
  <c r="AB84" i="3"/>
  <c r="AJ84" i="3"/>
  <c r="Z85" i="3"/>
  <c r="AH85" i="3"/>
  <c r="Y86" i="3"/>
  <c r="AG86" i="3"/>
  <c r="Y88" i="3"/>
  <c r="AG88" i="3"/>
  <c r="AA90" i="3"/>
  <c r="AI90" i="3"/>
  <c r="AA91" i="3"/>
  <c r="AI91" i="3"/>
  <c r="AA92" i="3"/>
  <c r="AI92" i="3"/>
  <c r="AA93" i="3"/>
  <c r="AI93" i="3"/>
  <c r="Y94" i="3"/>
  <c r="AG94" i="3"/>
  <c r="AB96" i="3"/>
  <c r="AJ96" i="3"/>
  <c r="AA97" i="3"/>
  <c r="AI97" i="3"/>
  <c r="AA98" i="3"/>
  <c r="AI98" i="3"/>
  <c r="Z99" i="3"/>
  <c r="AH99" i="3"/>
  <c r="Z100" i="3"/>
  <c r="AH100" i="3"/>
  <c r="AA102" i="3"/>
  <c r="AI102" i="3"/>
  <c r="AA103" i="3"/>
  <c r="AI103" i="3"/>
  <c r="Z104" i="3"/>
  <c r="AH104" i="3"/>
  <c r="AA106" i="3"/>
  <c r="AI106" i="3"/>
  <c r="Z108" i="3"/>
  <c r="AH108" i="3"/>
  <c r="AC111" i="3"/>
  <c r="AG3" i="3"/>
  <c r="AA5" i="3"/>
  <c r="AI5" i="3"/>
  <c r="Y6" i="3"/>
  <c r="AG6" i="3"/>
  <c r="AA8" i="3"/>
  <c r="AI8" i="3"/>
  <c r="AA9" i="3"/>
  <c r="AI9" i="3"/>
  <c r="AA10" i="3"/>
  <c r="AI10" i="3"/>
  <c r="Z11" i="3"/>
  <c r="AH11" i="3"/>
  <c r="Y12" i="3"/>
  <c r="AG12" i="3"/>
  <c r="Y13" i="3"/>
  <c r="AG13" i="3"/>
  <c r="AA15" i="3"/>
  <c r="AI15" i="3"/>
  <c r="Z16" i="3"/>
  <c r="AH16" i="3"/>
  <c r="Z17" i="3"/>
  <c r="AH17" i="3"/>
  <c r="Y18" i="3"/>
  <c r="AG18" i="3"/>
  <c r="Y19" i="3"/>
  <c r="AG19" i="3"/>
  <c r="Y20" i="3"/>
  <c r="AG20" i="3"/>
  <c r="Y21" i="3"/>
  <c r="AG21" i="3"/>
  <c r="Y22" i="3"/>
  <c r="AG22" i="3"/>
  <c r="Y23" i="3"/>
  <c r="AG23" i="3"/>
  <c r="Y25" i="3"/>
  <c r="AG25" i="3"/>
  <c r="Y26" i="3"/>
  <c r="AG26" i="3"/>
  <c r="Y27" i="3"/>
  <c r="AG27" i="3"/>
  <c r="AB29" i="3"/>
  <c r="AJ29" i="3"/>
  <c r="AA30" i="3"/>
  <c r="AI30" i="3"/>
  <c r="Z31" i="3"/>
  <c r="AH31" i="3"/>
  <c r="Z32" i="3"/>
  <c r="AH32" i="3"/>
  <c r="Y33" i="3"/>
  <c r="AG33" i="3"/>
  <c r="Y34" i="3"/>
  <c r="AG34" i="3"/>
  <c r="Y35" i="3"/>
  <c r="AG35" i="3"/>
  <c r="Z37" i="3"/>
  <c r="AH37" i="3"/>
  <c r="Z39" i="3"/>
  <c r="AH39" i="3"/>
  <c r="Z40" i="3"/>
  <c r="AH40" i="3"/>
  <c r="Y41" i="3"/>
  <c r="AG41" i="3"/>
  <c r="Y42" i="3"/>
  <c r="AG42" i="3"/>
  <c r="Y43" i="3"/>
  <c r="AG43" i="3"/>
  <c r="AB46" i="3"/>
  <c r="AJ46" i="3"/>
  <c r="AB47" i="3"/>
  <c r="AJ47" i="3"/>
  <c r="Z50" i="3"/>
  <c r="AH50" i="3"/>
  <c r="Z51" i="3"/>
  <c r="AH51" i="3"/>
  <c r="Z52" i="3"/>
  <c r="AH52" i="3"/>
  <c r="Z53" i="3"/>
  <c r="AH53" i="3"/>
  <c r="Z55" i="3"/>
  <c r="AH55" i="3"/>
  <c r="Y56" i="3"/>
  <c r="AG56" i="3"/>
  <c r="Y57" i="3"/>
  <c r="AG57" i="3"/>
  <c r="Y58" i="3"/>
  <c r="AG58" i="3"/>
  <c r="Y59" i="3"/>
  <c r="AG59" i="3"/>
  <c r="Y60" i="3"/>
  <c r="AG60" i="3"/>
  <c r="Y61" i="3"/>
  <c r="AG61" i="3"/>
  <c r="AA63" i="3"/>
  <c r="AI63" i="3"/>
  <c r="AA64" i="3"/>
  <c r="AI64" i="3"/>
  <c r="AA65" i="3"/>
  <c r="AI65" i="3"/>
  <c r="Z66" i="3"/>
  <c r="AH66" i="3"/>
  <c r="Y67" i="3"/>
  <c r="AG67" i="3"/>
  <c r="Y68" i="3"/>
  <c r="AG68" i="3"/>
  <c r="AA70" i="3"/>
  <c r="AI70" i="3"/>
  <c r="Z71" i="3"/>
  <c r="AH71" i="3"/>
  <c r="Z72" i="3"/>
  <c r="AH72" i="3"/>
  <c r="Y73" i="3"/>
  <c r="AG73" i="3"/>
  <c r="Y74" i="3"/>
  <c r="AG74" i="3"/>
  <c r="Z76" i="3"/>
  <c r="AH76" i="3"/>
  <c r="Y77" i="3"/>
  <c r="AG77" i="3"/>
  <c r="AB79" i="3"/>
  <c r="AJ79" i="3"/>
  <c r="AB80" i="3"/>
  <c r="AJ80" i="3"/>
  <c r="AA81" i="3"/>
  <c r="AI81" i="3"/>
  <c r="Y82" i="3"/>
  <c r="AG82" i="3"/>
  <c r="Y83" i="3"/>
  <c r="AG83" i="3"/>
  <c r="Y84" i="3"/>
  <c r="AG84" i="3"/>
  <c r="Z86" i="3"/>
  <c r="AH86" i="3"/>
  <c r="Z87" i="3"/>
  <c r="AH87" i="3"/>
  <c r="Z88" i="3"/>
  <c r="AH88" i="3"/>
  <c r="Y89" i="3"/>
  <c r="AG89" i="3"/>
  <c r="AB92" i="3"/>
  <c r="AJ92" i="3"/>
  <c r="AB93" i="3"/>
  <c r="AJ93" i="3"/>
  <c r="Y95" i="3"/>
  <c r="AG95" i="3"/>
  <c r="Y96" i="3"/>
  <c r="AG96" i="3"/>
  <c r="AB98" i="3"/>
  <c r="AJ98" i="3"/>
  <c r="AA99" i="3"/>
  <c r="AI99" i="3"/>
  <c r="AA100" i="3"/>
  <c r="AI100" i="3"/>
  <c r="Y101" i="3"/>
  <c r="AG101" i="3"/>
  <c r="AB103" i="3"/>
  <c r="AJ103" i="3"/>
  <c r="AA104" i="3"/>
  <c r="AI104" i="3"/>
  <c r="Y105" i="3"/>
  <c r="AG105" i="3"/>
  <c r="Z109" i="3"/>
  <c r="AH109" i="3"/>
  <c r="AA3" i="3"/>
  <c r="AA111" i="3" s="1"/>
  <c r="AA112" i="3" s="1"/>
  <c r="AB3" i="3"/>
  <c r="AB111" i="3" s="1"/>
  <c r="AB112" i="3" s="1"/>
  <c r="Y3" i="3"/>
  <c r="Z3" i="3"/>
  <c r="S111" i="1"/>
  <c r="R111" i="1"/>
  <c r="Q111" i="1"/>
  <c r="P111" i="1"/>
  <c r="P111" i="2"/>
  <c r="Q111" i="2"/>
  <c r="R111" i="2"/>
  <c r="S111" i="2"/>
  <c r="W84" i="2"/>
  <c r="V4" i="1"/>
  <c r="V8" i="1"/>
  <c r="V20" i="1"/>
  <c r="V24" i="1"/>
  <c r="W33" i="1"/>
  <c r="V36" i="1"/>
  <c r="W37" i="1"/>
  <c r="W41" i="1"/>
  <c r="V44" i="1"/>
  <c r="W45" i="1"/>
  <c r="W49" i="1"/>
  <c r="V52" i="1"/>
  <c r="W53" i="1"/>
  <c r="W57" i="1"/>
  <c r="V60" i="1"/>
  <c r="W61" i="1"/>
  <c r="W65" i="1"/>
  <c r="V68" i="1"/>
  <c r="W69" i="1"/>
  <c r="W73" i="1"/>
  <c r="V76" i="1"/>
  <c r="W77" i="1"/>
  <c r="W81" i="1"/>
  <c r="V84" i="1"/>
  <c r="W85" i="1"/>
  <c r="W89" i="1"/>
  <c r="V92" i="1"/>
  <c r="W93" i="1"/>
  <c r="W97" i="1"/>
  <c r="V100" i="1"/>
  <c r="W101" i="1"/>
  <c r="W105" i="1"/>
  <c r="V108" i="1"/>
  <c r="W109" i="1"/>
  <c r="AA110" i="2"/>
  <c r="W110" i="2" s="1"/>
  <c r="Z110" i="2"/>
  <c r="V110" i="2" s="1"/>
  <c r="Y110" i="2"/>
  <c r="U110" i="2" s="1"/>
  <c r="X110" i="2"/>
  <c r="T110" i="2" s="1"/>
  <c r="AA109" i="2"/>
  <c r="W109" i="2" s="1"/>
  <c r="Z109" i="2"/>
  <c r="V109" i="2" s="1"/>
  <c r="Y109" i="2"/>
  <c r="U109" i="2" s="1"/>
  <c r="X109" i="2"/>
  <c r="T109" i="2" s="1"/>
  <c r="AA108" i="2"/>
  <c r="W108" i="2" s="1"/>
  <c r="Z108" i="2"/>
  <c r="V108" i="2" s="1"/>
  <c r="Y108" i="2"/>
  <c r="U108" i="2" s="1"/>
  <c r="X108" i="2"/>
  <c r="T108" i="2" s="1"/>
  <c r="AA107" i="2"/>
  <c r="W107" i="2" s="1"/>
  <c r="Z107" i="2"/>
  <c r="V107" i="2" s="1"/>
  <c r="Y107" i="2"/>
  <c r="U107" i="2" s="1"/>
  <c r="X107" i="2"/>
  <c r="T107" i="2" s="1"/>
  <c r="AA106" i="2"/>
  <c r="W106" i="2" s="1"/>
  <c r="Z106" i="2"/>
  <c r="V106" i="2" s="1"/>
  <c r="Y106" i="2"/>
  <c r="U106" i="2" s="1"/>
  <c r="X106" i="2"/>
  <c r="T106" i="2" s="1"/>
  <c r="AA105" i="2"/>
  <c r="W105" i="2" s="1"/>
  <c r="Z105" i="2"/>
  <c r="V105" i="2" s="1"/>
  <c r="Y105" i="2"/>
  <c r="U105" i="2" s="1"/>
  <c r="X105" i="2"/>
  <c r="T105" i="2" s="1"/>
  <c r="AA104" i="2"/>
  <c r="W104" i="2" s="1"/>
  <c r="Z104" i="2"/>
  <c r="V104" i="2" s="1"/>
  <c r="Y104" i="2"/>
  <c r="U104" i="2" s="1"/>
  <c r="X104" i="2"/>
  <c r="T104" i="2" s="1"/>
  <c r="AA103" i="2"/>
  <c r="W103" i="2" s="1"/>
  <c r="Z103" i="2"/>
  <c r="V103" i="2" s="1"/>
  <c r="Y103" i="2"/>
  <c r="U103" i="2" s="1"/>
  <c r="X103" i="2"/>
  <c r="T103" i="2" s="1"/>
  <c r="AA102" i="2"/>
  <c r="W102" i="2" s="1"/>
  <c r="Z102" i="2"/>
  <c r="V102" i="2" s="1"/>
  <c r="Y102" i="2"/>
  <c r="U102" i="2" s="1"/>
  <c r="X102" i="2"/>
  <c r="T102" i="2" s="1"/>
  <c r="AA101" i="2"/>
  <c r="W101" i="2" s="1"/>
  <c r="Z101" i="2"/>
  <c r="V101" i="2" s="1"/>
  <c r="Y101" i="2"/>
  <c r="U101" i="2" s="1"/>
  <c r="X101" i="2"/>
  <c r="T101" i="2" s="1"/>
  <c r="AA100" i="2"/>
  <c r="W100" i="2" s="1"/>
  <c r="Z100" i="2"/>
  <c r="V100" i="2" s="1"/>
  <c r="Y100" i="2"/>
  <c r="U100" i="2" s="1"/>
  <c r="X100" i="2"/>
  <c r="T100" i="2" s="1"/>
  <c r="AA99" i="2"/>
  <c r="W99" i="2" s="1"/>
  <c r="Z99" i="2"/>
  <c r="V99" i="2" s="1"/>
  <c r="Y99" i="2"/>
  <c r="U99" i="2" s="1"/>
  <c r="X99" i="2"/>
  <c r="T99" i="2" s="1"/>
  <c r="AA98" i="2"/>
  <c r="W98" i="2" s="1"/>
  <c r="Z98" i="2"/>
  <c r="V98" i="2" s="1"/>
  <c r="Y98" i="2"/>
  <c r="U98" i="2" s="1"/>
  <c r="X98" i="2"/>
  <c r="T98" i="2" s="1"/>
  <c r="AA97" i="2"/>
  <c r="W97" i="2" s="1"/>
  <c r="Z97" i="2"/>
  <c r="V97" i="2" s="1"/>
  <c r="Y97" i="2"/>
  <c r="U97" i="2" s="1"/>
  <c r="X97" i="2"/>
  <c r="T97" i="2" s="1"/>
  <c r="AA96" i="2"/>
  <c r="W96" i="2" s="1"/>
  <c r="Z96" i="2"/>
  <c r="V96" i="2" s="1"/>
  <c r="Y96" i="2"/>
  <c r="U96" i="2" s="1"/>
  <c r="X96" i="2"/>
  <c r="T96" i="2" s="1"/>
  <c r="AA95" i="2"/>
  <c r="W95" i="2" s="1"/>
  <c r="Z95" i="2"/>
  <c r="V95" i="2" s="1"/>
  <c r="Y95" i="2"/>
  <c r="U95" i="2" s="1"/>
  <c r="X95" i="2"/>
  <c r="T95" i="2" s="1"/>
  <c r="AA94" i="2"/>
  <c r="W94" i="2" s="1"/>
  <c r="Z94" i="2"/>
  <c r="V94" i="2" s="1"/>
  <c r="Y94" i="2"/>
  <c r="X94" i="2"/>
  <c r="T94" i="2" s="1"/>
  <c r="U94" i="2"/>
  <c r="AA93" i="2"/>
  <c r="W93" i="2" s="1"/>
  <c r="Z93" i="2"/>
  <c r="V93" i="2" s="1"/>
  <c r="Y93" i="2"/>
  <c r="U93" i="2" s="1"/>
  <c r="X93" i="2"/>
  <c r="T93" i="2" s="1"/>
  <c r="AA92" i="2"/>
  <c r="W92" i="2" s="1"/>
  <c r="Z92" i="2"/>
  <c r="V92" i="2" s="1"/>
  <c r="Y92" i="2"/>
  <c r="U92" i="2" s="1"/>
  <c r="X92" i="2"/>
  <c r="T92" i="2" s="1"/>
  <c r="AA91" i="2"/>
  <c r="W91" i="2" s="1"/>
  <c r="Z91" i="2"/>
  <c r="V91" i="2" s="1"/>
  <c r="Y91" i="2"/>
  <c r="U91" i="2" s="1"/>
  <c r="X91" i="2"/>
  <c r="T91" i="2" s="1"/>
  <c r="AA90" i="2"/>
  <c r="W90" i="2" s="1"/>
  <c r="Z90" i="2"/>
  <c r="V90" i="2" s="1"/>
  <c r="Y90" i="2"/>
  <c r="U90" i="2" s="1"/>
  <c r="X90" i="2"/>
  <c r="T90" i="2" s="1"/>
  <c r="AA89" i="2"/>
  <c r="W89" i="2" s="1"/>
  <c r="Z89" i="2"/>
  <c r="V89" i="2" s="1"/>
  <c r="Y89" i="2"/>
  <c r="U89" i="2" s="1"/>
  <c r="X89" i="2"/>
  <c r="T89" i="2" s="1"/>
  <c r="AA88" i="2"/>
  <c r="W88" i="2" s="1"/>
  <c r="Z88" i="2"/>
  <c r="V88" i="2" s="1"/>
  <c r="Y88" i="2"/>
  <c r="U88" i="2" s="1"/>
  <c r="X88" i="2"/>
  <c r="T88" i="2" s="1"/>
  <c r="AA87" i="2"/>
  <c r="W87" i="2" s="1"/>
  <c r="Z87" i="2"/>
  <c r="V87" i="2" s="1"/>
  <c r="Y87" i="2"/>
  <c r="U87" i="2" s="1"/>
  <c r="X87" i="2"/>
  <c r="T87" i="2" s="1"/>
  <c r="AA86" i="2"/>
  <c r="W86" i="2" s="1"/>
  <c r="Z86" i="2"/>
  <c r="V86" i="2" s="1"/>
  <c r="Y86" i="2"/>
  <c r="X86" i="2"/>
  <c r="T86" i="2" s="1"/>
  <c r="U86" i="2"/>
  <c r="AA85" i="2"/>
  <c r="W85" i="2" s="1"/>
  <c r="Z85" i="2"/>
  <c r="V85" i="2" s="1"/>
  <c r="Y85" i="2"/>
  <c r="U85" i="2" s="1"/>
  <c r="X85" i="2"/>
  <c r="T85" i="2" s="1"/>
  <c r="AA84" i="2"/>
  <c r="Z84" i="2"/>
  <c r="V84" i="2" s="1"/>
  <c r="Y84" i="2"/>
  <c r="U84" i="2" s="1"/>
  <c r="X84" i="2"/>
  <c r="T84" i="2" s="1"/>
  <c r="AA83" i="2"/>
  <c r="W83" i="2" s="1"/>
  <c r="Z83" i="2"/>
  <c r="V83" i="2" s="1"/>
  <c r="Y83" i="2"/>
  <c r="U83" i="2" s="1"/>
  <c r="X83" i="2"/>
  <c r="T83" i="2" s="1"/>
  <c r="AA82" i="2"/>
  <c r="W82" i="2" s="1"/>
  <c r="Z82" i="2"/>
  <c r="V82" i="2" s="1"/>
  <c r="Y82" i="2"/>
  <c r="U82" i="2" s="1"/>
  <c r="X82" i="2"/>
  <c r="T82" i="2" s="1"/>
  <c r="AA81" i="2"/>
  <c r="W81" i="2" s="1"/>
  <c r="Z81" i="2"/>
  <c r="V81" i="2" s="1"/>
  <c r="Y81" i="2"/>
  <c r="U81" i="2" s="1"/>
  <c r="X81" i="2"/>
  <c r="T81" i="2" s="1"/>
  <c r="AA80" i="2"/>
  <c r="W80" i="2" s="1"/>
  <c r="Z80" i="2"/>
  <c r="V80" i="2" s="1"/>
  <c r="Y80" i="2"/>
  <c r="U80" i="2" s="1"/>
  <c r="X80" i="2"/>
  <c r="T80" i="2" s="1"/>
  <c r="AA79" i="2"/>
  <c r="W79" i="2" s="1"/>
  <c r="Z79" i="2"/>
  <c r="V79" i="2" s="1"/>
  <c r="Y79" i="2"/>
  <c r="U79" i="2" s="1"/>
  <c r="X79" i="2"/>
  <c r="T79" i="2" s="1"/>
  <c r="AA78" i="2"/>
  <c r="W78" i="2" s="1"/>
  <c r="Z78" i="2"/>
  <c r="V78" i="2" s="1"/>
  <c r="Y78" i="2"/>
  <c r="U78" i="2" s="1"/>
  <c r="X78" i="2"/>
  <c r="T78" i="2" s="1"/>
  <c r="AA77" i="2"/>
  <c r="W77" i="2" s="1"/>
  <c r="Z77" i="2"/>
  <c r="V77" i="2" s="1"/>
  <c r="Y77" i="2"/>
  <c r="U77" i="2" s="1"/>
  <c r="X77" i="2"/>
  <c r="T77" i="2" s="1"/>
  <c r="AA76" i="2"/>
  <c r="W76" i="2" s="1"/>
  <c r="Z76" i="2"/>
  <c r="V76" i="2" s="1"/>
  <c r="Y76" i="2"/>
  <c r="U76" i="2" s="1"/>
  <c r="X76" i="2"/>
  <c r="T76" i="2" s="1"/>
  <c r="AA75" i="2"/>
  <c r="W75" i="2" s="1"/>
  <c r="Z75" i="2"/>
  <c r="V75" i="2" s="1"/>
  <c r="Y75" i="2"/>
  <c r="U75" i="2" s="1"/>
  <c r="X75" i="2"/>
  <c r="T75" i="2" s="1"/>
  <c r="AA74" i="2"/>
  <c r="W74" i="2" s="1"/>
  <c r="Z74" i="2"/>
  <c r="V74" i="2" s="1"/>
  <c r="Y74" i="2"/>
  <c r="U74" i="2" s="1"/>
  <c r="X74" i="2"/>
  <c r="T74" i="2" s="1"/>
  <c r="AA73" i="2"/>
  <c r="W73" i="2" s="1"/>
  <c r="Z73" i="2"/>
  <c r="V73" i="2" s="1"/>
  <c r="Y73" i="2"/>
  <c r="U73" i="2" s="1"/>
  <c r="X73" i="2"/>
  <c r="T73" i="2" s="1"/>
  <c r="AA72" i="2"/>
  <c r="W72" i="2" s="1"/>
  <c r="Z72" i="2"/>
  <c r="V72" i="2" s="1"/>
  <c r="Y72" i="2"/>
  <c r="U72" i="2" s="1"/>
  <c r="X72" i="2"/>
  <c r="T72" i="2" s="1"/>
  <c r="AA71" i="2"/>
  <c r="W71" i="2" s="1"/>
  <c r="Z71" i="2"/>
  <c r="V71" i="2" s="1"/>
  <c r="Y71" i="2"/>
  <c r="U71" i="2" s="1"/>
  <c r="X71" i="2"/>
  <c r="T71" i="2" s="1"/>
  <c r="AA70" i="2"/>
  <c r="W70" i="2" s="1"/>
  <c r="Z70" i="2"/>
  <c r="V70" i="2" s="1"/>
  <c r="Y70" i="2"/>
  <c r="U70" i="2" s="1"/>
  <c r="X70" i="2"/>
  <c r="T70" i="2" s="1"/>
  <c r="AA69" i="2"/>
  <c r="W69" i="2" s="1"/>
  <c r="Z69" i="2"/>
  <c r="V69" i="2" s="1"/>
  <c r="Y69" i="2"/>
  <c r="U69" i="2" s="1"/>
  <c r="X69" i="2"/>
  <c r="T69" i="2" s="1"/>
  <c r="AA68" i="2"/>
  <c r="W68" i="2" s="1"/>
  <c r="Z68" i="2"/>
  <c r="V68" i="2" s="1"/>
  <c r="Y68" i="2"/>
  <c r="U68" i="2" s="1"/>
  <c r="X68" i="2"/>
  <c r="T68" i="2"/>
  <c r="AA67" i="2"/>
  <c r="W67" i="2" s="1"/>
  <c r="Z67" i="2"/>
  <c r="V67" i="2" s="1"/>
  <c r="Y67" i="2"/>
  <c r="U67" i="2" s="1"/>
  <c r="X67" i="2"/>
  <c r="T67" i="2" s="1"/>
  <c r="AA66" i="2"/>
  <c r="W66" i="2" s="1"/>
  <c r="Z66" i="2"/>
  <c r="V66" i="2" s="1"/>
  <c r="Y66" i="2"/>
  <c r="U66" i="2" s="1"/>
  <c r="X66" i="2"/>
  <c r="T66" i="2" s="1"/>
  <c r="AA65" i="2"/>
  <c r="W65" i="2" s="1"/>
  <c r="Z65" i="2"/>
  <c r="V65" i="2" s="1"/>
  <c r="Y65" i="2"/>
  <c r="U65" i="2" s="1"/>
  <c r="X65" i="2"/>
  <c r="T65" i="2" s="1"/>
  <c r="AA64" i="2"/>
  <c r="W64" i="2" s="1"/>
  <c r="Z64" i="2"/>
  <c r="V64" i="2" s="1"/>
  <c r="Y64" i="2"/>
  <c r="U64" i="2" s="1"/>
  <c r="X64" i="2"/>
  <c r="T64" i="2"/>
  <c r="AA63" i="2"/>
  <c r="W63" i="2" s="1"/>
  <c r="Z63" i="2"/>
  <c r="V63" i="2" s="1"/>
  <c r="Y63" i="2"/>
  <c r="U63" i="2" s="1"/>
  <c r="X63" i="2"/>
  <c r="T63" i="2" s="1"/>
  <c r="AA62" i="2"/>
  <c r="W62" i="2" s="1"/>
  <c r="Z62" i="2"/>
  <c r="V62" i="2" s="1"/>
  <c r="Y62" i="2"/>
  <c r="U62" i="2" s="1"/>
  <c r="X62" i="2"/>
  <c r="T62" i="2" s="1"/>
  <c r="AA61" i="2"/>
  <c r="W61" i="2" s="1"/>
  <c r="Z61" i="2"/>
  <c r="V61" i="2" s="1"/>
  <c r="Y61" i="2"/>
  <c r="X61" i="2"/>
  <c r="T61" i="2" s="1"/>
  <c r="U61" i="2"/>
  <c r="AA60" i="2"/>
  <c r="W60" i="2" s="1"/>
  <c r="Z60" i="2"/>
  <c r="V60" i="2" s="1"/>
  <c r="Y60" i="2"/>
  <c r="U60" i="2" s="1"/>
  <c r="X60" i="2"/>
  <c r="T60" i="2" s="1"/>
  <c r="AA59" i="2"/>
  <c r="W59" i="2" s="1"/>
  <c r="Z59" i="2"/>
  <c r="V59" i="2" s="1"/>
  <c r="Y59" i="2"/>
  <c r="U59" i="2" s="1"/>
  <c r="X59" i="2"/>
  <c r="T59" i="2" s="1"/>
  <c r="AA58" i="2"/>
  <c r="W58" i="2" s="1"/>
  <c r="Z58" i="2"/>
  <c r="V58" i="2" s="1"/>
  <c r="Y58" i="2"/>
  <c r="U58" i="2" s="1"/>
  <c r="X58" i="2"/>
  <c r="T58" i="2" s="1"/>
  <c r="AA57" i="2"/>
  <c r="W57" i="2" s="1"/>
  <c r="Z57" i="2"/>
  <c r="V57" i="2" s="1"/>
  <c r="Y57" i="2"/>
  <c r="U57" i="2" s="1"/>
  <c r="X57" i="2"/>
  <c r="T57" i="2" s="1"/>
  <c r="AA56" i="2"/>
  <c r="W56" i="2" s="1"/>
  <c r="Z56" i="2"/>
  <c r="V56" i="2" s="1"/>
  <c r="Y56" i="2"/>
  <c r="U56" i="2" s="1"/>
  <c r="X56" i="2"/>
  <c r="T56" i="2" s="1"/>
  <c r="AA55" i="2"/>
  <c r="W55" i="2" s="1"/>
  <c r="Z55" i="2"/>
  <c r="V55" i="2" s="1"/>
  <c r="Y55" i="2"/>
  <c r="U55" i="2" s="1"/>
  <c r="X55" i="2"/>
  <c r="T55" i="2" s="1"/>
  <c r="AA54" i="2"/>
  <c r="W54" i="2" s="1"/>
  <c r="Z54" i="2"/>
  <c r="V54" i="2" s="1"/>
  <c r="Y54" i="2"/>
  <c r="U54" i="2" s="1"/>
  <c r="X54" i="2"/>
  <c r="T54" i="2" s="1"/>
  <c r="AA53" i="2"/>
  <c r="W53" i="2" s="1"/>
  <c r="Z53" i="2"/>
  <c r="V53" i="2" s="1"/>
  <c r="Y53" i="2"/>
  <c r="U53" i="2" s="1"/>
  <c r="X53" i="2"/>
  <c r="T53" i="2" s="1"/>
  <c r="AA52" i="2"/>
  <c r="W52" i="2" s="1"/>
  <c r="Z52" i="2"/>
  <c r="V52" i="2" s="1"/>
  <c r="Y52" i="2"/>
  <c r="U52" i="2" s="1"/>
  <c r="X52" i="2"/>
  <c r="T52" i="2"/>
  <c r="AA51" i="2"/>
  <c r="W51" i="2" s="1"/>
  <c r="Z51" i="2"/>
  <c r="V51" i="2" s="1"/>
  <c r="Y51" i="2"/>
  <c r="U51" i="2" s="1"/>
  <c r="X51" i="2"/>
  <c r="T51" i="2" s="1"/>
  <c r="AA50" i="2"/>
  <c r="W50" i="2" s="1"/>
  <c r="Z50" i="2"/>
  <c r="V50" i="2" s="1"/>
  <c r="Y50" i="2"/>
  <c r="U50" i="2" s="1"/>
  <c r="X50" i="2"/>
  <c r="T50" i="2" s="1"/>
  <c r="AA49" i="2"/>
  <c r="W49" i="2" s="1"/>
  <c r="Z49" i="2"/>
  <c r="V49" i="2" s="1"/>
  <c r="Y49" i="2"/>
  <c r="U49" i="2" s="1"/>
  <c r="X49" i="2"/>
  <c r="T49" i="2" s="1"/>
  <c r="AA48" i="2"/>
  <c r="W48" i="2" s="1"/>
  <c r="Z48" i="2"/>
  <c r="V48" i="2" s="1"/>
  <c r="Y48" i="2"/>
  <c r="U48" i="2" s="1"/>
  <c r="X48" i="2"/>
  <c r="T48" i="2" s="1"/>
  <c r="AA47" i="2"/>
  <c r="W47" i="2" s="1"/>
  <c r="Z47" i="2"/>
  <c r="V47" i="2" s="1"/>
  <c r="Y47" i="2"/>
  <c r="U47" i="2" s="1"/>
  <c r="X47" i="2"/>
  <c r="T47" i="2" s="1"/>
  <c r="AA46" i="2"/>
  <c r="W46" i="2" s="1"/>
  <c r="Z46" i="2"/>
  <c r="V46" i="2" s="1"/>
  <c r="Y46" i="2"/>
  <c r="U46" i="2" s="1"/>
  <c r="X46" i="2"/>
  <c r="T46" i="2" s="1"/>
  <c r="AA45" i="2"/>
  <c r="W45" i="2" s="1"/>
  <c r="Z45" i="2"/>
  <c r="V45" i="2" s="1"/>
  <c r="Y45" i="2"/>
  <c r="U45" i="2" s="1"/>
  <c r="X45" i="2"/>
  <c r="T45" i="2" s="1"/>
  <c r="AA44" i="2"/>
  <c r="W44" i="2" s="1"/>
  <c r="Z44" i="2"/>
  <c r="V44" i="2" s="1"/>
  <c r="Y44" i="2"/>
  <c r="U44" i="2" s="1"/>
  <c r="X44" i="2"/>
  <c r="T44" i="2" s="1"/>
  <c r="AA43" i="2"/>
  <c r="W43" i="2" s="1"/>
  <c r="Z43" i="2"/>
  <c r="V43" i="2" s="1"/>
  <c r="Y43" i="2"/>
  <c r="U43" i="2" s="1"/>
  <c r="X43" i="2"/>
  <c r="T43" i="2" s="1"/>
  <c r="AA42" i="2"/>
  <c r="W42" i="2" s="1"/>
  <c r="Z42" i="2"/>
  <c r="V42" i="2" s="1"/>
  <c r="Y42" i="2"/>
  <c r="U42" i="2" s="1"/>
  <c r="X42" i="2"/>
  <c r="T42" i="2" s="1"/>
  <c r="AA41" i="2"/>
  <c r="W41" i="2" s="1"/>
  <c r="Z41" i="2"/>
  <c r="V41" i="2" s="1"/>
  <c r="Y41" i="2"/>
  <c r="X41" i="2"/>
  <c r="T41" i="2" s="1"/>
  <c r="U41" i="2"/>
  <c r="AA40" i="2"/>
  <c r="W40" i="2" s="1"/>
  <c r="Z40" i="2"/>
  <c r="V40" i="2" s="1"/>
  <c r="Y40" i="2"/>
  <c r="U40" i="2" s="1"/>
  <c r="X40" i="2"/>
  <c r="T40" i="2" s="1"/>
  <c r="AA39" i="2"/>
  <c r="W39" i="2" s="1"/>
  <c r="Z39" i="2"/>
  <c r="V39" i="2" s="1"/>
  <c r="Y39" i="2"/>
  <c r="U39" i="2" s="1"/>
  <c r="X39" i="2"/>
  <c r="T39" i="2" s="1"/>
  <c r="AA38" i="2"/>
  <c r="W38" i="2" s="1"/>
  <c r="Z38" i="2"/>
  <c r="V38" i="2" s="1"/>
  <c r="Y38" i="2"/>
  <c r="U38" i="2" s="1"/>
  <c r="X38" i="2"/>
  <c r="T38" i="2" s="1"/>
  <c r="AA37" i="2"/>
  <c r="W37" i="2" s="1"/>
  <c r="Z37" i="2"/>
  <c r="V37" i="2" s="1"/>
  <c r="Y37" i="2"/>
  <c r="U37" i="2" s="1"/>
  <c r="X37" i="2"/>
  <c r="T37" i="2" s="1"/>
  <c r="AA36" i="2"/>
  <c r="W36" i="2" s="1"/>
  <c r="Z36" i="2"/>
  <c r="V36" i="2" s="1"/>
  <c r="Y36" i="2"/>
  <c r="U36" i="2" s="1"/>
  <c r="X36" i="2"/>
  <c r="T36" i="2" s="1"/>
  <c r="AA35" i="2"/>
  <c r="W35" i="2" s="1"/>
  <c r="Z35" i="2"/>
  <c r="V35" i="2" s="1"/>
  <c r="Y35" i="2"/>
  <c r="U35" i="2" s="1"/>
  <c r="X35" i="2"/>
  <c r="T35" i="2" s="1"/>
  <c r="AA34" i="2"/>
  <c r="W34" i="2" s="1"/>
  <c r="Z34" i="2"/>
  <c r="V34" i="2" s="1"/>
  <c r="Y34" i="2"/>
  <c r="U34" i="2" s="1"/>
  <c r="X34" i="2"/>
  <c r="T34" i="2" s="1"/>
  <c r="AA33" i="2"/>
  <c r="W33" i="2" s="1"/>
  <c r="Z33" i="2"/>
  <c r="V33" i="2" s="1"/>
  <c r="Y33" i="2"/>
  <c r="U33" i="2" s="1"/>
  <c r="X33" i="2"/>
  <c r="T33" i="2" s="1"/>
  <c r="AA32" i="2"/>
  <c r="W32" i="2" s="1"/>
  <c r="Z32" i="2"/>
  <c r="V32" i="2" s="1"/>
  <c r="Y32" i="2"/>
  <c r="U32" i="2" s="1"/>
  <c r="X32" i="2"/>
  <c r="T32" i="2" s="1"/>
  <c r="AA31" i="2"/>
  <c r="W31" i="2" s="1"/>
  <c r="Z31" i="2"/>
  <c r="V31" i="2" s="1"/>
  <c r="Y31" i="2"/>
  <c r="U31" i="2" s="1"/>
  <c r="X31" i="2"/>
  <c r="T31" i="2" s="1"/>
  <c r="AA30" i="2"/>
  <c r="W30" i="2" s="1"/>
  <c r="Z30" i="2"/>
  <c r="V30" i="2" s="1"/>
  <c r="Y30" i="2"/>
  <c r="U30" i="2" s="1"/>
  <c r="X30" i="2"/>
  <c r="T30" i="2" s="1"/>
  <c r="AA29" i="2"/>
  <c r="W29" i="2" s="1"/>
  <c r="Z29" i="2"/>
  <c r="V29" i="2" s="1"/>
  <c r="Y29" i="2"/>
  <c r="U29" i="2" s="1"/>
  <c r="X29" i="2"/>
  <c r="T29" i="2" s="1"/>
  <c r="AA28" i="2"/>
  <c r="W28" i="2" s="1"/>
  <c r="Z28" i="2"/>
  <c r="V28" i="2" s="1"/>
  <c r="Y28" i="2"/>
  <c r="U28" i="2" s="1"/>
  <c r="X28" i="2"/>
  <c r="T28" i="2" s="1"/>
  <c r="AA27" i="2"/>
  <c r="W27" i="2" s="1"/>
  <c r="Z27" i="2"/>
  <c r="V27" i="2" s="1"/>
  <c r="Y27" i="2"/>
  <c r="U27" i="2" s="1"/>
  <c r="X27" i="2"/>
  <c r="T27" i="2" s="1"/>
  <c r="AA26" i="2"/>
  <c r="W26" i="2" s="1"/>
  <c r="Z26" i="2"/>
  <c r="V26" i="2" s="1"/>
  <c r="Y26" i="2"/>
  <c r="U26" i="2" s="1"/>
  <c r="X26" i="2"/>
  <c r="T26" i="2"/>
  <c r="AA25" i="2"/>
  <c r="W25" i="2" s="1"/>
  <c r="Z25" i="2"/>
  <c r="V25" i="2" s="1"/>
  <c r="Y25" i="2"/>
  <c r="X25" i="2"/>
  <c r="T25" i="2" s="1"/>
  <c r="U25" i="2"/>
  <c r="AA24" i="2"/>
  <c r="W24" i="2" s="1"/>
  <c r="Z24" i="2"/>
  <c r="V24" i="2" s="1"/>
  <c r="Y24" i="2"/>
  <c r="U24" i="2" s="1"/>
  <c r="X24" i="2"/>
  <c r="T24" i="2" s="1"/>
  <c r="AA23" i="2"/>
  <c r="W23" i="2" s="1"/>
  <c r="Z23" i="2"/>
  <c r="V23" i="2" s="1"/>
  <c r="Y23" i="2"/>
  <c r="U23" i="2" s="1"/>
  <c r="X23" i="2"/>
  <c r="T23" i="2" s="1"/>
  <c r="AA22" i="2"/>
  <c r="W22" i="2" s="1"/>
  <c r="Z22" i="2"/>
  <c r="V22" i="2" s="1"/>
  <c r="Y22" i="2"/>
  <c r="U22" i="2" s="1"/>
  <c r="X22" i="2"/>
  <c r="T22" i="2" s="1"/>
  <c r="AA21" i="2"/>
  <c r="W21" i="2" s="1"/>
  <c r="Z21" i="2"/>
  <c r="V21" i="2" s="1"/>
  <c r="Y21" i="2"/>
  <c r="U21" i="2" s="1"/>
  <c r="X21" i="2"/>
  <c r="T21" i="2" s="1"/>
  <c r="AA20" i="2"/>
  <c r="W20" i="2" s="1"/>
  <c r="Z20" i="2"/>
  <c r="V20" i="2" s="1"/>
  <c r="Y20" i="2"/>
  <c r="U20" i="2" s="1"/>
  <c r="X20" i="2"/>
  <c r="T20" i="2" s="1"/>
  <c r="AA19" i="2"/>
  <c r="W19" i="2" s="1"/>
  <c r="Z19" i="2"/>
  <c r="V19" i="2" s="1"/>
  <c r="Y19" i="2"/>
  <c r="U19" i="2" s="1"/>
  <c r="X19" i="2"/>
  <c r="T19" i="2" s="1"/>
  <c r="AA18" i="2"/>
  <c r="W18" i="2" s="1"/>
  <c r="Z18" i="2"/>
  <c r="V18" i="2" s="1"/>
  <c r="Y18" i="2"/>
  <c r="U18" i="2" s="1"/>
  <c r="X18" i="2"/>
  <c r="T18" i="2"/>
  <c r="AA17" i="2"/>
  <c r="W17" i="2" s="1"/>
  <c r="Z17" i="2"/>
  <c r="V17" i="2" s="1"/>
  <c r="Y17" i="2"/>
  <c r="U17" i="2" s="1"/>
  <c r="X17" i="2"/>
  <c r="T17" i="2" s="1"/>
  <c r="AA16" i="2"/>
  <c r="W16" i="2" s="1"/>
  <c r="Z16" i="2"/>
  <c r="V16" i="2" s="1"/>
  <c r="Y16" i="2"/>
  <c r="U16" i="2" s="1"/>
  <c r="X16" i="2"/>
  <c r="T16" i="2" s="1"/>
  <c r="AA15" i="2"/>
  <c r="W15" i="2" s="1"/>
  <c r="Z15" i="2"/>
  <c r="V15" i="2" s="1"/>
  <c r="Y15" i="2"/>
  <c r="U15" i="2" s="1"/>
  <c r="X15" i="2"/>
  <c r="T15" i="2" s="1"/>
  <c r="AA14" i="2"/>
  <c r="W14" i="2" s="1"/>
  <c r="Z14" i="2"/>
  <c r="V14" i="2" s="1"/>
  <c r="Y14" i="2"/>
  <c r="U14" i="2" s="1"/>
  <c r="X14" i="2"/>
  <c r="T14" i="2" s="1"/>
  <c r="AA13" i="2"/>
  <c r="W13" i="2" s="1"/>
  <c r="Z13" i="2"/>
  <c r="V13" i="2" s="1"/>
  <c r="Y13" i="2"/>
  <c r="U13" i="2" s="1"/>
  <c r="X13" i="2"/>
  <c r="T13" i="2" s="1"/>
  <c r="AA12" i="2"/>
  <c r="W12" i="2" s="1"/>
  <c r="Z12" i="2"/>
  <c r="V12" i="2" s="1"/>
  <c r="Y12" i="2"/>
  <c r="U12" i="2" s="1"/>
  <c r="X12" i="2"/>
  <c r="T12" i="2" s="1"/>
  <c r="AA11" i="2"/>
  <c r="W11" i="2" s="1"/>
  <c r="Z11" i="2"/>
  <c r="V11" i="2" s="1"/>
  <c r="Y11" i="2"/>
  <c r="U11" i="2" s="1"/>
  <c r="X11" i="2"/>
  <c r="T11" i="2" s="1"/>
  <c r="AA10" i="2"/>
  <c r="W10" i="2" s="1"/>
  <c r="Z10" i="2"/>
  <c r="V10" i="2" s="1"/>
  <c r="Y10" i="2"/>
  <c r="U10" i="2" s="1"/>
  <c r="X10" i="2"/>
  <c r="T10" i="2" s="1"/>
  <c r="AA9" i="2"/>
  <c r="W9" i="2" s="1"/>
  <c r="Z9" i="2"/>
  <c r="V9" i="2" s="1"/>
  <c r="Y9" i="2"/>
  <c r="U9" i="2" s="1"/>
  <c r="X9" i="2"/>
  <c r="T9" i="2" s="1"/>
  <c r="AA8" i="2"/>
  <c r="W8" i="2" s="1"/>
  <c r="Z8" i="2"/>
  <c r="V8" i="2" s="1"/>
  <c r="Y8" i="2"/>
  <c r="U8" i="2" s="1"/>
  <c r="X8" i="2"/>
  <c r="T8" i="2"/>
  <c r="AA7" i="2"/>
  <c r="W7" i="2" s="1"/>
  <c r="Z7" i="2"/>
  <c r="V7" i="2" s="1"/>
  <c r="Y7" i="2"/>
  <c r="U7" i="2" s="1"/>
  <c r="X7" i="2"/>
  <c r="T7" i="2" s="1"/>
  <c r="AA6" i="2"/>
  <c r="W6" i="2" s="1"/>
  <c r="Z6" i="2"/>
  <c r="V6" i="2" s="1"/>
  <c r="Y6" i="2"/>
  <c r="U6" i="2" s="1"/>
  <c r="X6" i="2"/>
  <c r="T6" i="2" s="1"/>
  <c r="AA5" i="2"/>
  <c r="W5" i="2" s="1"/>
  <c r="Z5" i="2"/>
  <c r="V5" i="2" s="1"/>
  <c r="Y5" i="2"/>
  <c r="X5" i="2"/>
  <c r="T5" i="2" s="1"/>
  <c r="U5" i="2"/>
  <c r="AA4" i="2"/>
  <c r="W4" i="2" s="1"/>
  <c r="Z4" i="2"/>
  <c r="V4" i="2" s="1"/>
  <c r="Y4" i="2"/>
  <c r="U4" i="2" s="1"/>
  <c r="X4" i="2"/>
  <c r="T4" i="2" s="1"/>
  <c r="AA3" i="2"/>
  <c r="W3" i="2" s="1"/>
  <c r="Z3" i="2"/>
  <c r="V3" i="2" s="1"/>
  <c r="Y3" i="2"/>
  <c r="U3" i="2" s="1"/>
  <c r="X3" i="2"/>
  <c r="T3" i="2" s="1"/>
  <c r="Z32" i="1"/>
  <c r="V32" i="1" s="1"/>
  <c r="Y3" i="1"/>
  <c r="U3" i="1" s="1"/>
  <c r="Z3" i="1"/>
  <c r="V3" i="1" s="1"/>
  <c r="AA3" i="1"/>
  <c r="AA111" i="1" s="1"/>
  <c r="Y4" i="1"/>
  <c r="U4" i="1" s="1"/>
  <c r="Z4" i="1"/>
  <c r="AA4" i="1"/>
  <c r="W4" i="1" s="1"/>
  <c r="Y5" i="1"/>
  <c r="U5" i="1" s="1"/>
  <c r="U111" i="1" s="1"/>
  <c r="Z5" i="1"/>
  <c r="V5" i="1" s="1"/>
  <c r="AA5" i="1"/>
  <c r="W5" i="1" s="1"/>
  <c r="Y6" i="1"/>
  <c r="U6" i="1" s="1"/>
  <c r="Z6" i="1"/>
  <c r="V6" i="1" s="1"/>
  <c r="AA6" i="1"/>
  <c r="W6" i="1" s="1"/>
  <c r="Y7" i="1"/>
  <c r="U7" i="1" s="1"/>
  <c r="Z7" i="1"/>
  <c r="V7" i="1" s="1"/>
  <c r="AA7" i="1"/>
  <c r="W7" i="1" s="1"/>
  <c r="Y8" i="1"/>
  <c r="U8" i="1" s="1"/>
  <c r="Z8" i="1"/>
  <c r="AA8" i="1"/>
  <c r="W8" i="1" s="1"/>
  <c r="Y9" i="1"/>
  <c r="U9" i="1" s="1"/>
  <c r="Z9" i="1"/>
  <c r="V9" i="1" s="1"/>
  <c r="AA9" i="1"/>
  <c r="W9" i="1" s="1"/>
  <c r="Y10" i="1"/>
  <c r="U10" i="1" s="1"/>
  <c r="Z10" i="1"/>
  <c r="V10" i="1" s="1"/>
  <c r="AA10" i="1"/>
  <c r="W10" i="1" s="1"/>
  <c r="Y11" i="1"/>
  <c r="U11" i="1" s="1"/>
  <c r="Z11" i="1"/>
  <c r="V11" i="1" s="1"/>
  <c r="AA11" i="1"/>
  <c r="W11" i="1" s="1"/>
  <c r="Y12" i="1"/>
  <c r="U12" i="1" s="1"/>
  <c r="Z12" i="1"/>
  <c r="V12" i="1" s="1"/>
  <c r="AA12" i="1"/>
  <c r="W12" i="1" s="1"/>
  <c r="Y13" i="1"/>
  <c r="U13" i="1" s="1"/>
  <c r="Z13" i="1"/>
  <c r="V13" i="1" s="1"/>
  <c r="AA13" i="1"/>
  <c r="W13" i="1" s="1"/>
  <c r="Y14" i="1"/>
  <c r="U14" i="1" s="1"/>
  <c r="Z14" i="1"/>
  <c r="V14" i="1" s="1"/>
  <c r="AA14" i="1"/>
  <c r="W14" i="1" s="1"/>
  <c r="Y15" i="1"/>
  <c r="U15" i="1" s="1"/>
  <c r="Z15" i="1"/>
  <c r="V15" i="1" s="1"/>
  <c r="AA15" i="1"/>
  <c r="W15" i="1" s="1"/>
  <c r="Y16" i="1"/>
  <c r="U16" i="1" s="1"/>
  <c r="Z16" i="1"/>
  <c r="V16" i="1" s="1"/>
  <c r="AA16" i="1"/>
  <c r="W16" i="1" s="1"/>
  <c r="Y17" i="1"/>
  <c r="U17" i="1" s="1"/>
  <c r="Z17" i="1"/>
  <c r="V17" i="1" s="1"/>
  <c r="AA17" i="1"/>
  <c r="W17" i="1" s="1"/>
  <c r="Y18" i="1"/>
  <c r="U18" i="1" s="1"/>
  <c r="Z18" i="1"/>
  <c r="V18" i="1" s="1"/>
  <c r="AA18" i="1"/>
  <c r="W18" i="1" s="1"/>
  <c r="Y19" i="1"/>
  <c r="U19" i="1" s="1"/>
  <c r="Z19" i="1"/>
  <c r="V19" i="1" s="1"/>
  <c r="AA19" i="1"/>
  <c r="W19" i="1" s="1"/>
  <c r="Y20" i="1"/>
  <c r="U20" i="1" s="1"/>
  <c r="Z20" i="1"/>
  <c r="AA20" i="1"/>
  <c r="W20" i="1" s="1"/>
  <c r="Y21" i="1"/>
  <c r="U21" i="1" s="1"/>
  <c r="Z21" i="1"/>
  <c r="V21" i="1" s="1"/>
  <c r="AA21" i="1"/>
  <c r="W21" i="1" s="1"/>
  <c r="Y22" i="1"/>
  <c r="U22" i="1" s="1"/>
  <c r="Z22" i="1"/>
  <c r="V22" i="1" s="1"/>
  <c r="AA22" i="1"/>
  <c r="W22" i="1" s="1"/>
  <c r="Y23" i="1"/>
  <c r="U23" i="1" s="1"/>
  <c r="Z23" i="1"/>
  <c r="V23" i="1" s="1"/>
  <c r="AA23" i="1"/>
  <c r="W23" i="1" s="1"/>
  <c r="Y24" i="1"/>
  <c r="U24" i="1" s="1"/>
  <c r="Z24" i="1"/>
  <c r="AA24" i="1"/>
  <c r="W24" i="1" s="1"/>
  <c r="Y25" i="1"/>
  <c r="U25" i="1" s="1"/>
  <c r="Z25" i="1"/>
  <c r="V25" i="1" s="1"/>
  <c r="AA25" i="1"/>
  <c r="W25" i="1" s="1"/>
  <c r="Y26" i="1"/>
  <c r="U26" i="1" s="1"/>
  <c r="Z26" i="1"/>
  <c r="V26" i="1" s="1"/>
  <c r="AA26" i="1"/>
  <c r="W26" i="1" s="1"/>
  <c r="Y27" i="1"/>
  <c r="U27" i="1" s="1"/>
  <c r="Z27" i="1"/>
  <c r="V27" i="1" s="1"/>
  <c r="AA27" i="1"/>
  <c r="W27" i="1" s="1"/>
  <c r="Y28" i="1"/>
  <c r="U28" i="1" s="1"/>
  <c r="Z28" i="1"/>
  <c r="V28" i="1" s="1"/>
  <c r="AA28" i="1"/>
  <c r="W28" i="1" s="1"/>
  <c r="Y29" i="1"/>
  <c r="U29" i="1" s="1"/>
  <c r="Z29" i="1"/>
  <c r="V29" i="1" s="1"/>
  <c r="AA29" i="1"/>
  <c r="W29" i="1" s="1"/>
  <c r="Y30" i="1"/>
  <c r="U30" i="1" s="1"/>
  <c r="Z30" i="1"/>
  <c r="V30" i="1" s="1"/>
  <c r="AA30" i="1"/>
  <c r="W30" i="1" s="1"/>
  <c r="Y31" i="1"/>
  <c r="U31" i="1" s="1"/>
  <c r="Z31" i="1"/>
  <c r="V31" i="1" s="1"/>
  <c r="AA31" i="1"/>
  <c r="W31" i="1" s="1"/>
  <c r="Y32" i="1"/>
  <c r="U32" i="1" s="1"/>
  <c r="AA32" i="1"/>
  <c r="W32" i="1" s="1"/>
  <c r="Y33" i="1"/>
  <c r="U33" i="1" s="1"/>
  <c r="Z33" i="1"/>
  <c r="V33" i="1" s="1"/>
  <c r="AA33" i="1"/>
  <c r="Y34" i="1"/>
  <c r="U34" i="1" s="1"/>
  <c r="Z34" i="1"/>
  <c r="V34" i="1" s="1"/>
  <c r="AA34" i="1"/>
  <c r="W34" i="1" s="1"/>
  <c r="Y35" i="1"/>
  <c r="U35" i="1" s="1"/>
  <c r="Z35" i="1"/>
  <c r="V35" i="1" s="1"/>
  <c r="AA35" i="1"/>
  <c r="W35" i="1" s="1"/>
  <c r="Y36" i="1"/>
  <c r="U36" i="1" s="1"/>
  <c r="Z36" i="1"/>
  <c r="AA36" i="1"/>
  <c r="W36" i="1" s="1"/>
  <c r="Y37" i="1"/>
  <c r="U37" i="1" s="1"/>
  <c r="Z37" i="1"/>
  <c r="V37" i="1" s="1"/>
  <c r="AA37" i="1"/>
  <c r="Y38" i="1"/>
  <c r="U38" i="1" s="1"/>
  <c r="Z38" i="1"/>
  <c r="V38" i="1" s="1"/>
  <c r="AA38" i="1"/>
  <c r="W38" i="1" s="1"/>
  <c r="Y39" i="1"/>
  <c r="U39" i="1" s="1"/>
  <c r="Z39" i="1"/>
  <c r="V39" i="1" s="1"/>
  <c r="AA39" i="1"/>
  <c r="W39" i="1" s="1"/>
  <c r="Y40" i="1"/>
  <c r="U40" i="1" s="1"/>
  <c r="Z40" i="1"/>
  <c r="V40" i="1" s="1"/>
  <c r="AA40" i="1"/>
  <c r="W40" i="1" s="1"/>
  <c r="Y41" i="1"/>
  <c r="U41" i="1" s="1"/>
  <c r="Z41" i="1"/>
  <c r="V41" i="1" s="1"/>
  <c r="AA41" i="1"/>
  <c r="Y42" i="1"/>
  <c r="U42" i="1" s="1"/>
  <c r="Z42" i="1"/>
  <c r="V42" i="1" s="1"/>
  <c r="AA42" i="1"/>
  <c r="W42" i="1" s="1"/>
  <c r="Y43" i="1"/>
  <c r="U43" i="1" s="1"/>
  <c r="Z43" i="1"/>
  <c r="V43" i="1" s="1"/>
  <c r="AA43" i="1"/>
  <c r="W43" i="1" s="1"/>
  <c r="Y44" i="1"/>
  <c r="U44" i="1" s="1"/>
  <c r="Z44" i="1"/>
  <c r="AA44" i="1"/>
  <c r="W44" i="1" s="1"/>
  <c r="Y45" i="1"/>
  <c r="U45" i="1" s="1"/>
  <c r="Z45" i="1"/>
  <c r="V45" i="1" s="1"/>
  <c r="AA45" i="1"/>
  <c r="Y46" i="1"/>
  <c r="U46" i="1" s="1"/>
  <c r="Z46" i="1"/>
  <c r="V46" i="1" s="1"/>
  <c r="AA46" i="1"/>
  <c r="W46" i="1" s="1"/>
  <c r="Y47" i="1"/>
  <c r="U47" i="1" s="1"/>
  <c r="Z47" i="1"/>
  <c r="V47" i="1" s="1"/>
  <c r="AA47" i="1"/>
  <c r="W47" i="1" s="1"/>
  <c r="Y48" i="1"/>
  <c r="U48" i="1" s="1"/>
  <c r="Z48" i="1"/>
  <c r="V48" i="1" s="1"/>
  <c r="AA48" i="1"/>
  <c r="W48" i="1" s="1"/>
  <c r="Y49" i="1"/>
  <c r="U49" i="1" s="1"/>
  <c r="Z49" i="1"/>
  <c r="V49" i="1" s="1"/>
  <c r="AA49" i="1"/>
  <c r="Y50" i="1"/>
  <c r="U50" i="1" s="1"/>
  <c r="Z50" i="1"/>
  <c r="V50" i="1" s="1"/>
  <c r="AA50" i="1"/>
  <c r="W50" i="1" s="1"/>
  <c r="Y51" i="1"/>
  <c r="U51" i="1" s="1"/>
  <c r="Z51" i="1"/>
  <c r="V51" i="1" s="1"/>
  <c r="AA51" i="1"/>
  <c r="W51" i="1" s="1"/>
  <c r="Y52" i="1"/>
  <c r="U52" i="1" s="1"/>
  <c r="Z52" i="1"/>
  <c r="AA52" i="1"/>
  <c r="W52" i="1" s="1"/>
  <c r="Y53" i="1"/>
  <c r="U53" i="1" s="1"/>
  <c r="Z53" i="1"/>
  <c r="V53" i="1" s="1"/>
  <c r="AA53" i="1"/>
  <c r="Y54" i="1"/>
  <c r="U54" i="1" s="1"/>
  <c r="Z54" i="1"/>
  <c r="V54" i="1" s="1"/>
  <c r="AA54" i="1"/>
  <c r="W54" i="1" s="1"/>
  <c r="Y55" i="1"/>
  <c r="U55" i="1" s="1"/>
  <c r="Z55" i="1"/>
  <c r="V55" i="1" s="1"/>
  <c r="AA55" i="1"/>
  <c r="W55" i="1" s="1"/>
  <c r="Y56" i="1"/>
  <c r="U56" i="1" s="1"/>
  <c r="Z56" i="1"/>
  <c r="V56" i="1" s="1"/>
  <c r="AA56" i="1"/>
  <c r="W56" i="1" s="1"/>
  <c r="Y57" i="1"/>
  <c r="U57" i="1" s="1"/>
  <c r="Z57" i="1"/>
  <c r="V57" i="1" s="1"/>
  <c r="AA57" i="1"/>
  <c r="Y58" i="1"/>
  <c r="U58" i="1" s="1"/>
  <c r="Z58" i="1"/>
  <c r="V58" i="1" s="1"/>
  <c r="AA58" i="1"/>
  <c r="W58" i="1" s="1"/>
  <c r="Y59" i="1"/>
  <c r="U59" i="1" s="1"/>
  <c r="Z59" i="1"/>
  <c r="V59" i="1" s="1"/>
  <c r="AA59" i="1"/>
  <c r="W59" i="1" s="1"/>
  <c r="Y60" i="1"/>
  <c r="U60" i="1" s="1"/>
  <c r="Z60" i="1"/>
  <c r="AA60" i="1"/>
  <c r="W60" i="1" s="1"/>
  <c r="Y61" i="1"/>
  <c r="U61" i="1" s="1"/>
  <c r="Z61" i="1"/>
  <c r="V61" i="1" s="1"/>
  <c r="AA61" i="1"/>
  <c r="Y62" i="1"/>
  <c r="U62" i="1" s="1"/>
  <c r="Z62" i="1"/>
  <c r="V62" i="1" s="1"/>
  <c r="AA62" i="1"/>
  <c r="W62" i="1" s="1"/>
  <c r="Y63" i="1"/>
  <c r="U63" i="1" s="1"/>
  <c r="Z63" i="1"/>
  <c r="V63" i="1" s="1"/>
  <c r="AA63" i="1"/>
  <c r="W63" i="1" s="1"/>
  <c r="Y64" i="1"/>
  <c r="U64" i="1" s="1"/>
  <c r="Z64" i="1"/>
  <c r="V64" i="1" s="1"/>
  <c r="AA64" i="1"/>
  <c r="W64" i="1" s="1"/>
  <c r="Y65" i="1"/>
  <c r="U65" i="1" s="1"/>
  <c r="Z65" i="1"/>
  <c r="V65" i="1" s="1"/>
  <c r="AA65" i="1"/>
  <c r="Y66" i="1"/>
  <c r="U66" i="1" s="1"/>
  <c r="Z66" i="1"/>
  <c r="V66" i="1" s="1"/>
  <c r="AA66" i="1"/>
  <c r="W66" i="1" s="1"/>
  <c r="Y67" i="1"/>
  <c r="U67" i="1" s="1"/>
  <c r="Z67" i="1"/>
  <c r="V67" i="1" s="1"/>
  <c r="AA67" i="1"/>
  <c r="W67" i="1" s="1"/>
  <c r="Y68" i="1"/>
  <c r="U68" i="1" s="1"/>
  <c r="Z68" i="1"/>
  <c r="AA68" i="1"/>
  <c r="W68" i="1" s="1"/>
  <c r="Y69" i="1"/>
  <c r="U69" i="1" s="1"/>
  <c r="Z69" i="1"/>
  <c r="V69" i="1" s="1"/>
  <c r="AA69" i="1"/>
  <c r="Y70" i="1"/>
  <c r="U70" i="1" s="1"/>
  <c r="Z70" i="1"/>
  <c r="V70" i="1" s="1"/>
  <c r="AA70" i="1"/>
  <c r="W70" i="1" s="1"/>
  <c r="Y71" i="1"/>
  <c r="U71" i="1" s="1"/>
  <c r="Z71" i="1"/>
  <c r="V71" i="1" s="1"/>
  <c r="AA71" i="1"/>
  <c r="W71" i="1" s="1"/>
  <c r="Y72" i="1"/>
  <c r="U72" i="1" s="1"/>
  <c r="Z72" i="1"/>
  <c r="V72" i="1" s="1"/>
  <c r="AA72" i="1"/>
  <c r="W72" i="1" s="1"/>
  <c r="Y73" i="1"/>
  <c r="U73" i="1" s="1"/>
  <c r="Z73" i="1"/>
  <c r="V73" i="1" s="1"/>
  <c r="AA73" i="1"/>
  <c r="Y74" i="1"/>
  <c r="U74" i="1" s="1"/>
  <c r="Z74" i="1"/>
  <c r="V74" i="1" s="1"/>
  <c r="AA74" i="1"/>
  <c r="W74" i="1" s="1"/>
  <c r="Y75" i="1"/>
  <c r="U75" i="1" s="1"/>
  <c r="Z75" i="1"/>
  <c r="V75" i="1" s="1"/>
  <c r="AA75" i="1"/>
  <c r="W75" i="1" s="1"/>
  <c r="Y76" i="1"/>
  <c r="U76" i="1" s="1"/>
  <c r="Z76" i="1"/>
  <c r="AA76" i="1"/>
  <c r="W76" i="1" s="1"/>
  <c r="Y77" i="1"/>
  <c r="U77" i="1" s="1"/>
  <c r="Z77" i="1"/>
  <c r="V77" i="1" s="1"/>
  <c r="AA77" i="1"/>
  <c r="Y78" i="1"/>
  <c r="U78" i="1" s="1"/>
  <c r="Z78" i="1"/>
  <c r="V78" i="1" s="1"/>
  <c r="AA78" i="1"/>
  <c r="W78" i="1" s="1"/>
  <c r="Y79" i="1"/>
  <c r="U79" i="1" s="1"/>
  <c r="Z79" i="1"/>
  <c r="V79" i="1" s="1"/>
  <c r="AA79" i="1"/>
  <c r="W79" i="1" s="1"/>
  <c r="Y80" i="1"/>
  <c r="U80" i="1" s="1"/>
  <c r="Z80" i="1"/>
  <c r="V80" i="1" s="1"/>
  <c r="AA80" i="1"/>
  <c r="W80" i="1" s="1"/>
  <c r="Y81" i="1"/>
  <c r="U81" i="1" s="1"/>
  <c r="Z81" i="1"/>
  <c r="V81" i="1" s="1"/>
  <c r="AA81" i="1"/>
  <c r="Y82" i="1"/>
  <c r="U82" i="1" s="1"/>
  <c r="Z82" i="1"/>
  <c r="V82" i="1" s="1"/>
  <c r="AA82" i="1"/>
  <c r="W82" i="1" s="1"/>
  <c r="Y83" i="1"/>
  <c r="U83" i="1" s="1"/>
  <c r="Z83" i="1"/>
  <c r="V83" i="1" s="1"/>
  <c r="AA83" i="1"/>
  <c r="W83" i="1" s="1"/>
  <c r="Y84" i="1"/>
  <c r="U84" i="1" s="1"/>
  <c r="Z84" i="1"/>
  <c r="AA84" i="1"/>
  <c r="W84" i="1" s="1"/>
  <c r="Y85" i="1"/>
  <c r="U85" i="1" s="1"/>
  <c r="Z85" i="1"/>
  <c r="V85" i="1" s="1"/>
  <c r="AA85" i="1"/>
  <c r="Y86" i="1"/>
  <c r="U86" i="1" s="1"/>
  <c r="Z86" i="1"/>
  <c r="V86" i="1" s="1"/>
  <c r="AA86" i="1"/>
  <c r="W86" i="1" s="1"/>
  <c r="Y87" i="1"/>
  <c r="U87" i="1" s="1"/>
  <c r="Z87" i="1"/>
  <c r="V87" i="1" s="1"/>
  <c r="AA87" i="1"/>
  <c r="W87" i="1" s="1"/>
  <c r="Y88" i="1"/>
  <c r="U88" i="1" s="1"/>
  <c r="Z88" i="1"/>
  <c r="V88" i="1" s="1"/>
  <c r="AA88" i="1"/>
  <c r="W88" i="1" s="1"/>
  <c r="Y89" i="1"/>
  <c r="U89" i="1" s="1"/>
  <c r="Z89" i="1"/>
  <c r="V89" i="1" s="1"/>
  <c r="AA89" i="1"/>
  <c r="Y90" i="1"/>
  <c r="U90" i="1" s="1"/>
  <c r="Z90" i="1"/>
  <c r="V90" i="1" s="1"/>
  <c r="AA90" i="1"/>
  <c r="W90" i="1" s="1"/>
  <c r="Y91" i="1"/>
  <c r="U91" i="1" s="1"/>
  <c r="Z91" i="1"/>
  <c r="V91" i="1" s="1"/>
  <c r="AA91" i="1"/>
  <c r="W91" i="1" s="1"/>
  <c r="Y92" i="1"/>
  <c r="U92" i="1" s="1"/>
  <c r="Z92" i="1"/>
  <c r="AA92" i="1"/>
  <c r="W92" i="1" s="1"/>
  <c r="Y93" i="1"/>
  <c r="U93" i="1" s="1"/>
  <c r="Z93" i="1"/>
  <c r="V93" i="1" s="1"/>
  <c r="AA93" i="1"/>
  <c r="Y94" i="1"/>
  <c r="U94" i="1" s="1"/>
  <c r="Z94" i="1"/>
  <c r="V94" i="1" s="1"/>
  <c r="AA94" i="1"/>
  <c r="W94" i="1" s="1"/>
  <c r="Y95" i="1"/>
  <c r="U95" i="1" s="1"/>
  <c r="Z95" i="1"/>
  <c r="V95" i="1" s="1"/>
  <c r="AA95" i="1"/>
  <c r="W95" i="1" s="1"/>
  <c r="Y96" i="1"/>
  <c r="U96" i="1" s="1"/>
  <c r="Z96" i="1"/>
  <c r="V96" i="1" s="1"/>
  <c r="AA96" i="1"/>
  <c r="W96" i="1" s="1"/>
  <c r="Y97" i="1"/>
  <c r="U97" i="1" s="1"/>
  <c r="Z97" i="1"/>
  <c r="V97" i="1" s="1"/>
  <c r="AA97" i="1"/>
  <c r="Y98" i="1"/>
  <c r="U98" i="1" s="1"/>
  <c r="Z98" i="1"/>
  <c r="V98" i="1" s="1"/>
  <c r="AA98" i="1"/>
  <c r="W98" i="1" s="1"/>
  <c r="Y99" i="1"/>
  <c r="U99" i="1" s="1"/>
  <c r="Z99" i="1"/>
  <c r="V99" i="1" s="1"/>
  <c r="AA99" i="1"/>
  <c r="W99" i="1" s="1"/>
  <c r="Y100" i="1"/>
  <c r="U100" i="1" s="1"/>
  <c r="Z100" i="1"/>
  <c r="AA100" i="1"/>
  <c r="W100" i="1" s="1"/>
  <c r="Y101" i="1"/>
  <c r="U101" i="1" s="1"/>
  <c r="Z101" i="1"/>
  <c r="V101" i="1" s="1"/>
  <c r="AA101" i="1"/>
  <c r="Y102" i="1"/>
  <c r="U102" i="1" s="1"/>
  <c r="Z102" i="1"/>
  <c r="V102" i="1" s="1"/>
  <c r="AA102" i="1"/>
  <c r="W102" i="1" s="1"/>
  <c r="Y103" i="1"/>
  <c r="U103" i="1" s="1"/>
  <c r="Z103" i="1"/>
  <c r="V103" i="1" s="1"/>
  <c r="AA103" i="1"/>
  <c r="W103" i="1" s="1"/>
  <c r="Y104" i="1"/>
  <c r="U104" i="1" s="1"/>
  <c r="Z104" i="1"/>
  <c r="V104" i="1" s="1"/>
  <c r="AA104" i="1"/>
  <c r="W104" i="1" s="1"/>
  <c r="Y105" i="1"/>
  <c r="U105" i="1" s="1"/>
  <c r="Z105" i="1"/>
  <c r="V105" i="1" s="1"/>
  <c r="AA105" i="1"/>
  <c r="Y106" i="1"/>
  <c r="U106" i="1" s="1"/>
  <c r="Z106" i="1"/>
  <c r="V106" i="1" s="1"/>
  <c r="AA106" i="1"/>
  <c r="W106" i="1" s="1"/>
  <c r="Y107" i="1"/>
  <c r="U107" i="1" s="1"/>
  <c r="Z107" i="1"/>
  <c r="V107" i="1" s="1"/>
  <c r="AA107" i="1"/>
  <c r="W107" i="1" s="1"/>
  <c r="Y108" i="1"/>
  <c r="U108" i="1" s="1"/>
  <c r="Z108" i="1"/>
  <c r="AA108" i="1"/>
  <c r="W108" i="1" s="1"/>
  <c r="Y109" i="1"/>
  <c r="U109" i="1" s="1"/>
  <c r="Z109" i="1"/>
  <c r="V109" i="1" s="1"/>
  <c r="AA109" i="1"/>
  <c r="Y110" i="1"/>
  <c r="U110" i="1" s="1"/>
  <c r="Z110" i="1"/>
  <c r="V110" i="1" s="1"/>
  <c r="AA110" i="1"/>
  <c r="W110" i="1" s="1"/>
  <c r="X4" i="1"/>
  <c r="T4" i="1" s="1"/>
  <c r="X5" i="1"/>
  <c r="T5" i="1" s="1"/>
  <c r="X6" i="1"/>
  <c r="T6" i="1" s="1"/>
  <c r="X7" i="1"/>
  <c r="T7" i="1" s="1"/>
  <c r="X8" i="1"/>
  <c r="T8" i="1" s="1"/>
  <c r="X9" i="1"/>
  <c r="T9" i="1" s="1"/>
  <c r="X10" i="1"/>
  <c r="T10" i="1" s="1"/>
  <c r="X11" i="1"/>
  <c r="T11" i="1" s="1"/>
  <c r="X12" i="1"/>
  <c r="T12" i="1" s="1"/>
  <c r="X13" i="1"/>
  <c r="T13" i="1" s="1"/>
  <c r="X14" i="1"/>
  <c r="T14" i="1" s="1"/>
  <c r="X15" i="1"/>
  <c r="T15" i="1" s="1"/>
  <c r="X16" i="1"/>
  <c r="T16" i="1" s="1"/>
  <c r="X17" i="1"/>
  <c r="T17" i="1" s="1"/>
  <c r="X18" i="1"/>
  <c r="T18" i="1" s="1"/>
  <c r="X19" i="1"/>
  <c r="T19" i="1" s="1"/>
  <c r="X20" i="1"/>
  <c r="T20" i="1" s="1"/>
  <c r="X21" i="1"/>
  <c r="T21" i="1" s="1"/>
  <c r="X22" i="1"/>
  <c r="T22" i="1" s="1"/>
  <c r="X23" i="1"/>
  <c r="T23" i="1" s="1"/>
  <c r="X24" i="1"/>
  <c r="T24" i="1" s="1"/>
  <c r="X25" i="1"/>
  <c r="T25" i="1" s="1"/>
  <c r="X26" i="1"/>
  <c r="T26" i="1" s="1"/>
  <c r="X27" i="1"/>
  <c r="T27" i="1" s="1"/>
  <c r="X28" i="1"/>
  <c r="T28" i="1" s="1"/>
  <c r="X29" i="1"/>
  <c r="T29" i="1" s="1"/>
  <c r="X30" i="1"/>
  <c r="T30" i="1" s="1"/>
  <c r="X31" i="1"/>
  <c r="T31" i="1" s="1"/>
  <c r="X32" i="1"/>
  <c r="T32" i="1" s="1"/>
  <c r="X33" i="1"/>
  <c r="T33" i="1" s="1"/>
  <c r="X34" i="1"/>
  <c r="T34" i="1" s="1"/>
  <c r="X35" i="1"/>
  <c r="T35" i="1" s="1"/>
  <c r="X36" i="1"/>
  <c r="T36" i="1" s="1"/>
  <c r="X37" i="1"/>
  <c r="T37" i="1" s="1"/>
  <c r="X38" i="1"/>
  <c r="T38" i="1" s="1"/>
  <c r="X39" i="1"/>
  <c r="T39" i="1" s="1"/>
  <c r="X40" i="1"/>
  <c r="T40" i="1" s="1"/>
  <c r="X41" i="1"/>
  <c r="T41" i="1" s="1"/>
  <c r="X42" i="1"/>
  <c r="T42" i="1" s="1"/>
  <c r="X43" i="1"/>
  <c r="T43" i="1" s="1"/>
  <c r="X44" i="1"/>
  <c r="T44" i="1" s="1"/>
  <c r="X45" i="1"/>
  <c r="T45" i="1" s="1"/>
  <c r="X46" i="1"/>
  <c r="T46" i="1" s="1"/>
  <c r="X47" i="1"/>
  <c r="T47" i="1" s="1"/>
  <c r="X48" i="1"/>
  <c r="T48" i="1" s="1"/>
  <c r="X49" i="1"/>
  <c r="T49" i="1" s="1"/>
  <c r="X50" i="1"/>
  <c r="T50" i="1" s="1"/>
  <c r="X51" i="1"/>
  <c r="T51" i="1" s="1"/>
  <c r="X52" i="1"/>
  <c r="T52" i="1" s="1"/>
  <c r="X53" i="1"/>
  <c r="T53" i="1" s="1"/>
  <c r="X54" i="1"/>
  <c r="T54" i="1" s="1"/>
  <c r="X55" i="1"/>
  <c r="T55" i="1" s="1"/>
  <c r="X56" i="1"/>
  <c r="T56" i="1" s="1"/>
  <c r="X57" i="1"/>
  <c r="T57" i="1" s="1"/>
  <c r="X58" i="1"/>
  <c r="T58" i="1" s="1"/>
  <c r="X59" i="1"/>
  <c r="T59" i="1" s="1"/>
  <c r="X60" i="1"/>
  <c r="T60" i="1" s="1"/>
  <c r="X61" i="1"/>
  <c r="T61" i="1" s="1"/>
  <c r="X62" i="1"/>
  <c r="T62" i="1" s="1"/>
  <c r="X63" i="1"/>
  <c r="T63" i="1" s="1"/>
  <c r="X64" i="1"/>
  <c r="T64" i="1" s="1"/>
  <c r="X65" i="1"/>
  <c r="T65" i="1" s="1"/>
  <c r="X66" i="1"/>
  <c r="T66" i="1" s="1"/>
  <c r="X67" i="1"/>
  <c r="T67" i="1" s="1"/>
  <c r="X68" i="1"/>
  <c r="T68" i="1" s="1"/>
  <c r="X69" i="1"/>
  <c r="T69" i="1" s="1"/>
  <c r="X70" i="1"/>
  <c r="T70" i="1" s="1"/>
  <c r="X71" i="1"/>
  <c r="T71" i="1" s="1"/>
  <c r="X72" i="1"/>
  <c r="T72" i="1" s="1"/>
  <c r="X73" i="1"/>
  <c r="T73" i="1" s="1"/>
  <c r="X74" i="1"/>
  <c r="T74" i="1" s="1"/>
  <c r="X75" i="1"/>
  <c r="T75" i="1" s="1"/>
  <c r="X76" i="1"/>
  <c r="T76" i="1" s="1"/>
  <c r="X77" i="1"/>
  <c r="T77" i="1" s="1"/>
  <c r="X78" i="1"/>
  <c r="T78" i="1" s="1"/>
  <c r="X79" i="1"/>
  <c r="T79" i="1" s="1"/>
  <c r="X80" i="1"/>
  <c r="T80" i="1" s="1"/>
  <c r="X81" i="1"/>
  <c r="T81" i="1" s="1"/>
  <c r="X82" i="1"/>
  <c r="T82" i="1" s="1"/>
  <c r="X83" i="1"/>
  <c r="T83" i="1" s="1"/>
  <c r="X84" i="1"/>
  <c r="T84" i="1" s="1"/>
  <c r="X85" i="1"/>
  <c r="T85" i="1" s="1"/>
  <c r="X86" i="1"/>
  <c r="T86" i="1" s="1"/>
  <c r="X87" i="1"/>
  <c r="T87" i="1" s="1"/>
  <c r="X88" i="1"/>
  <c r="T88" i="1" s="1"/>
  <c r="X89" i="1"/>
  <c r="T89" i="1" s="1"/>
  <c r="X90" i="1"/>
  <c r="T90" i="1" s="1"/>
  <c r="X91" i="1"/>
  <c r="T91" i="1" s="1"/>
  <c r="X92" i="1"/>
  <c r="T92" i="1" s="1"/>
  <c r="X93" i="1"/>
  <c r="T93" i="1" s="1"/>
  <c r="X94" i="1"/>
  <c r="T94" i="1" s="1"/>
  <c r="X95" i="1"/>
  <c r="T95" i="1" s="1"/>
  <c r="X96" i="1"/>
  <c r="T96" i="1" s="1"/>
  <c r="X97" i="1"/>
  <c r="T97" i="1" s="1"/>
  <c r="X98" i="1"/>
  <c r="T98" i="1" s="1"/>
  <c r="X99" i="1"/>
  <c r="T99" i="1" s="1"/>
  <c r="X100" i="1"/>
  <c r="T100" i="1" s="1"/>
  <c r="X101" i="1"/>
  <c r="T101" i="1" s="1"/>
  <c r="X102" i="1"/>
  <c r="T102" i="1" s="1"/>
  <c r="X103" i="1"/>
  <c r="T103" i="1" s="1"/>
  <c r="X104" i="1"/>
  <c r="T104" i="1" s="1"/>
  <c r="X105" i="1"/>
  <c r="T105" i="1" s="1"/>
  <c r="X106" i="1"/>
  <c r="T106" i="1" s="1"/>
  <c r="X107" i="1"/>
  <c r="T107" i="1" s="1"/>
  <c r="X108" i="1"/>
  <c r="T108" i="1" s="1"/>
  <c r="X109" i="1"/>
  <c r="T109" i="1" s="1"/>
  <c r="X110" i="1"/>
  <c r="T110" i="1" s="1"/>
  <c r="X3" i="1"/>
  <c r="T3" i="1" s="1"/>
  <c r="T111" i="1" s="1"/>
  <c r="AG111" i="3" l="1"/>
  <c r="AJ111" i="3"/>
  <c r="AI111" i="3"/>
  <c r="AH111" i="3"/>
  <c r="AG112" i="3" s="1"/>
  <c r="Z111" i="3"/>
  <c r="Z112" i="3" s="1"/>
  <c r="Y111" i="3"/>
  <c r="Y112" i="3" s="1"/>
  <c r="AA113" i="3"/>
  <c r="V111" i="1"/>
  <c r="Z111" i="2"/>
  <c r="Y111" i="1"/>
  <c r="W3" i="1"/>
  <c r="W111" i="1" s="1"/>
  <c r="Y111" i="2"/>
  <c r="Z111" i="1"/>
  <c r="X111" i="2"/>
  <c r="AA111" i="2"/>
  <c r="X111" i="1"/>
  <c r="V111" i="2"/>
  <c r="V112" i="2" s="1"/>
  <c r="W111" i="2"/>
  <c r="W112" i="2" s="1"/>
  <c r="T111" i="2"/>
  <c r="T112" i="2" s="1"/>
  <c r="U111" i="2"/>
  <c r="U112" i="2" s="1"/>
  <c r="V113" i="2" l="1"/>
</calcChain>
</file>

<file path=xl/sharedStrings.xml><?xml version="1.0" encoding="utf-8"?>
<sst xmlns="http://schemas.openxmlformats.org/spreadsheetml/2006/main" count="963" uniqueCount="319">
  <si>
    <t>index</t>
  </si>
  <si>
    <t>name</t>
  </si>
  <si>
    <t>CAS</t>
  </si>
  <si>
    <t>configuration</t>
  </si>
  <si>
    <t>molecularWeight</t>
  </si>
  <si>
    <t>computed molecularWeight</t>
  </si>
  <si>
    <t>meltingPoint</t>
  </si>
  <si>
    <t>boilingPoint</t>
  </si>
  <si>
    <t>density</t>
  </si>
  <si>
    <t>gibbsEnergy</t>
  </si>
  <si>
    <t xml:space="preserve"> meltingPoint</t>
  </si>
  <si>
    <t>1,1,1-Trichloroethane</t>
  </si>
  <si>
    <t>71-55-6</t>
  </si>
  <si>
    <t>1,2-Dichloroethane</t>
  </si>
  <si>
    <t>107-06-2</t>
  </si>
  <si>
    <t>2-Chloropropane</t>
  </si>
  <si>
    <t>75-29-6</t>
  </si>
  <si>
    <t>1.45.1</t>
  </si>
  <si>
    <t>Allyl bromide</t>
  </si>
  <si>
    <t>106-95-6</t>
  </si>
  <si>
    <t>64.2.5</t>
  </si>
  <si>
    <t>Bromoethane</t>
  </si>
  <si>
    <t>74-96-4</t>
  </si>
  <si>
    <t>64.2.1</t>
  </si>
  <si>
    <t xml:space="preserve">Allyl iodide </t>
  </si>
  <si>
    <t>106-94-5</t>
  </si>
  <si>
    <t>1.2.2.64</t>
  </si>
  <si>
    <t>Perfluorooctane</t>
  </si>
  <si>
    <t>307-34-6</t>
  </si>
  <si>
    <t>74.75.75.75.75.75.75.74</t>
  </si>
  <si>
    <t>Perflexane</t>
  </si>
  <si>
    <t>355-42-0</t>
  </si>
  <si>
    <t>74.75.75.75.75.74</t>
  </si>
  <si>
    <t>1,1,2-Trichloroethane</t>
  </si>
  <si>
    <t>79-00-5</t>
  </si>
  <si>
    <t>1-Propene, 3-iodo-</t>
  </si>
  <si>
    <t>556-56-9</t>
  </si>
  <si>
    <t>5.2.63</t>
  </si>
  <si>
    <t>Methyl iodide</t>
  </si>
  <si>
    <t>74-88-4</t>
  </si>
  <si>
    <t>Allyl chloride</t>
  </si>
  <si>
    <t>107-05-1</t>
  </si>
  <si>
    <t>2,4-Pentanedione</t>
  </si>
  <si>
    <t>123-54-6</t>
  </si>
  <si>
    <t>18.19.1</t>
  </si>
  <si>
    <t>Acetone</t>
  </si>
  <si>
    <t>67-64-1</t>
  </si>
  <si>
    <t>Pentanal</t>
  </si>
  <si>
    <t>110-62-3</t>
  </si>
  <si>
    <t>1.2.2.2.20</t>
  </si>
  <si>
    <t>4-Heptanone</t>
  </si>
  <si>
    <t>123-19-3</t>
  </si>
  <si>
    <t>1.2.19.2.2.1</t>
  </si>
  <si>
    <t>Butanone</t>
  </si>
  <si>
    <t>78-93-3</t>
  </si>
  <si>
    <t>1.19.1</t>
  </si>
  <si>
    <t>2-Undecanone</t>
  </si>
  <si>
    <t>112-12-9</t>
  </si>
  <si>
    <t>18.2.2.2.2.2.2.2.2.1</t>
  </si>
  <si>
    <t>1-Chloropropan-2-one</t>
  </si>
  <si>
    <t>78-95-5</t>
  </si>
  <si>
    <t>Methyl n-Amyl Ketone</t>
  </si>
  <si>
    <t>110-43-0</t>
  </si>
  <si>
    <t>18.2.2.2.2.1</t>
  </si>
  <si>
    <t>Methyl butyl ketone</t>
  </si>
  <si>
    <t>591-78-6</t>
  </si>
  <si>
    <t>18.2.2.2.1</t>
  </si>
  <si>
    <t>Methyl isobutyl ketone</t>
  </si>
  <si>
    <t>108-10-1</t>
  </si>
  <si>
    <t>1.3(1).2.18</t>
  </si>
  <si>
    <t>3-Pentanone</t>
  </si>
  <si>
    <t>96-22-0</t>
  </si>
  <si>
    <t>1.19.2.1</t>
  </si>
  <si>
    <t>Pentyl acetate</t>
  </si>
  <si>
    <t>628-63-7</t>
  </si>
  <si>
    <t>21.2.2.2.2.1</t>
  </si>
  <si>
    <t>Butyl acetate</t>
  </si>
  <si>
    <t>123-86-4</t>
  </si>
  <si>
    <t>21.2.2.2.1</t>
  </si>
  <si>
    <t>Ethyl acetate</t>
  </si>
  <si>
    <t>141-78-6</t>
  </si>
  <si>
    <t>21.2.1</t>
  </si>
  <si>
    <t>Isobutyl acetate</t>
  </si>
  <si>
    <t>110-19-0</t>
  </si>
  <si>
    <t>21.2.3(1).1</t>
  </si>
  <si>
    <t>Methyl acetate</t>
  </si>
  <si>
    <t>79-20-9</t>
  </si>
  <si>
    <t>Propyl acetate</t>
  </si>
  <si>
    <t>109-60-4</t>
  </si>
  <si>
    <t>21.2.2.1</t>
  </si>
  <si>
    <t>Ethyl butyrate</t>
  </si>
  <si>
    <t>105-54-4</t>
  </si>
  <si>
    <t>1.2.22.2.1</t>
  </si>
  <si>
    <t>Isovaleric acid</t>
  </si>
  <si>
    <t>503-74-2</t>
  </si>
  <si>
    <t>42.2.3(1).1</t>
  </si>
  <si>
    <t>Acetic acid</t>
  </si>
  <si>
    <t>64-19-7</t>
  </si>
  <si>
    <t>Butanoic acid</t>
  </si>
  <si>
    <t>107-92-6</t>
  </si>
  <si>
    <t>1.2.2.42</t>
  </si>
  <si>
    <t>Octanoic acid</t>
  </si>
  <si>
    <t>124-07-2</t>
  </si>
  <si>
    <t>1.2.2.2.2.2.2.42</t>
  </si>
  <si>
    <t>Hexanoic acid</t>
  </si>
  <si>
    <t>142-62-1</t>
  </si>
  <si>
    <t>1.2.2.2.2.42</t>
  </si>
  <si>
    <t>Cyanoacetic acid</t>
  </si>
  <si>
    <t>372-09-8</t>
  </si>
  <si>
    <t>Chloroacetic acid</t>
  </si>
  <si>
    <t>79-11-8</t>
  </si>
  <si>
    <t>Octadecanoic acid</t>
  </si>
  <si>
    <t>57-11-4</t>
  </si>
  <si>
    <t>42.2.2.2.2.2.2.2.2.2.2.2.2.2.2.2.2.1</t>
  </si>
  <si>
    <t>Heptanoic acid</t>
  </si>
  <si>
    <t>111-14-8</t>
  </si>
  <si>
    <t>42.2.2.2.2.2.1</t>
  </si>
  <si>
    <t>Lactic acid</t>
  </si>
  <si>
    <t>50-21-5</t>
  </si>
  <si>
    <t>1.3(81).42</t>
  </si>
  <si>
    <t xml:space="preserve">Linoleic acid </t>
  </si>
  <si>
    <t>60-33-3</t>
  </si>
  <si>
    <t>42.2.2.2.2.2.2.2.6.2.6.2.2.2.2.1</t>
  </si>
  <si>
    <t>Oxalic acid</t>
  </si>
  <si>
    <t>144-62-7</t>
  </si>
  <si>
    <t>Hexadecanoic acid</t>
  </si>
  <si>
    <t>57-10-3</t>
  </si>
  <si>
    <t>1.2.2.2.2.2.2.2.2.2.2.2.2.2.2.42</t>
  </si>
  <si>
    <t>Propionic acid</t>
  </si>
  <si>
    <t>79-09-4</t>
  </si>
  <si>
    <t>1.2.42</t>
  </si>
  <si>
    <t>Succinic acid</t>
  </si>
  <si>
    <t>110-15-6</t>
  </si>
  <si>
    <t>42.2.2.42</t>
  </si>
  <si>
    <t>dl-Tartaric acid</t>
  </si>
  <si>
    <t>133-37-9</t>
  </si>
  <si>
    <t>42.3(81).3(81).42</t>
  </si>
  <si>
    <t>Trichloroacetic acid</t>
  </si>
  <si>
    <t>76-03-9</t>
  </si>
  <si>
    <t>Trifluoroacetic acid</t>
  </si>
  <si>
    <t>76-05-1</t>
  </si>
  <si>
    <t>Valeric acid</t>
  </si>
  <si>
    <t>109-52-4</t>
  </si>
  <si>
    <t>1.2.2.2.42</t>
  </si>
  <si>
    <t>Dimethylamine</t>
  </si>
  <si>
    <t>124-40-3</t>
  </si>
  <si>
    <t>Ethylenediamine</t>
  </si>
  <si>
    <t>107-15-3</t>
  </si>
  <si>
    <t>Diethylamine</t>
  </si>
  <si>
    <t>109-89-7</t>
  </si>
  <si>
    <t>1.32.2.1</t>
  </si>
  <si>
    <t>Butylamine</t>
  </si>
  <si>
    <t>109-73-9</t>
  </si>
  <si>
    <t>1.2.2.29</t>
  </si>
  <si>
    <t>Propylamine</t>
  </si>
  <si>
    <t>107-10-8</t>
  </si>
  <si>
    <t>1.2.29</t>
  </si>
  <si>
    <t>Triethylamine</t>
  </si>
  <si>
    <t>121-44-8</t>
  </si>
  <si>
    <t>1.35(2.1).2.1</t>
  </si>
  <si>
    <t>Diethyl propanedioate</t>
  </si>
  <si>
    <t>105-53-3</t>
  </si>
  <si>
    <t>77(2.1).22.2.1</t>
  </si>
  <si>
    <t>1,1-Diethoxyethane</t>
  </si>
  <si>
    <t>105-57-7</t>
  </si>
  <si>
    <t>1.25.26(1).2.1</t>
  </si>
  <si>
    <t>Dimethoxyethane</t>
  </si>
  <si>
    <t>110-71-4</t>
  </si>
  <si>
    <t>24.2.25.1</t>
  </si>
  <si>
    <t>N,N-Dimethylacetamide</t>
  </si>
  <si>
    <t>127-19-5</t>
  </si>
  <si>
    <t>N-Methylacetamide</t>
  </si>
  <si>
    <t>79-16-3</t>
  </si>
  <si>
    <t>Ethanethiol</t>
  </si>
  <si>
    <t>75-08-1</t>
  </si>
  <si>
    <t>Decane</t>
  </si>
  <si>
    <t>124-18-5</t>
  </si>
  <si>
    <t>1.2.2.2.2.2.2.2.2.1</t>
  </si>
  <si>
    <t>Heptane</t>
  </si>
  <si>
    <t>142-82-5</t>
  </si>
  <si>
    <t>1.2.2.2.2.2.1</t>
  </si>
  <si>
    <t xml:space="preserve">Isooctane </t>
  </si>
  <si>
    <t>540-84-1</t>
  </si>
  <si>
    <t>1.4(1)(1).2.3(1).1</t>
  </si>
  <si>
    <t>n-Hexane</t>
  </si>
  <si>
    <t>110-54-3</t>
  </si>
  <si>
    <t>1.2.2.2.2.1</t>
  </si>
  <si>
    <t>Octane</t>
  </si>
  <si>
    <t>111-65-9</t>
  </si>
  <si>
    <t>1.2.2.2.2.2.2.1</t>
  </si>
  <si>
    <t>1,3-Pentadiene</t>
  </si>
  <si>
    <t>504-60-9</t>
  </si>
  <si>
    <t>5.6.1</t>
  </si>
  <si>
    <t>Pentane</t>
  </si>
  <si>
    <t>109-66-0</t>
  </si>
  <si>
    <t>1.2.2.2.1</t>
  </si>
  <si>
    <t>Propane</t>
  </si>
  <si>
    <t>74-98-6</t>
  </si>
  <si>
    <t>1.2.1</t>
  </si>
  <si>
    <t>1-Propene</t>
  </si>
  <si>
    <t>115-07-1</t>
  </si>
  <si>
    <t>Undecane</t>
  </si>
  <si>
    <t>1120-21-4</t>
  </si>
  <si>
    <t>1.2.2.2.2.2.2.2.2.2.1</t>
  </si>
  <si>
    <t>Isoprene</t>
  </si>
  <si>
    <t>78-79-5</t>
  </si>
  <si>
    <t>7(1).5</t>
  </si>
  <si>
    <t>Isohexane</t>
  </si>
  <si>
    <t>107-83-5</t>
  </si>
  <si>
    <t>1.3(1).2.2.1</t>
  </si>
  <si>
    <t>Diisopropyl ether</t>
  </si>
  <si>
    <t>108-20-3</t>
  </si>
  <si>
    <t>1.26(1).3(1).1</t>
  </si>
  <si>
    <t>Diethyl ether</t>
  </si>
  <si>
    <t>60-29-7</t>
  </si>
  <si>
    <t>1.25.2.1</t>
  </si>
  <si>
    <t>tert-Butyl alcohol</t>
  </si>
  <si>
    <t>75-65-0</t>
  </si>
  <si>
    <t>1.4(1)(1).82</t>
  </si>
  <si>
    <t>Methyl tert-butyl ether</t>
  </si>
  <si>
    <t>1634-04-4</t>
  </si>
  <si>
    <t>24.4(1)(1).1</t>
  </si>
  <si>
    <t>Butanenitrile</t>
  </si>
  <si>
    <t>109-74-0</t>
  </si>
  <si>
    <t>1.2.41</t>
  </si>
  <si>
    <t>Nitroethane</t>
  </si>
  <si>
    <t>79-24-3</t>
  </si>
  <si>
    <t>Propionitrile</t>
  </si>
  <si>
    <t>107-12-0</t>
  </si>
  <si>
    <t>Acetaldehyde</t>
  </si>
  <si>
    <t>75-07-0</t>
  </si>
  <si>
    <t>Decanal</t>
  </si>
  <si>
    <t>112-31-2</t>
  </si>
  <si>
    <t>1.2.2.2.2.2.2.2.2.20</t>
  </si>
  <si>
    <t>3-Methyl-2-butanone</t>
  </si>
  <si>
    <t>563-80-4</t>
  </si>
  <si>
    <t>1.3(1).18</t>
  </si>
  <si>
    <t>Propanal</t>
  </si>
  <si>
    <t>123-38-6</t>
  </si>
  <si>
    <t>1.2.20</t>
  </si>
  <si>
    <t>Butyraldehyde</t>
  </si>
  <si>
    <t>123-72-8</t>
  </si>
  <si>
    <t>1.2.2.20</t>
  </si>
  <si>
    <t>2,3-Butanediol</t>
  </si>
  <si>
    <t>513-85-9</t>
  </si>
  <si>
    <t>1.3(81).3(81).1</t>
  </si>
  <si>
    <t>1,4-Butanediol</t>
  </si>
  <si>
    <t>110-63-4</t>
  </si>
  <si>
    <t>14.2.2.2.2.14</t>
  </si>
  <si>
    <t>2-Methyl-2,4-pentanediol</t>
  </si>
  <si>
    <t>107-41-5</t>
  </si>
  <si>
    <t>1.4(82)(1).2.3(81).1</t>
  </si>
  <si>
    <t>1,3-Propanediol</t>
  </si>
  <si>
    <t>504-63-2</t>
  </si>
  <si>
    <t>14.2.2.2.14</t>
  </si>
  <si>
    <t>Allyl alcohol</t>
  </si>
  <si>
    <t>107-18-6</t>
  </si>
  <si>
    <t>14.2.5</t>
  </si>
  <si>
    <t>1-Butanol</t>
  </si>
  <si>
    <t>71-36-3</t>
  </si>
  <si>
    <t>1.2.2.2.14</t>
  </si>
  <si>
    <t>1-Decanol</t>
  </si>
  <si>
    <t>112-30-1</t>
  </si>
  <si>
    <t>1.2.2.2.2.2.2.2.2.2.14</t>
  </si>
  <si>
    <t>Diethylene glycol</t>
  </si>
  <si>
    <t>111-46-6</t>
  </si>
  <si>
    <t>14.2.25.2.2.14</t>
  </si>
  <si>
    <t>Diacetone alcohol</t>
  </si>
  <si>
    <t>123-42-2</t>
  </si>
  <si>
    <t>18.2.4(1)(1).82</t>
  </si>
  <si>
    <t>Ethanol</t>
  </si>
  <si>
    <t>64-17-5</t>
  </si>
  <si>
    <t>1.2.14</t>
  </si>
  <si>
    <t>Ethylene glycol</t>
  </si>
  <si>
    <t>107-21-1</t>
  </si>
  <si>
    <t>14.2.2.14</t>
  </si>
  <si>
    <t>Glycerol</t>
  </si>
  <si>
    <t>56-81-5</t>
  </si>
  <si>
    <t>14.2.3(81).2.14</t>
  </si>
  <si>
    <t>1-Heptanol</t>
  </si>
  <si>
    <t>111-70-6</t>
  </si>
  <si>
    <t>1.2.2.2.2.2.2.14</t>
  </si>
  <si>
    <t>1-Hexanol</t>
  </si>
  <si>
    <t>111-27-3</t>
  </si>
  <si>
    <t>1.2.2.2.2.2.14</t>
  </si>
  <si>
    <t>Isobutanol</t>
  </si>
  <si>
    <t>78-83-1</t>
  </si>
  <si>
    <t>1.3(1).2.14</t>
  </si>
  <si>
    <t>1-Pentanol</t>
  </si>
  <si>
    <t>71-41-0</t>
  </si>
  <si>
    <t>1.2.2.2.2.14</t>
  </si>
  <si>
    <t>Isopropanol</t>
  </si>
  <si>
    <t>67-63-0</t>
  </si>
  <si>
    <t>1.3(81).1</t>
  </si>
  <si>
    <t>Mannitol</t>
  </si>
  <si>
    <t>87-78-5</t>
  </si>
  <si>
    <t>14.2.3(81).3(81).3(81).3(81).2.14</t>
  </si>
  <si>
    <t>1-Octanol</t>
  </si>
  <si>
    <t>111-87-5</t>
  </si>
  <si>
    <t>1.2.2.2.2.2.2.2.14</t>
  </si>
  <si>
    <t>Isopentyl alcohol</t>
  </si>
  <si>
    <t>123-51-3</t>
  </si>
  <si>
    <t>1.3(1).2.2.14</t>
  </si>
  <si>
    <t>1-Propanol</t>
  </si>
  <si>
    <t>71-23-8</t>
  </si>
  <si>
    <t>1.2.2.14</t>
  </si>
  <si>
    <t>Methyl propyl ether</t>
  </si>
  <si>
    <t>557-17-5</t>
  </si>
  <si>
    <t>24.2.2.1</t>
  </si>
  <si>
    <t>1-Tetradecanol</t>
  </si>
  <si>
    <t>112-72-1</t>
  </si>
  <si>
    <t>14.2.2.2.2.2.2.2.2.2.2.2.2.2.1</t>
  </si>
  <si>
    <t>HUKKERIKAR</t>
  </si>
  <si>
    <t>GANI</t>
  </si>
  <si>
    <t>IS H BETTER THAN G?</t>
  </si>
  <si>
    <t>BALANCE</t>
  </si>
  <si>
    <t>COMPUTED</t>
  </si>
  <si>
    <t>EXPERIMENTAL SERRATO</t>
  </si>
  <si>
    <t>EXPERIMENTAL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</si>
</sst>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4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"/>
  <sheetViews>
    <sheetView tabSelected="1" workbookViewId="0">
      <selection activeCell="H20" sqref="H20"/>
    </sheetView>
  </sheetViews>
  <sheetFormatPr defaultColWidth="11.42578125" defaultRowHeight="15" x14ac:dyDescent="0.25"/>
  <cols>
    <col min="2" max="2" width="24.140625" bestFit="1" customWidth="1"/>
    <col min="21" max="21" width="12" bestFit="1" customWidth="1"/>
    <col min="27" max="28" width="11.85546875" bestFit="1" customWidth="1"/>
    <col min="33" max="34" width="11.5703125" bestFit="1" customWidth="1"/>
    <col min="35" max="35" width="12" bestFit="1" customWidth="1"/>
    <col min="36" max="36" width="11.5703125" bestFit="1" customWidth="1"/>
  </cols>
  <sheetData>
    <row r="1" spans="1:36" x14ac:dyDescent="0.25">
      <c r="E1" s="1"/>
      <c r="F1" s="2" t="s">
        <v>318</v>
      </c>
      <c r="G1" s="2"/>
      <c r="H1" s="2"/>
      <c r="I1" s="2"/>
      <c r="J1" s="10"/>
      <c r="K1" s="2" t="s">
        <v>316</v>
      </c>
      <c r="L1" s="2"/>
      <c r="M1" s="2"/>
      <c r="N1" s="10"/>
    </row>
    <row r="2" spans="1:36" ht="30.75" customHeight="1" x14ac:dyDescent="0.25">
      <c r="A2" s="1" t="s">
        <v>0</v>
      </c>
      <c r="B2" s="2" t="s">
        <v>1</v>
      </c>
      <c r="C2" s="2" t="s">
        <v>2</v>
      </c>
      <c r="D2" s="9" t="s">
        <v>3</v>
      </c>
      <c r="E2" s="11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2" t="s">
        <v>10</v>
      </c>
      <c r="L2" s="12" t="s">
        <v>7</v>
      </c>
      <c r="M2" s="12" t="s">
        <v>8</v>
      </c>
      <c r="N2" s="13" t="s">
        <v>9</v>
      </c>
      <c r="Q2" t="s">
        <v>313</v>
      </c>
      <c r="Y2" t="s">
        <v>314</v>
      </c>
      <c r="AC2" t="s">
        <v>312</v>
      </c>
    </row>
    <row r="3" spans="1:36" x14ac:dyDescent="0.25">
      <c r="A3" s="3">
        <v>1</v>
      </c>
      <c r="B3" s="4" t="s">
        <v>11</v>
      </c>
      <c r="C3" s="4" t="s">
        <v>12</v>
      </c>
      <c r="D3" s="4">
        <v>1.51</v>
      </c>
      <c r="E3" s="3">
        <v>133.4</v>
      </c>
      <c r="F3" s="4">
        <v>133.39400000000001</v>
      </c>
      <c r="G3" s="4">
        <v>242.74999999999997</v>
      </c>
      <c r="H3" s="4">
        <v>347.15</v>
      </c>
      <c r="I3" s="4">
        <v>1.34</v>
      </c>
      <c r="J3" s="5">
        <v>-76.209999999999994</v>
      </c>
      <c r="K3" s="4">
        <v>230.18661498317601</v>
      </c>
      <c r="L3" s="4">
        <v>338.80062366625799</v>
      </c>
      <c r="M3" s="4">
        <v>1.30650342801175</v>
      </c>
      <c r="N3" s="5">
        <v>-76.198899999999995</v>
      </c>
      <c r="Q3">
        <v>1.9626445202902701E-4</v>
      </c>
      <c r="R3">
        <v>7.9252042276038992E-2</v>
      </c>
      <c r="S3">
        <v>3.0625028640730134E-2</v>
      </c>
      <c r="T3">
        <v>1.9999999999996021E-2</v>
      </c>
      <c r="U3">
        <f>+IF(G3&lt;&gt;0,Q3/G3*100)</f>
        <v>8.0850443678280964E-5</v>
      </c>
      <c r="V3">
        <f t="shared" ref="V3:W18" si="0">+IF(H3&lt;&gt;0,R3/H3*100)</f>
        <v>2.2829336677528157E-2</v>
      </c>
      <c r="W3">
        <f t="shared" si="0"/>
        <v>2.28544989856195</v>
      </c>
      <c r="X3">
        <f>+IF(J3&lt;&gt;0,T3)</f>
        <v>1.9999999999996021E-2</v>
      </c>
      <c r="Y3">
        <f t="shared" ref="Y3:Y34" si="1">IF(+AC3&lt;Q3,1,0)</f>
        <v>0</v>
      </c>
      <c r="Z3">
        <f t="shared" ref="Z3:Z34" si="2">IF(+AD3&lt;R3,1,0)</f>
        <v>0</v>
      </c>
      <c r="AA3">
        <f t="shared" ref="AA3:AA34" si="3">IF(+AE3&lt;S3,1,0)</f>
        <v>0</v>
      </c>
      <c r="AB3">
        <f t="shared" ref="AB3:AB34" si="4">IF(+AF3&lt;T3,1,0)</f>
        <v>1</v>
      </c>
      <c r="AC3">
        <f t="shared" ref="AC3:AC34" si="5">+ABS(K3-G3)</f>
        <v>12.563385016823958</v>
      </c>
      <c r="AD3">
        <f t="shared" ref="AD3:AD34" si="6">+ABS(L3-H3)</f>
        <v>8.3493763337419864</v>
      </c>
      <c r="AE3">
        <f t="shared" ref="AE3:AE34" si="7">+ABS(M3-I3)</f>
        <v>3.3496571988250068E-2</v>
      </c>
      <c r="AF3">
        <f t="shared" ref="AF3:AF34" si="8">+ABS(N3-J3)</f>
        <v>1.1099999999999E-2</v>
      </c>
      <c r="AG3">
        <f>+IF(G3&lt;&gt;0,AC3/G3*100)</f>
        <v>5.175441819494937</v>
      </c>
      <c r="AH3">
        <f>+IF(H3&lt;&gt;0,AD3/H3*100)</f>
        <v>2.4051206492127286</v>
      </c>
      <c r="AI3">
        <f>+IF(I3&lt;&gt;0,AE3/I3*100)</f>
        <v>2.4997441782276169</v>
      </c>
      <c r="AJ3">
        <f>+IF(J3&lt;&gt;0,AF3)</f>
        <v>1.1099999999999E-2</v>
      </c>
    </row>
    <row r="4" spans="1:36" x14ac:dyDescent="0.25">
      <c r="A4" s="3">
        <v>2</v>
      </c>
      <c r="B4" s="4" t="s">
        <v>13</v>
      </c>
      <c r="C4" s="4" t="s">
        <v>14</v>
      </c>
      <c r="D4" s="4">
        <v>44.44</v>
      </c>
      <c r="E4" s="3">
        <v>98.95</v>
      </c>
      <c r="F4" s="4">
        <v>98.951999999999998</v>
      </c>
      <c r="G4" s="4">
        <v>237.64999999999998</v>
      </c>
      <c r="H4" s="4">
        <v>356.65</v>
      </c>
      <c r="I4" s="4">
        <v>1.17</v>
      </c>
      <c r="J4" s="5">
        <v>-73.94</v>
      </c>
      <c r="K4" s="4">
        <v>192.72841521923601</v>
      </c>
      <c r="L4" s="4">
        <v>366.14711290849903</v>
      </c>
      <c r="M4" s="4">
        <v>1.2462468513853899</v>
      </c>
      <c r="N4" s="5">
        <v>-80.889299999999906</v>
      </c>
      <c r="Q4">
        <v>43.20646538309299</v>
      </c>
      <c r="R4">
        <v>7.024347587373029</v>
      </c>
      <c r="S4">
        <v>5.3131272422890063E-2</v>
      </c>
      <c r="T4">
        <v>7.6340000000000003</v>
      </c>
      <c r="U4">
        <f t="shared" ref="U4:U67" si="9">+IF(G4&lt;&gt;0,Q4/G4*100)</f>
        <v>18.18071339494761</v>
      </c>
      <c r="V4">
        <f t="shared" si="0"/>
        <v>1.9695352831552024</v>
      </c>
      <c r="W4">
        <f t="shared" si="0"/>
        <v>4.5411343951188092</v>
      </c>
      <c r="X4">
        <f t="shared" ref="X4:X67" si="10">+IF(J4&lt;&gt;0,T4)</f>
        <v>7.6340000000000003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</v>
      </c>
      <c r="AC4">
        <f t="shared" si="5"/>
        <v>44.921584780763965</v>
      </c>
      <c r="AD4">
        <f t="shared" si="6"/>
        <v>9.497112908499048</v>
      </c>
      <c r="AE4">
        <f t="shared" si="7"/>
        <v>7.6246851385390002E-2</v>
      </c>
      <c r="AF4">
        <f t="shared" si="8"/>
        <v>6.9492999999999086</v>
      </c>
      <c r="AG4">
        <f t="shared" ref="AG4:AG67" si="11">+IF(G4&lt;&gt;0,AC4/G4*100)</f>
        <v>18.902413120456121</v>
      </c>
      <c r="AH4">
        <f t="shared" ref="AH4:AH67" si="12">+IF(H4&lt;&gt;0,AD4/H4*100)</f>
        <v>2.6628663699702924</v>
      </c>
      <c r="AI4">
        <f t="shared" ref="AI4:AI67" si="13">+IF(I4&lt;&gt;0,AE4/I4*100)</f>
        <v>6.5168249047341895</v>
      </c>
      <c r="AJ4">
        <f t="shared" ref="AJ4:AJ67" si="14">+IF(J4&lt;&gt;0,AF4)</f>
        <v>6.9492999999999086</v>
      </c>
    </row>
    <row r="5" spans="1:36" x14ac:dyDescent="0.25">
      <c r="A5" s="3">
        <v>3</v>
      </c>
      <c r="B5" s="4" t="s">
        <v>15</v>
      </c>
      <c r="C5" s="4" t="s">
        <v>16</v>
      </c>
      <c r="D5" s="4" t="s">
        <v>17</v>
      </c>
      <c r="E5" s="3">
        <v>78.540000000000006</v>
      </c>
      <c r="F5" s="4">
        <v>78.536000000000001</v>
      </c>
      <c r="G5" s="4">
        <v>155.94999999999999</v>
      </c>
      <c r="H5" s="4">
        <v>308.84999999999997</v>
      </c>
      <c r="I5" s="4">
        <v>0.86</v>
      </c>
      <c r="J5" s="5">
        <v>-61.36</v>
      </c>
      <c r="K5" s="4">
        <v>137.585888702408</v>
      </c>
      <c r="L5" s="4">
        <v>293.15327945612398</v>
      </c>
      <c r="M5" s="4">
        <v>0.86876106194690195</v>
      </c>
      <c r="N5" s="5">
        <v>-59.837400000000002</v>
      </c>
      <c r="Q5">
        <v>15.994100515919996</v>
      </c>
      <c r="R5">
        <v>2.6806840122229687</v>
      </c>
      <c r="S5">
        <v>6.1574595978719504E-3</v>
      </c>
      <c r="T5">
        <v>1.0300000000000011</v>
      </c>
      <c r="U5">
        <f t="shared" si="9"/>
        <v>10.255915688310354</v>
      </c>
      <c r="V5">
        <f t="shared" si="0"/>
        <v>0.86795661720024897</v>
      </c>
      <c r="W5">
        <f t="shared" si="0"/>
        <v>0.71598367417115694</v>
      </c>
      <c r="X5">
        <f t="shared" si="10"/>
        <v>1.0300000000000011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>
        <f t="shared" si="5"/>
        <v>18.36411129759199</v>
      </c>
      <c r="AD5">
        <f t="shared" si="6"/>
        <v>15.696720543875983</v>
      </c>
      <c r="AE5">
        <f t="shared" si="7"/>
        <v>8.7610619469019602E-3</v>
      </c>
      <c r="AF5">
        <f t="shared" si="8"/>
        <v>1.5225999999999971</v>
      </c>
      <c r="AG5">
        <f t="shared" si="11"/>
        <v>11.775640460142348</v>
      </c>
      <c r="AH5">
        <f t="shared" si="12"/>
        <v>5.0823119779426857</v>
      </c>
      <c r="AI5">
        <f t="shared" si="13"/>
        <v>1.0187281333606932</v>
      </c>
      <c r="AJ5">
        <f t="shared" si="14"/>
        <v>1.5225999999999971</v>
      </c>
    </row>
    <row r="6" spans="1:36" x14ac:dyDescent="0.25">
      <c r="A6" s="3">
        <v>4</v>
      </c>
      <c r="B6" s="4" t="s">
        <v>18</v>
      </c>
      <c r="C6" s="4" t="s">
        <v>19</v>
      </c>
      <c r="D6" s="4" t="s">
        <v>20</v>
      </c>
      <c r="E6" s="3">
        <v>120.977</v>
      </c>
      <c r="F6" s="4">
        <v>120.97</v>
      </c>
      <c r="G6" s="4">
        <v>154.14999999999998</v>
      </c>
      <c r="H6" s="4">
        <v>343.25</v>
      </c>
      <c r="I6" s="4">
        <v>1.4</v>
      </c>
      <c r="J6" s="5">
        <v>0</v>
      </c>
      <c r="K6" s="4">
        <v>165.38354860057399</v>
      </c>
      <c r="L6" s="4">
        <v>336.45261781554001</v>
      </c>
      <c r="M6" s="4">
        <v>1.3699886749716801</v>
      </c>
      <c r="N6" s="5">
        <v>76.613299999999995</v>
      </c>
      <c r="Q6">
        <v>24.637036456553034</v>
      </c>
      <c r="R6">
        <v>5.7783945585479728</v>
      </c>
      <c r="S6">
        <v>0.25365947136843014</v>
      </c>
      <c r="T6">
        <v>77.307000000000002</v>
      </c>
      <c r="U6">
        <f t="shared" si="9"/>
        <v>15.982508242979589</v>
      </c>
      <c r="V6">
        <f t="shared" si="0"/>
        <v>1.6834361423300723</v>
      </c>
      <c r="W6">
        <f t="shared" si="0"/>
        <v>18.118533669173583</v>
      </c>
      <c r="X6" t="b">
        <f t="shared" si="10"/>
        <v>0</v>
      </c>
      <c r="Y6">
        <f t="shared" si="1"/>
        <v>1</v>
      </c>
      <c r="Z6">
        <f t="shared" si="2"/>
        <v>0</v>
      </c>
      <c r="AA6">
        <f t="shared" si="3"/>
        <v>1</v>
      </c>
      <c r="AB6">
        <f t="shared" si="4"/>
        <v>1</v>
      </c>
      <c r="AC6">
        <f t="shared" si="5"/>
        <v>11.233548600574011</v>
      </c>
      <c r="AD6">
        <f t="shared" si="6"/>
        <v>6.7973821844599911</v>
      </c>
      <c r="AE6">
        <f t="shared" si="7"/>
        <v>3.0011325028319824E-2</v>
      </c>
      <c r="AF6">
        <f t="shared" si="8"/>
        <v>76.613299999999995</v>
      </c>
      <c r="AG6">
        <f t="shared" si="11"/>
        <v>7.2874139478261517</v>
      </c>
      <c r="AH6">
        <f t="shared" si="12"/>
        <v>1.9803007092381621</v>
      </c>
      <c r="AI6">
        <f t="shared" si="13"/>
        <v>2.1436660734514161</v>
      </c>
      <c r="AJ6" t="b">
        <f t="shared" si="14"/>
        <v>0</v>
      </c>
    </row>
    <row r="7" spans="1:36" x14ac:dyDescent="0.25">
      <c r="A7" s="3">
        <v>5</v>
      </c>
      <c r="B7" s="4" t="s">
        <v>21</v>
      </c>
      <c r="C7" s="4" t="s">
        <v>22</v>
      </c>
      <c r="D7" s="4" t="s">
        <v>23</v>
      </c>
      <c r="E7" s="3">
        <v>108.96599999999999</v>
      </c>
      <c r="F7" s="4">
        <v>108.96</v>
      </c>
      <c r="G7" s="4">
        <v>154.54999999999998</v>
      </c>
      <c r="H7" s="4">
        <v>311.64999999999998</v>
      </c>
      <c r="I7" s="4">
        <v>1.46</v>
      </c>
      <c r="J7" s="5">
        <v>-25.82</v>
      </c>
      <c r="K7" s="4">
        <v>153.833151577628</v>
      </c>
      <c r="L7" s="4">
        <v>304.216326773719</v>
      </c>
      <c r="M7" s="4">
        <v>1.3987163029525</v>
      </c>
      <c r="N7" s="5">
        <v>-18.052499999999998</v>
      </c>
      <c r="Q7">
        <v>12.981586374181006</v>
      </c>
      <c r="R7">
        <v>6.0387548235039503</v>
      </c>
      <c r="S7">
        <v>5.2351586326869981E-2</v>
      </c>
      <c r="T7">
        <v>9.4720000000000013</v>
      </c>
      <c r="U7">
        <f t="shared" si="9"/>
        <v>8.3996029596771322</v>
      </c>
      <c r="V7">
        <f t="shared" si="0"/>
        <v>1.937672011392251</v>
      </c>
      <c r="W7">
        <f t="shared" si="0"/>
        <v>3.5857250908815059</v>
      </c>
      <c r="X7">
        <f t="shared" si="10"/>
        <v>9.4720000000000013</v>
      </c>
      <c r="Y7">
        <f t="shared" si="1"/>
        <v>1</v>
      </c>
      <c r="Z7">
        <f t="shared" si="2"/>
        <v>0</v>
      </c>
      <c r="AA7">
        <f t="shared" si="3"/>
        <v>0</v>
      </c>
      <c r="AB7">
        <f t="shared" si="4"/>
        <v>1</v>
      </c>
      <c r="AC7">
        <f t="shared" si="5"/>
        <v>0.71684842237198154</v>
      </c>
      <c r="AD7">
        <f t="shared" si="6"/>
        <v>7.4336732262809733</v>
      </c>
      <c r="AE7">
        <f t="shared" si="7"/>
        <v>6.1283697047499919E-2</v>
      </c>
      <c r="AF7">
        <f t="shared" si="8"/>
        <v>7.7675000000000018</v>
      </c>
      <c r="AG7">
        <f t="shared" si="11"/>
        <v>0.46382945478614146</v>
      </c>
      <c r="AH7">
        <f t="shared" si="12"/>
        <v>2.3852633487184258</v>
      </c>
      <c r="AI7">
        <f t="shared" si="13"/>
        <v>4.1975134964041043</v>
      </c>
      <c r="AJ7">
        <f t="shared" si="14"/>
        <v>7.7675000000000018</v>
      </c>
    </row>
    <row r="8" spans="1:36" x14ac:dyDescent="0.25">
      <c r="A8" s="3">
        <v>6</v>
      </c>
      <c r="B8" s="4" t="s">
        <v>24</v>
      </c>
      <c r="C8" s="4" t="s">
        <v>25</v>
      </c>
      <c r="D8" s="4" t="s">
        <v>26</v>
      </c>
      <c r="E8" s="3">
        <v>122.99299999999999</v>
      </c>
      <c r="F8" s="4">
        <v>122.986</v>
      </c>
      <c r="G8" s="4">
        <v>163.14999999999998</v>
      </c>
      <c r="H8" s="4">
        <v>344.25</v>
      </c>
      <c r="I8" s="4">
        <v>1.35</v>
      </c>
      <c r="J8" s="5">
        <v>0</v>
      </c>
      <c r="K8" s="4">
        <v>167.83972918386601</v>
      </c>
      <c r="L8" s="4">
        <v>342.099901162126</v>
      </c>
      <c r="M8" s="4">
        <v>1.30281779661016</v>
      </c>
      <c r="N8" s="5">
        <v>-9.9298000000000002</v>
      </c>
      <c r="Q8">
        <v>21.346172124065021</v>
      </c>
      <c r="R8">
        <v>0.22939892810700258</v>
      </c>
      <c r="S8">
        <v>3.6743025167840004E-2</v>
      </c>
      <c r="T8">
        <v>8.1169999999999902</v>
      </c>
      <c r="U8">
        <f t="shared" si="9"/>
        <v>13.083770839144973</v>
      </c>
      <c r="V8">
        <f t="shared" si="0"/>
        <v>6.6637306639652172E-2</v>
      </c>
      <c r="W8">
        <f t="shared" si="0"/>
        <v>2.7217055679881481</v>
      </c>
      <c r="X8" t="b">
        <f t="shared" si="10"/>
        <v>0</v>
      </c>
      <c r="Y8">
        <f t="shared" si="1"/>
        <v>1</v>
      </c>
      <c r="Z8">
        <f t="shared" si="2"/>
        <v>0</v>
      </c>
      <c r="AA8">
        <f t="shared" si="3"/>
        <v>0</v>
      </c>
      <c r="AB8">
        <f t="shared" si="4"/>
        <v>0</v>
      </c>
      <c r="AC8">
        <f t="shared" si="5"/>
        <v>4.6897291838660351</v>
      </c>
      <c r="AD8">
        <f t="shared" si="6"/>
        <v>2.1500988378739976</v>
      </c>
      <c r="AE8">
        <f t="shared" si="7"/>
        <v>4.7182203389840138E-2</v>
      </c>
      <c r="AF8">
        <f t="shared" si="8"/>
        <v>9.9298000000000002</v>
      </c>
      <c r="AG8">
        <f t="shared" si="11"/>
        <v>2.874489233138851</v>
      </c>
      <c r="AH8">
        <f t="shared" si="12"/>
        <v>0.62457482581670232</v>
      </c>
      <c r="AI8">
        <f t="shared" si="13"/>
        <v>3.4949780288770471</v>
      </c>
      <c r="AJ8" t="b">
        <f t="shared" si="14"/>
        <v>0</v>
      </c>
    </row>
    <row r="9" spans="1:36" x14ac:dyDescent="0.25">
      <c r="A9" s="3">
        <v>7</v>
      </c>
      <c r="B9" s="4" t="s">
        <v>27</v>
      </c>
      <c r="C9" s="4" t="s">
        <v>28</v>
      </c>
      <c r="D9" s="4" t="s">
        <v>29</v>
      </c>
      <c r="E9" s="3">
        <v>438.05900000000003</v>
      </c>
      <c r="F9" s="4">
        <v>438.08</v>
      </c>
      <c r="G9" s="4">
        <v>231.14999999999998</v>
      </c>
      <c r="H9" s="4">
        <v>379.04999999999995</v>
      </c>
      <c r="I9" s="4">
        <v>1.69</v>
      </c>
      <c r="J9" s="5">
        <v>0</v>
      </c>
      <c r="K9" s="4">
        <v>214.858849282102</v>
      </c>
      <c r="L9" s="4">
        <v>376.58736973324397</v>
      </c>
      <c r="M9" s="4">
        <v>1.7537229783827</v>
      </c>
      <c r="N9" s="5">
        <v>-1250.2058999999999</v>
      </c>
      <c r="Q9">
        <v>39.711533707839976</v>
      </c>
      <c r="R9">
        <v>4.7090372796379825</v>
      </c>
      <c r="S9">
        <v>0.26626250012372998</v>
      </c>
      <c r="T9">
        <v>1267.9880000000001</v>
      </c>
      <c r="U9">
        <f t="shared" si="9"/>
        <v>17.179984299303474</v>
      </c>
      <c r="V9">
        <f t="shared" si="0"/>
        <v>1.2423261521271556</v>
      </c>
      <c r="W9">
        <f t="shared" si="0"/>
        <v>15.755177522114201</v>
      </c>
      <c r="X9" t="b">
        <f t="shared" si="10"/>
        <v>0</v>
      </c>
      <c r="Y9">
        <f t="shared" si="1"/>
        <v>1</v>
      </c>
      <c r="Z9">
        <f t="shared" si="2"/>
        <v>1</v>
      </c>
      <c r="AA9">
        <f t="shared" si="3"/>
        <v>1</v>
      </c>
      <c r="AB9">
        <f t="shared" si="4"/>
        <v>1</v>
      </c>
      <c r="AC9">
        <f t="shared" si="5"/>
        <v>16.291150717897978</v>
      </c>
      <c r="AD9">
        <f t="shared" si="6"/>
        <v>2.4626302667559798</v>
      </c>
      <c r="AE9">
        <f t="shared" si="7"/>
        <v>6.3722978382700024E-2</v>
      </c>
      <c r="AF9">
        <f t="shared" si="8"/>
        <v>1250.2058999999999</v>
      </c>
      <c r="AG9">
        <f t="shared" si="11"/>
        <v>7.0478696594843084</v>
      </c>
      <c r="AH9">
        <f t="shared" si="12"/>
        <v>0.6496848085360718</v>
      </c>
      <c r="AI9">
        <f t="shared" si="13"/>
        <v>3.7705904368461551</v>
      </c>
      <c r="AJ9" t="b">
        <f t="shared" si="14"/>
        <v>0</v>
      </c>
    </row>
    <row r="10" spans="1:36" x14ac:dyDescent="0.25">
      <c r="A10" s="3">
        <v>8</v>
      </c>
      <c r="B10" s="4" t="s">
        <v>30</v>
      </c>
      <c r="C10" s="4" t="s">
        <v>31</v>
      </c>
      <c r="D10" s="4" t="s">
        <v>32</v>
      </c>
      <c r="E10" s="3">
        <v>338.04399999999998</v>
      </c>
      <c r="F10" s="4">
        <v>338.06</v>
      </c>
      <c r="G10" s="4">
        <v>186.04999999999998</v>
      </c>
      <c r="H10" s="4">
        <v>329.75</v>
      </c>
      <c r="I10" s="4">
        <v>1.66</v>
      </c>
      <c r="J10" s="5">
        <v>0</v>
      </c>
      <c r="K10" s="4">
        <v>188.77409969169699</v>
      </c>
      <c r="L10" s="4">
        <v>329.33380371174002</v>
      </c>
      <c r="M10" s="4">
        <v>1.69538615847542</v>
      </c>
      <c r="N10" s="5">
        <v>-1250.2058999999999</v>
      </c>
      <c r="Q10">
        <v>5.3884662921600182</v>
      </c>
      <c r="R10">
        <v>5.0329535623973243E-2</v>
      </c>
      <c r="S10">
        <v>0.19989247474453009</v>
      </c>
      <c r="T10">
        <v>1267.9880000000001</v>
      </c>
      <c r="U10">
        <f t="shared" si="9"/>
        <v>2.8962463274173711</v>
      </c>
      <c r="V10">
        <f t="shared" si="0"/>
        <v>1.5262937262766715E-2</v>
      </c>
      <c r="W10">
        <f t="shared" si="0"/>
        <v>12.04171534605603</v>
      </c>
      <c r="X10" t="b">
        <f t="shared" si="10"/>
        <v>0</v>
      </c>
      <c r="Y10">
        <f t="shared" si="1"/>
        <v>1</v>
      </c>
      <c r="Z10">
        <f t="shared" si="2"/>
        <v>0</v>
      </c>
      <c r="AA10">
        <f t="shared" si="3"/>
        <v>1</v>
      </c>
      <c r="AB10">
        <f t="shared" si="4"/>
        <v>1</v>
      </c>
      <c r="AC10">
        <f t="shared" si="5"/>
        <v>2.7240996916970062</v>
      </c>
      <c r="AD10">
        <f t="shared" si="6"/>
        <v>0.41619628825998234</v>
      </c>
      <c r="AE10">
        <f t="shared" si="7"/>
        <v>3.5386158475420038E-2</v>
      </c>
      <c r="AF10">
        <f t="shared" si="8"/>
        <v>1250.2058999999999</v>
      </c>
      <c r="AG10">
        <f t="shared" si="11"/>
        <v>1.464176130984685</v>
      </c>
      <c r="AH10">
        <f t="shared" si="12"/>
        <v>0.12621570531007803</v>
      </c>
      <c r="AI10">
        <f t="shared" si="13"/>
        <v>2.1316962937000024</v>
      </c>
      <c r="AJ10" t="b">
        <f t="shared" si="14"/>
        <v>0</v>
      </c>
    </row>
    <row r="11" spans="1:36" x14ac:dyDescent="0.25">
      <c r="A11" s="3">
        <v>9</v>
      </c>
      <c r="B11" s="4" t="s">
        <v>33</v>
      </c>
      <c r="C11" s="4" t="s">
        <v>34</v>
      </c>
      <c r="D11" s="4">
        <v>44.48</v>
      </c>
      <c r="E11" s="3">
        <v>133.4</v>
      </c>
      <c r="F11" s="4">
        <v>133.39400000000001</v>
      </c>
      <c r="G11" s="4">
        <v>236.54999999999998</v>
      </c>
      <c r="H11" s="4">
        <v>386.95</v>
      </c>
      <c r="I11" s="4">
        <v>1.44</v>
      </c>
      <c r="J11" s="5">
        <v>-80.97</v>
      </c>
      <c r="K11" s="4">
        <v>214.05294084088899</v>
      </c>
      <c r="L11" s="4">
        <v>392.96618797334003</v>
      </c>
      <c r="M11" s="4">
        <v>1.44053995680345</v>
      </c>
      <c r="N11" s="5">
        <v>-86.268500000000003</v>
      </c>
      <c r="Q11">
        <v>17.336854593036975</v>
      </c>
      <c r="R11">
        <v>7.5871102679849969</v>
      </c>
      <c r="S11">
        <v>6.2763403676300289E-3</v>
      </c>
      <c r="T11">
        <v>3.0449999999999022</v>
      </c>
      <c r="U11">
        <f t="shared" si="9"/>
        <v>7.3290444274094178</v>
      </c>
      <c r="V11">
        <f t="shared" si="0"/>
        <v>1.9607469357759393</v>
      </c>
      <c r="W11">
        <f t="shared" si="0"/>
        <v>0.43585696997430756</v>
      </c>
      <c r="X11">
        <f t="shared" si="10"/>
        <v>3.0449999999999022</v>
      </c>
      <c r="Y11">
        <f t="shared" si="1"/>
        <v>0</v>
      </c>
      <c r="Z11">
        <f t="shared" si="2"/>
        <v>1</v>
      </c>
      <c r="AA11">
        <f t="shared" si="3"/>
        <v>1</v>
      </c>
      <c r="AB11">
        <f t="shared" si="4"/>
        <v>0</v>
      </c>
      <c r="AC11">
        <f t="shared" si="5"/>
        <v>22.497059159110989</v>
      </c>
      <c r="AD11">
        <f t="shared" si="6"/>
        <v>6.0161879733400383</v>
      </c>
      <c r="AE11">
        <f t="shared" si="7"/>
        <v>5.3995680345009234E-4</v>
      </c>
      <c r="AF11">
        <f t="shared" si="8"/>
        <v>5.2985000000000042</v>
      </c>
      <c r="AG11">
        <f t="shared" si="11"/>
        <v>9.5104879133844822</v>
      </c>
      <c r="AH11">
        <f t="shared" si="12"/>
        <v>1.5547714106060313</v>
      </c>
      <c r="AI11">
        <f t="shared" si="13"/>
        <v>3.7497000239589746E-2</v>
      </c>
      <c r="AJ11">
        <f t="shared" si="14"/>
        <v>5.2985000000000042</v>
      </c>
    </row>
    <row r="12" spans="1:36" x14ac:dyDescent="0.25">
      <c r="A12" s="3">
        <v>10</v>
      </c>
      <c r="B12" s="4" t="s">
        <v>35</v>
      </c>
      <c r="C12" s="4" t="s">
        <v>36</v>
      </c>
      <c r="D12" s="4" t="s">
        <v>37</v>
      </c>
      <c r="E12" s="3">
        <v>167.977</v>
      </c>
      <c r="F12" s="4">
        <v>167.97</v>
      </c>
      <c r="G12" s="4">
        <v>173.84999999999997</v>
      </c>
      <c r="H12" s="4">
        <v>376.15</v>
      </c>
      <c r="I12" s="4">
        <v>0</v>
      </c>
      <c r="J12" s="5">
        <v>0</v>
      </c>
      <c r="K12" s="4">
        <v>185.17893820898601</v>
      </c>
      <c r="L12" s="4">
        <v>373.26286085181999</v>
      </c>
      <c r="M12" s="4">
        <v>1.83173391494002</v>
      </c>
      <c r="N12" s="5">
        <v>125.0821</v>
      </c>
      <c r="Q12">
        <v>19.335292791614023</v>
      </c>
      <c r="R12">
        <v>2.3136033897739594</v>
      </c>
      <c r="S12">
        <v>2.1342154709166601</v>
      </c>
      <c r="T12">
        <v>125.973</v>
      </c>
      <c r="U12">
        <f t="shared" si="9"/>
        <v>11.121825016746637</v>
      </c>
      <c r="V12">
        <f t="shared" si="0"/>
        <v>0.61507467493658374</v>
      </c>
      <c r="W12" t="b">
        <f t="shared" si="0"/>
        <v>0</v>
      </c>
      <c r="X12" t="b">
        <f t="shared" si="10"/>
        <v>0</v>
      </c>
      <c r="Y12">
        <f t="shared" si="1"/>
        <v>1</v>
      </c>
      <c r="Z12">
        <f t="shared" si="2"/>
        <v>0</v>
      </c>
      <c r="AA12">
        <f t="shared" si="3"/>
        <v>1</v>
      </c>
      <c r="AB12">
        <f t="shared" si="4"/>
        <v>1</v>
      </c>
      <c r="AC12">
        <f t="shared" si="5"/>
        <v>11.328938208986045</v>
      </c>
      <c r="AD12">
        <f t="shared" si="6"/>
        <v>2.8871391481799833</v>
      </c>
      <c r="AE12">
        <f t="shared" si="7"/>
        <v>1.83173391494002</v>
      </c>
      <c r="AF12">
        <f t="shared" si="8"/>
        <v>125.0821</v>
      </c>
      <c r="AG12">
        <f t="shared" si="11"/>
        <v>6.5165017020339651</v>
      </c>
      <c r="AH12">
        <f t="shared" si="12"/>
        <v>0.76754995299215301</v>
      </c>
      <c r="AI12" t="b">
        <f t="shared" si="13"/>
        <v>0</v>
      </c>
      <c r="AJ12" t="b">
        <f t="shared" si="14"/>
        <v>0</v>
      </c>
    </row>
    <row r="13" spans="1:36" x14ac:dyDescent="0.25">
      <c r="A13" s="3">
        <v>11</v>
      </c>
      <c r="B13" s="4" t="s">
        <v>38</v>
      </c>
      <c r="C13" s="4" t="s">
        <v>39</v>
      </c>
      <c r="D13" s="4">
        <v>1.63</v>
      </c>
      <c r="E13" s="3">
        <v>141.93899999999999</v>
      </c>
      <c r="F13" s="4">
        <v>141.933999999999</v>
      </c>
      <c r="G13" s="4">
        <v>206.74999999999997</v>
      </c>
      <c r="H13" s="4">
        <v>315.64999999999998</v>
      </c>
      <c r="I13" s="4">
        <v>2.2799999999999998</v>
      </c>
      <c r="J13" s="5">
        <v>0</v>
      </c>
      <c r="K13" s="4">
        <v>161.89319162725999</v>
      </c>
      <c r="L13" s="4">
        <v>308.52586833680198</v>
      </c>
      <c r="M13" s="4">
        <v>2.1903395061728301</v>
      </c>
      <c r="N13" s="5">
        <v>22.293600000000001</v>
      </c>
      <c r="Q13">
        <v>40.420747214151959</v>
      </c>
      <c r="R13">
        <v>5.8225874007169978</v>
      </c>
      <c r="S13">
        <v>0.15244510841439984</v>
      </c>
      <c r="T13">
        <v>24.087</v>
      </c>
      <c r="U13">
        <f t="shared" si="9"/>
        <v>19.550542787981602</v>
      </c>
      <c r="V13">
        <f t="shared" si="0"/>
        <v>1.8446340569355295</v>
      </c>
      <c r="W13">
        <f t="shared" si="0"/>
        <v>6.6861889655438533</v>
      </c>
      <c r="X13" t="b">
        <f t="shared" si="10"/>
        <v>0</v>
      </c>
      <c r="Y13">
        <f t="shared" si="1"/>
        <v>0</v>
      </c>
      <c r="Z13">
        <f t="shared" si="2"/>
        <v>0</v>
      </c>
      <c r="AA13">
        <f t="shared" si="3"/>
        <v>1</v>
      </c>
      <c r="AB13">
        <f t="shared" si="4"/>
        <v>1</v>
      </c>
      <c r="AC13">
        <f t="shared" si="5"/>
        <v>44.856808372739977</v>
      </c>
      <c r="AD13">
        <f t="shared" si="6"/>
        <v>7.1241316631979998</v>
      </c>
      <c r="AE13">
        <f t="shared" si="7"/>
        <v>8.9660493827169674E-2</v>
      </c>
      <c r="AF13">
        <f t="shared" si="8"/>
        <v>22.293600000000001</v>
      </c>
      <c r="AG13">
        <f t="shared" si="11"/>
        <v>21.696158825992736</v>
      </c>
      <c r="AH13">
        <f t="shared" si="12"/>
        <v>2.2569718559157295</v>
      </c>
      <c r="AI13">
        <f t="shared" si="13"/>
        <v>3.9324777994372666</v>
      </c>
      <c r="AJ13" t="b">
        <f t="shared" si="14"/>
        <v>0</v>
      </c>
    </row>
    <row r="14" spans="1:36" x14ac:dyDescent="0.25">
      <c r="A14" s="3">
        <v>12</v>
      </c>
      <c r="B14" s="4" t="s">
        <v>40</v>
      </c>
      <c r="C14" s="4" t="s">
        <v>41</v>
      </c>
      <c r="D14" s="4">
        <v>5.44</v>
      </c>
      <c r="E14" s="3">
        <v>76.52</v>
      </c>
      <c r="F14" s="4">
        <v>76.52</v>
      </c>
      <c r="G14" s="4">
        <v>138.64999999999998</v>
      </c>
      <c r="H14" s="4">
        <v>318.25</v>
      </c>
      <c r="I14" s="4">
        <v>0.94</v>
      </c>
      <c r="J14" s="5">
        <v>0</v>
      </c>
      <c r="K14" s="4">
        <v>156.05327170591701</v>
      </c>
      <c r="L14" s="4">
        <v>318.13142404021897</v>
      </c>
      <c r="M14" s="4">
        <v>0.928640776699029</v>
      </c>
      <c r="N14" s="5">
        <v>38.0274</v>
      </c>
      <c r="Q14">
        <v>25.884831934238036</v>
      </c>
      <c r="R14">
        <v>1.5934666817997822E-2</v>
      </c>
      <c r="S14">
        <v>0.16561103522445997</v>
      </c>
      <c r="T14">
        <v>36.725000000000001</v>
      </c>
      <c r="U14">
        <f t="shared" si="9"/>
        <v>18.669189999450445</v>
      </c>
      <c r="V14">
        <f t="shared" si="0"/>
        <v>5.0069652216803845E-3</v>
      </c>
      <c r="W14">
        <f t="shared" si="0"/>
        <v>17.618195236644681</v>
      </c>
      <c r="X14" t="b">
        <f t="shared" si="10"/>
        <v>0</v>
      </c>
      <c r="Y14">
        <f t="shared" si="1"/>
        <v>1</v>
      </c>
      <c r="Z14">
        <f t="shared" si="2"/>
        <v>0</v>
      </c>
      <c r="AA14">
        <f t="shared" si="3"/>
        <v>1</v>
      </c>
      <c r="AB14">
        <f t="shared" si="4"/>
        <v>0</v>
      </c>
      <c r="AC14">
        <f t="shared" si="5"/>
        <v>17.403271705917035</v>
      </c>
      <c r="AD14">
        <f t="shared" si="6"/>
        <v>0.11857595978102609</v>
      </c>
      <c r="AE14">
        <f t="shared" si="7"/>
        <v>1.1359223300970944E-2</v>
      </c>
      <c r="AF14">
        <f t="shared" si="8"/>
        <v>38.0274</v>
      </c>
      <c r="AG14">
        <f t="shared" si="11"/>
        <v>12.551944973614884</v>
      </c>
      <c r="AH14">
        <f t="shared" si="12"/>
        <v>3.7258746199851089E-2</v>
      </c>
      <c r="AI14">
        <f t="shared" si="13"/>
        <v>1.2084280107415899</v>
      </c>
      <c r="AJ14" t="b">
        <f t="shared" si="14"/>
        <v>0</v>
      </c>
    </row>
    <row r="15" spans="1:36" x14ac:dyDescent="0.25">
      <c r="A15" s="3">
        <v>13</v>
      </c>
      <c r="B15" s="4" t="s">
        <v>42</v>
      </c>
      <c r="C15" s="4" t="s">
        <v>43</v>
      </c>
      <c r="D15" s="4" t="s">
        <v>44</v>
      </c>
      <c r="E15" s="3">
        <v>100.117</v>
      </c>
      <c r="F15" s="4">
        <v>100.114</v>
      </c>
      <c r="G15" s="4">
        <v>250.14999999999998</v>
      </c>
      <c r="H15" s="4">
        <v>411.15</v>
      </c>
      <c r="I15" s="4">
        <v>0.95</v>
      </c>
      <c r="J15" s="5">
        <v>-275</v>
      </c>
      <c r="K15" s="4">
        <v>272.78211196462098</v>
      </c>
      <c r="L15" s="4">
        <v>419.148777256806</v>
      </c>
      <c r="M15" s="4">
        <v>0.96635135135135097</v>
      </c>
      <c r="N15" s="5">
        <v>-274.58529999999899</v>
      </c>
      <c r="Q15">
        <v>7.2945384785059844</v>
      </c>
      <c r="R15">
        <v>23.171505181249017</v>
      </c>
      <c r="S15">
        <v>4.8178160355468069E-2</v>
      </c>
      <c r="T15">
        <v>11.535000000000025</v>
      </c>
      <c r="U15">
        <f t="shared" si="9"/>
        <v>2.9160657519512232</v>
      </c>
      <c r="V15">
        <f t="shared" si="0"/>
        <v>5.6357789568889745</v>
      </c>
      <c r="W15">
        <f t="shared" si="0"/>
        <v>5.071385300575586</v>
      </c>
      <c r="X15">
        <f t="shared" si="10"/>
        <v>11.535000000000025</v>
      </c>
      <c r="Y15">
        <f t="shared" si="1"/>
        <v>0</v>
      </c>
      <c r="Z15">
        <f t="shared" si="2"/>
        <v>1</v>
      </c>
      <c r="AA15">
        <f t="shared" si="3"/>
        <v>1</v>
      </c>
      <c r="AB15">
        <f t="shared" si="4"/>
        <v>1</v>
      </c>
      <c r="AC15">
        <f t="shared" si="5"/>
        <v>22.632111964621004</v>
      </c>
      <c r="AD15">
        <f t="shared" si="6"/>
        <v>7.9987772568060223</v>
      </c>
      <c r="AE15">
        <f t="shared" si="7"/>
        <v>1.6351351351351018E-2</v>
      </c>
      <c r="AF15">
        <f t="shared" si="8"/>
        <v>0.41470000000100526</v>
      </c>
      <c r="AG15">
        <f t="shared" si="11"/>
        <v>9.0474163360467728</v>
      </c>
      <c r="AH15">
        <f t="shared" si="12"/>
        <v>1.9454644915009176</v>
      </c>
      <c r="AI15">
        <f t="shared" si="13"/>
        <v>1.7211948790895808</v>
      </c>
      <c r="AJ15">
        <f t="shared" si="14"/>
        <v>0.41470000000100526</v>
      </c>
    </row>
    <row r="16" spans="1:36" x14ac:dyDescent="0.25">
      <c r="A16" s="3">
        <v>14</v>
      </c>
      <c r="B16" s="4" t="s">
        <v>45</v>
      </c>
      <c r="C16" s="4" t="s">
        <v>46</v>
      </c>
      <c r="D16" s="4">
        <v>18.100000000000001</v>
      </c>
      <c r="E16" s="3">
        <v>58.08</v>
      </c>
      <c r="F16" s="4">
        <v>58.077999999999903</v>
      </c>
      <c r="G16" s="4">
        <v>178.34999999999997</v>
      </c>
      <c r="H16" s="4">
        <v>329.15</v>
      </c>
      <c r="I16" s="4">
        <v>0.77</v>
      </c>
      <c r="J16" s="5">
        <v>-151.30000000000001</v>
      </c>
      <c r="K16" s="4">
        <v>191.878326131335</v>
      </c>
      <c r="L16" s="4">
        <v>307.00490586687698</v>
      </c>
      <c r="M16" s="4">
        <v>0.77852546916889998</v>
      </c>
      <c r="N16" s="5">
        <v>-154.40789999999899</v>
      </c>
      <c r="Q16">
        <v>6.7343279524619675</v>
      </c>
      <c r="R16">
        <v>23.777085073894966</v>
      </c>
      <c r="S16">
        <v>5.8463914983969412E-3</v>
      </c>
      <c r="T16">
        <v>2.9239999999999782</v>
      </c>
      <c r="U16">
        <f t="shared" si="9"/>
        <v>3.775905776541614</v>
      </c>
      <c r="V16">
        <f t="shared" si="0"/>
        <v>7.2237840115129774</v>
      </c>
      <c r="W16">
        <f t="shared" si="0"/>
        <v>0.75927162316843388</v>
      </c>
      <c r="X16">
        <f t="shared" si="10"/>
        <v>2.9239999999999782</v>
      </c>
      <c r="Y16">
        <f t="shared" si="1"/>
        <v>0</v>
      </c>
      <c r="Z16">
        <f t="shared" si="2"/>
        <v>1</v>
      </c>
      <c r="AA16">
        <f t="shared" si="3"/>
        <v>0</v>
      </c>
      <c r="AB16">
        <f t="shared" si="4"/>
        <v>0</v>
      </c>
      <c r="AC16">
        <f t="shared" si="5"/>
        <v>13.528326131335035</v>
      </c>
      <c r="AD16">
        <f t="shared" si="6"/>
        <v>22.145094133122996</v>
      </c>
      <c r="AE16">
        <f t="shared" si="7"/>
        <v>8.5254691688999573E-3</v>
      </c>
      <c r="AF16">
        <f t="shared" si="8"/>
        <v>3.1078999999989776</v>
      </c>
      <c r="AG16">
        <f t="shared" si="11"/>
        <v>7.585268366321861</v>
      </c>
      <c r="AH16">
        <f t="shared" si="12"/>
        <v>6.7279641905280254</v>
      </c>
      <c r="AI16">
        <f t="shared" si="13"/>
        <v>1.1072037881688255</v>
      </c>
      <c r="AJ16">
        <f t="shared" si="14"/>
        <v>3.1078999999989776</v>
      </c>
    </row>
    <row r="17" spans="1:36" x14ac:dyDescent="0.25">
      <c r="A17" s="3">
        <v>15</v>
      </c>
      <c r="B17" s="4" t="s">
        <v>47</v>
      </c>
      <c r="C17" s="4" t="s">
        <v>48</v>
      </c>
      <c r="D17" s="4" t="s">
        <v>49</v>
      </c>
      <c r="E17" s="3">
        <v>86.134</v>
      </c>
      <c r="F17" s="4">
        <v>86.13</v>
      </c>
      <c r="G17" s="4">
        <v>181.64999999999998</v>
      </c>
      <c r="H17" s="4">
        <v>376.15</v>
      </c>
      <c r="I17" s="4">
        <v>0.79</v>
      </c>
      <c r="J17" s="5">
        <v>-107.1</v>
      </c>
      <c r="K17" s="4">
        <v>217.71377378475401</v>
      </c>
      <c r="L17" s="4">
        <v>383.35372368303803</v>
      </c>
      <c r="M17" s="4">
        <v>0.80873239436619704</v>
      </c>
      <c r="N17" s="5">
        <v>-108.098</v>
      </c>
      <c r="Q17">
        <v>25.142125560600022</v>
      </c>
      <c r="R17">
        <v>6.6680815552430204</v>
      </c>
      <c r="S17">
        <v>4.1949999804670179E-3</v>
      </c>
      <c r="T17">
        <v>1.0769999999999982</v>
      </c>
      <c r="U17">
        <f t="shared" si="9"/>
        <v>13.840971957390598</v>
      </c>
      <c r="V17">
        <f t="shared" si="0"/>
        <v>1.772718743916794</v>
      </c>
      <c r="W17">
        <f t="shared" si="0"/>
        <v>0.53101265575531864</v>
      </c>
      <c r="X17">
        <f t="shared" si="10"/>
        <v>1.0769999999999982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</v>
      </c>
      <c r="AC17">
        <f t="shared" si="5"/>
        <v>36.063773784754034</v>
      </c>
      <c r="AD17">
        <f t="shared" si="6"/>
        <v>7.2037236830380493</v>
      </c>
      <c r="AE17">
        <f t="shared" si="7"/>
        <v>1.8732394366197003E-2</v>
      </c>
      <c r="AF17">
        <f t="shared" si="8"/>
        <v>0.99800000000000466</v>
      </c>
      <c r="AG17">
        <f t="shared" si="11"/>
        <v>19.853440013627328</v>
      </c>
      <c r="AH17">
        <f t="shared" si="12"/>
        <v>1.9151199476373919</v>
      </c>
      <c r="AI17">
        <f t="shared" si="13"/>
        <v>2.3711891602781017</v>
      </c>
      <c r="AJ17">
        <f t="shared" si="14"/>
        <v>0.99800000000000466</v>
      </c>
    </row>
    <row r="18" spans="1:36" x14ac:dyDescent="0.25">
      <c r="A18" s="3">
        <v>16</v>
      </c>
      <c r="B18" s="4" t="s">
        <v>50</v>
      </c>
      <c r="C18" s="4" t="s">
        <v>51</v>
      </c>
      <c r="D18" s="4" t="s">
        <v>52</v>
      </c>
      <c r="E18" s="3">
        <v>114.188</v>
      </c>
      <c r="F18" s="4">
        <v>114.182</v>
      </c>
      <c r="G18" s="4">
        <v>240.14999999999998</v>
      </c>
      <c r="H18" s="4">
        <v>417.15</v>
      </c>
      <c r="I18" s="4">
        <v>0.82</v>
      </c>
      <c r="J18" s="5">
        <v>-120.8</v>
      </c>
      <c r="K18" s="4">
        <v>234.979612195345</v>
      </c>
      <c r="L18" s="4">
        <v>418.17798211022398</v>
      </c>
      <c r="M18" s="4">
        <v>0.80127719298245603</v>
      </c>
      <c r="N18" s="5">
        <v>-125.6952</v>
      </c>
      <c r="Q18">
        <v>11.038329104284969</v>
      </c>
      <c r="R18">
        <v>18.816758152973023</v>
      </c>
      <c r="S18">
        <v>5.5607488634719093E-3</v>
      </c>
      <c r="T18">
        <v>17.780999999999992</v>
      </c>
      <c r="U18">
        <f t="shared" si="9"/>
        <v>4.5964310240620323</v>
      </c>
      <c r="V18">
        <f t="shared" si="0"/>
        <v>4.51078944096201</v>
      </c>
      <c r="W18">
        <f t="shared" si="0"/>
        <v>0.67814010530145241</v>
      </c>
      <c r="X18">
        <f t="shared" si="10"/>
        <v>17.780999999999992</v>
      </c>
      <c r="Y18">
        <f t="shared" si="1"/>
        <v>1</v>
      </c>
      <c r="Z18">
        <f t="shared" si="2"/>
        <v>1</v>
      </c>
      <c r="AA18">
        <f t="shared" si="3"/>
        <v>0</v>
      </c>
      <c r="AB18">
        <f t="shared" si="4"/>
        <v>1</v>
      </c>
      <c r="AC18">
        <f t="shared" si="5"/>
        <v>5.1703878046549789</v>
      </c>
      <c r="AD18">
        <f t="shared" si="6"/>
        <v>1.0279821102240021</v>
      </c>
      <c r="AE18">
        <f t="shared" si="7"/>
        <v>1.8722807017543919E-2</v>
      </c>
      <c r="AF18">
        <f t="shared" si="8"/>
        <v>4.8952000000000027</v>
      </c>
      <c r="AG18">
        <f t="shared" si="11"/>
        <v>2.1529826377909553</v>
      </c>
      <c r="AH18">
        <f t="shared" si="12"/>
        <v>0.24642984783027738</v>
      </c>
      <c r="AI18">
        <f t="shared" si="13"/>
        <v>2.283269148480966</v>
      </c>
      <c r="AJ18">
        <f t="shared" si="14"/>
        <v>4.8952000000000027</v>
      </c>
    </row>
    <row r="19" spans="1:36" x14ac:dyDescent="0.25">
      <c r="A19" s="3">
        <v>17</v>
      </c>
      <c r="B19" s="4" t="s">
        <v>53</v>
      </c>
      <c r="C19" s="4" t="s">
        <v>54</v>
      </c>
      <c r="D19" s="4" t="s">
        <v>55</v>
      </c>
      <c r="E19" s="3">
        <v>72.106999999999999</v>
      </c>
      <c r="F19" s="4">
        <v>72.103999999999999</v>
      </c>
      <c r="G19" s="4">
        <v>186.54999999999998</v>
      </c>
      <c r="H19" s="4">
        <v>352.65</v>
      </c>
      <c r="I19" s="4">
        <v>0.79</v>
      </c>
      <c r="J19" s="5">
        <v>-147</v>
      </c>
      <c r="K19" s="4">
        <v>206.71799323491601</v>
      </c>
      <c r="L19" s="4">
        <v>327.26486454267598</v>
      </c>
      <c r="M19" s="4">
        <v>0.77364806866952796</v>
      </c>
      <c r="N19" s="5">
        <v>-150.31809999999999</v>
      </c>
      <c r="Q19">
        <v>1.888601315374018</v>
      </c>
      <c r="R19">
        <v>2.9546229936880195</v>
      </c>
      <c r="S19">
        <v>1.6794336204459803E-3</v>
      </c>
      <c r="T19">
        <v>16.199000000000012</v>
      </c>
      <c r="U19">
        <f t="shared" si="9"/>
        <v>1.0123834443173509</v>
      </c>
      <c r="V19">
        <f t="shared" ref="V19:V82" si="15">+IF(H19&lt;&gt;0,R19/H19*100)</f>
        <v>0.83783439492074852</v>
      </c>
      <c r="W19">
        <f t="shared" ref="W19:W82" si="16">+IF(I19&lt;&gt;0,S19/I19*100)</f>
        <v>0.21258653423366838</v>
      </c>
      <c r="X19">
        <f t="shared" si="10"/>
        <v>16.199000000000012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</v>
      </c>
      <c r="AC19">
        <f t="shared" si="5"/>
        <v>20.167993234916025</v>
      </c>
      <c r="AD19">
        <f t="shared" si="6"/>
        <v>25.385135457323997</v>
      </c>
      <c r="AE19">
        <f t="shared" si="7"/>
        <v>1.635193133047208E-2</v>
      </c>
      <c r="AF19">
        <f t="shared" si="8"/>
        <v>3.3180999999999869</v>
      </c>
      <c r="AG19">
        <f t="shared" si="11"/>
        <v>10.811038989502025</v>
      </c>
      <c r="AH19">
        <f t="shared" si="12"/>
        <v>7.1983937210616755</v>
      </c>
      <c r="AI19">
        <f t="shared" si="13"/>
        <v>2.0698647253762128</v>
      </c>
      <c r="AJ19">
        <f t="shared" si="14"/>
        <v>3.3180999999999869</v>
      </c>
    </row>
    <row r="20" spans="1:36" x14ac:dyDescent="0.25">
      <c r="A20" s="3">
        <v>18</v>
      </c>
      <c r="B20" s="4" t="s">
        <v>56</v>
      </c>
      <c r="C20" s="4" t="s">
        <v>57</v>
      </c>
      <c r="D20" s="4" t="s">
        <v>58</v>
      </c>
      <c r="E20" s="3">
        <v>170.29599999999999</v>
      </c>
      <c r="F20" s="4">
        <v>170.286</v>
      </c>
      <c r="G20" s="4">
        <v>288.14999999999998</v>
      </c>
      <c r="H20" s="4">
        <v>504.65</v>
      </c>
      <c r="I20" s="4">
        <v>0.82</v>
      </c>
      <c r="J20" s="5">
        <v>0</v>
      </c>
      <c r="K20" s="4">
        <v>261.45755291365799</v>
      </c>
      <c r="L20" s="4">
        <v>514.17027468576805</v>
      </c>
      <c r="M20" s="4">
        <v>0.82343326885879997</v>
      </c>
      <c r="N20" s="5">
        <v>-89.681099999999901</v>
      </c>
      <c r="Q20">
        <v>29.917900316379985</v>
      </c>
      <c r="R20">
        <v>0.74070807247704806</v>
      </c>
      <c r="S20">
        <v>1.143839024610005E-2</v>
      </c>
      <c r="T20">
        <v>88.301000000000002</v>
      </c>
      <c r="U20">
        <f t="shared" si="9"/>
        <v>10.38275214866562</v>
      </c>
      <c r="V20">
        <f t="shared" si="15"/>
        <v>0.14677659218806066</v>
      </c>
      <c r="W20">
        <f t="shared" si="16"/>
        <v>1.394925639768299</v>
      </c>
      <c r="X20" t="b">
        <f t="shared" si="10"/>
        <v>0</v>
      </c>
      <c r="Y20">
        <f t="shared" si="1"/>
        <v>1</v>
      </c>
      <c r="Z20">
        <f t="shared" si="2"/>
        <v>0</v>
      </c>
      <c r="AA20">
        <f t="shared" si="3"/>
        <v>1</v>
      </c>
      <c r="AB20">
        <f t="shared" si="4"/>
        <v>0</v>
      </c>
      <c r="AC20">
        <f t="shared" si="5"/>
        <v>26.692447086341986</v>
      </c>
      <c r="AD20">
        <f t="shared" si="6"/>
        <v>9.5202746857680722</v>
      </c>
      <c r="AE20">
        <f t="shared" si="7"/>
        <v>3.4332688588000204E-3</v>
      </c>
      <c r="AF20">
        <f t="shared" si="8"/>
        <v>89.681099999999901</v>
      </c>
      <c r="AG20">
        <f t="shared" si="11"/>
        <v>9.2633861136012445</v>
      </c>
      <c r="AH20">
        <f t="shared" si="12"/>
        <v>1.8865103905217622</v>
      </c>
      <c r="AI20">
        <f t="shared" si="13"/>
        <v>0.41869132424390493</v>
      </c>
      <c r="AJ20" t="b">
        <f t="shared" si="14"/>
        <v>0</v>
      </c>
    </row>
    <row r="21" spans="1:36" x14ac:dyDescent="0.25">
      <c r="A21" s="3">
        <v>19</v>
      </c>
      <c r="B21" s="4" t="s">
        <v>59</v>
      </c>
      <c r="C21" s="4" t="s">
        <v>60</v>
      </c>
      <c r="D21" s="4">
        <v>18.440000000000001</v>
      </c>
      <c r="E21" s="3">
        <v>92.52</v>
      </c>
      <c r="F21" s="4">
        <v>92.52</v>
      </c>
      <c r="G21" s="4">
        <v>228.64999999999998</v>
      </c>
      <c r="H21" s="4">
        <v>392.15</v>
      </c>
      <c r="I21" s="4">
        <v>1.1599999999999999</v>
      </c>
      <c r="J21" s="5">
        <v>0</v>
      </c>
      <c r="K21" s="4">
        <v>232.49085564474601</v>
      </c>
      <c r="L21" s="4">
        <v>386.56985956076602</v>
      </c>
      <c r="M21" s="4">
        <v>1.1255474452554699</v>
      </c>
      <c r="N21" s="5">
        <v>-179.78219999999999</v>
      </c>
      <c r="Q21">
        <v>12.944374024817989</v>
      </c>
      <c r="R21">
        <v>8.6737063726679935</v>
      </c>
      <c r="S21">
        <v>3.5748814993139977E-2</v>
      </c>
      <c r="T21">
        <v>179.56700000000001</v>
      </c>
      <c r="U21">
        <f t="shared" si="9"/>
        <v>5.6612175923105141</v>
      </c>
      <c r="V21">
        <f t="shared" si="15"/>
        <v>2.2118338321224007</v>
      </c>
      <c r="W21">
        <f t="shared" si="16"/>
        <v>3.0817943959603431</v>
      </c>
      <c r="X21" t="b">
        <f t="shared" si="10"/>
        <v>0</v>
      </c>
      <c r="Y21">
        <f t="shared" si="1"/>
        <v>1</v>
      </c>
      <c r="Z21">
        <f t="shared" si="2"/>
        <v>1</v>
      </c>
      <c r="AA21">
        <f t="shared" si="3"/>
        <v>1</v>
      </c>
      <c r="AB21">
        <f t="shared" si="4"/>
        <v>0</v>
      </c>
      <c r="AC21">
        <f t="shared" si="5"/>
        <v>3.8408556447460285</v>
      </c>
      <c r="AD21">
        <f t="shared" si="6"/>
        <v>5.5801404392339577</v>
      </c>
      <c r="AE21">
        <f t="shared" si="7"/>
        <v>3.4452554744530017E-2</v>
      </c>
      <c r="AF21">
        <f t="shared" si="8"/>
        <v>179.78219999999999</v>
      </c>
      <c r="AG21">
        <f t="shared" si="11"/>
        <v>1.6797969143870672</v>
      </c>
      <c r="AH21">
        <f t="shared" si="12"/>
        <v>1.4229607138171512</v>
      </c>
      <c r="AI21">
        <f t="shared" si="13"/>
        <v>2.9700478228043123</v>
      </c>
      <c r="AJ21" t="b">
        <f t="shared" si="14"/>
        <v>0</v>
      </c>
    </row>
    <row r="22" spans="1:36" x14ac:dyDescent="0.25">
      <c r="A22" s="3">
        <v>20</v>
      </c>
      <c r="B22" s="4" t="s">
        <v>61</v>
      </c>
      <c r="C22" s="4" t="s">
        <v>62</v>
      </c>
      <c r="D22" s="4" t="s">
        <v>63</v>
      </c>
      <c r="E22" s="3">
        <v>114.188</v>
      </c>
      <c r="F22" s="4">
        <v>114.182</v>
      </c>
      <c r="G22" s="4">
        <v>238.14999999999998</v>
      </c>
      <c r="H22" s="4">
        <v>424.15</v>
      </c>
      <c r="I22" s="4">
        <v>0.81</v>
      </c>
      <c r="J22" s="5">
        <v>-121.8</v>
      </c>
      <c r="K22" s="4">
        <v>230.547298199213</v>
      </c>
      <c r="L22" s="4">
        <v>432.47107007589801</v>
      </c>
      <c r="M22" s="4">
        <v>0.81095170454545396</v>
      </c>
      <c r="N22" s="5">
        <v>-122.17189999999999</v>
      </c>
      <c r="Q22">
        <v>16.044391287308969</v>
      </c>
      <c r="R22">
        <v>5.0647040693449981</v>
      </c>
      <c r="S22">
        <v>6.5582263844999877E-3</v>
      </c>
      <c r="T22">
        <v>0.57500000000000284</v>
      </c>
      <c r="U22">
        <f t="shared" si="9"/>
        <v>6.7370948088637288</v>
      </c>
      <c r="V22">
        <f t="shared" si="15"/>
        <v>1.1940832416232461</v>
      </c>
      <c r="W22">
        <f t="shared" si="16"/>
        <v>0.80965757833333185</v>
      </c>
      <c r="X22">
        <f t="shared" si="10"/>
        <v>0.57500000000000284</v>
      </c>
      <c r="Y22">
        <f t="shared" si="1"/>
        <v>1</v>
      </c>
      <c r="Z22">
        <f t="shared" si="2"/>
        <v>0</v>
      </c>
      <c r="AA22">
        <f t="shared" si="3"/>
        <v>1</v>
      </c>
      <c r="AB22">
        <f t="shared" si="4"/>
        <v>1</v>
      </c>
      <c r="AC22">
        <f t="shared" si="5"/>
        <v>7.6027018007869742</v>
      </c>
      <c r="AD22">
        <f t="shared" si="6"/>
        <v>8.3210700758980352</v>
      </c>
      <c r="AE22">
        <f t="shared" si="7"/>
        <v>9.5170454545390193E-4</v>
      </c>
      <c r="AF22">
        <f t="shared" si="8"/>
        <v>0.37189999999999657</v>
      </c>
      <c r="AG22">
        <f t="shared" si="11"/>
        <v>3.19240050421456</v>
      </c>
      <c r="AH22">
        <f t="shared" si="12"/>
        <v>1.9618224863604941</v>
      </c>
      <c r="AI22">
        <f t="shared" si="13"/>
        <v>0.1174943883276422</v>
      </c>
      <c r="AJ22">
        <f t="shared" si="14"/>
        <v>0.37189999999999657</v>
      </c>
    </row>
    <row r="23" spans="1:36" x14ac:dyDescent="0.25">
      <c r="A23" s="3">
        <v>21</v>
      </c>
      <c r="B23" s="4" t="s">
        <v>64</v>
      </c>
      <c r="C23" s="4" t="s">
        <v>65</v>
      </c>
      <c r="D23" s="4" t="s">
        <v>66</v>
      </c>
      <c r="E23" s="3">
        <v>100.161</v>
      </c>
      <c r="F23" s="4">
        <v>100.155999999999</v>
      </c>
      <c r="G23" s="4">
        <v>217.64999999999998</v>
      </c>
      <c r="H23" s="4">
        <v>400.75</v>
      </c>
      <c r="I23" s="4">
        <v>0.81</v>
      </c>
      <c r="J23" s="5">
        <v>-130.1</v>
      </c>
      <c r="K23" s="4">
        <v>221.65504092990901</v>
      </c>
      <c r="L23" s="4">
        <v>406.93147035740998</v>
      </c>
      <c r="M23" s="4">
        <v>0.80576025744167301</v>
      </c>
      <c r="N23" s="5">
        <v>-130.2946</v>
      </c>
      <c r="Q23">
        <v>6.9901552270199829</v>
      </c>
      <c r="R23">
        <v>3.9755185495610021</v>
      </c>
      <c r="S23">
        <v>3.9347513662890687E-4</v>
      </c>
      <c r="T23">
        <v>0.64400000000000546</v>
      </c>
      <c r="U23">
        <f t="shared" si="9"/>
        <v>3.2116495414748378</v>
      </c>
      <c r="V23">
        <f t="shared" si="15"/>
        <v>0.99201960063905226</v>
      </c>
      <c r="W23">
        <f t="shared" si="16"/>
        <v>4.8577177361593435E-2</v>
      </c>
      <c r="X23">
        <f t="shared" si="10"/>
        <v>0.64400000000000546</v>
      </c>
      <c r="Y23">
        <f t="shared" si="1"/>
        <v>1</v>
      </c>
      <c r="Z23">
        <f t="shared" si="2"/>
        <v>0</v>
      </c>
      <c r="AA23">
        <f t="shared" si="3"/>
        <v>0</v>
      </c>
      <c r="AB23">
        <f t="shared" si="4"/>
        <v>1</v>
      </c>
      <c r="AC23">
        <f t="shared" si="5"/>
        <v>4.005040929909029</v>
      </c>
      <c r="AD23">
        <f t="shared" si="6"/>
        <v>6.1814703574099781</v>
      </c>
      <c r="AE23">
        <f t="shared" si="7"/>
        <v>4.2397425583270421E-3</v>
      </c>
      <c r="AF23">
        <f t="shared" si="8"/>
        <v>0.19460000000000832</v>
      </c>
      <c r="AG23">
        <f t="shared" si="11"/>
        <v>1.8401290741599032</v>
      </c>
      <c r="AH23">
        <f t="shared" si="12"/>
        <v>1.5424754478877052</v>
      </c>
      <c r="AI23">
        <f t="shared" si="13"/>
        <v>0.52342500720086937</v>
      </c>
      <c r="AJ23">
        <f t="shared" si="14"/>
        <v>0.19460000000000832</v>
      </c>
    </row>
    <row r="24" spans="1:36" x14ac:dyDescent="0.25">
      <c r="A24" s="3">
        <v>22</v>
      </c>
      <c r="B24" s="4" t="s">
        <v>67</v>
      </c>
      <c r="C24" s="4" t="s">
        <v>68</v>
      </c>
      <c r="D24" s="4" t="s">
        <v>69</v>
      </c>
      <c r="E24" s="3">
        <v>100.161</v>
      </c>
      <c r="F24" s="4">
        <v>100.15600000000001</v>
      </c>
      <c r="G24" s="4">
        <v>189.14999999999998</v>
      </c>
      <c r="H24" s="4">
        <v>389.65</v>
      </c>
      <c r="I24" s="4">
        <v>0.8</v>
      </c>
      <c r="J24" s="5">
        <v>-135</v>
      </c>
      <c r="K24" s="4">
        <v>216.02103359829701</v>
      </c>
      <c r="L24" s="4">
        <v>393.88109245728202</v>
      </c>
      <c r="M24" s="4">
        <v>0.80188951160928701</v>
      </c>
      <c r="N24" s="5">
        <v>-135.3382</v>
      </c>
      <c r="Q24">
        <v>7.625182389546012</v>
      </c>
      <c r="R24">
        <v>1.4311698056760065</v>
      </c>
      <c r="S24">
        <v>1.0036372983445951E-2</v>
      </c>
      <c r="T24">
        <v>1.1970000000000027</v>
      </c>
      <c r="U24">
        <f t="shared" si="9"/>
        <v>4.0312886013988969</v>
      </c>
      <c r="V24">
        <f t="shared" si="15"/>
        <v>0.36729624167227165</v>
      </c>
      <c r="W24">
        <f t="shared" si="16"/>
        <v>1.2545466229307438</v>
      </c>
      <c r="X24">
        <f t="shared" si="10"/>
        <v>1.1970000000000027</v>
      </c>
      <c r="Y24">
        <f t="shared" si="1"/>
        <v>0</v>
      </c>
      <c r="Z24">
        <f t="shared" si="2"/>
        <v>0</v>
      </c>
      <c r="AA24">
        <f t="shared" si="3"/>
        <v>1</v>
      </c>
      <c r="AB24">
        <f t="shared" si="4"/>
        <v>1</v>
      </c>
      <c r="AC24">
        <f t="shared" si="5"/>
        <v>26.871033598297032</v>
      </c>
      <c r="AD24">
        <f t="shared" si="6"/>
        <v>4.2310924572820454</v>
      </c>
      <c r="AE24">
        <f t="shared" si="7"/>
        <v>1.8895116092869646E-3</v>
      </c>
      <c r="AF24">
        <f t="shared" si="8"/>
        <v>0.3382000000000005</v>
      </c>
      <c r="AG24">
        <f t="shared" si="11"/>
        <v>14.206203329789604</v>
      </c>
      <c r="AH24">
        <f t="shared" si="12"/>
        <v>1.0858700005856654</v>
      </c>
      <c r="AI24">
        <f t="shared" si="13"/>
        <v>0.23618895116087057</v>
      </c>
      <c r="AJ24">
        <f t="shared" si="14"/>
        <v>0.3382000000000005</v>
      </c>
    </row>
    <row r="25" spans="1:36" x14ac:dyDescent="0.25">
      <c r="A25" s="3">
        <v>23</v>
      </c>
      <c r="B25" s="4" t="s">
        <v>70</v>
      </c>
      <c r="C25" s="4" t="s">
        <v>71</v>
      </c>
      <c r="D25" s="4" t="s">
        <v>72</v>
      </c>
      <c r="E25" s="3">
        <v>86.134</v>
      </c>
      <c r="F25" s="4">
        <v>86.13</v>
      </c>
      <c r="G25" s="4">
        <v>234.14999999999998</v>
      </c>
      <c r="H25" s="4">
        <v>375.04999999999995</v>
      </c>
      <c r="I25" s="4">
        <v>0.8</v>
      </c>
      <c r="J25" s="5">
        <v>-134.4</v>
      </c>
      <c r="K25" s="4">
        <v>216.55255908873301</v>
      </c>
      <c r="L25" s="4">
        <v>361.97091991804001</v>
      </c>
      <c r="M25" s="4">
        <v>0.78514129443937997</v>
      </c>
      <c r="N25" s="5">
        <v>-142.19540000000001</v>
      </c>
      <c r="Q25">
        <v>31.674887423580969</v>
      </c>
      <c r="R25">
        <v>11.220347310185048</v>
      </c>
      <c r="S25">
        <v>3.4718690610302527E-4</v>
      </c>
      <c r="T25">
        <v>20.567999999999984</v>
      </c>
      <c r="U25">
        <f t="shared" si="9"/>
        <v>13.527605134990806</v>
      </c>
      <c r="V25">
        <f t="shared" si="15"/>
        <v>2.9916937235528724</v>
      </c>
      <c r="W25">
        <f t="shared" si="16"/>
        <v>4.3398363262878159E-2</v>
      </c>
      <c r="X25">
        <f t="shared" si="10"/>
        <v>20.567999999999984</v>
      </c>
      <c r="Y25">
        <f t="shared" si="1"/>
        <v>1</v>
      </c>
      <c r="Z25">
        <f t="shared" si="2"/>
        <v>0</v>
      </c>
      <c r="AA25">
        <f t="shared" si="3"/>
        <v>0</v>
      </c>
      <c r="AB25">
        <f t="shared" si="4"/>
        <v>1</v>
      </c>
      <c r="AC25">
        <f t="shared" si="5"/>
        <v>17.597440911266972</v>
      </c>
      <c r="AD25">
        <f t="shared" si="6"/>
        <v>13.079080081959944</v>
      </c>
      <c r="AE25">
        <f t="shared" si="7"/>
        <v>1.4858705560620078E-2</v>
      </c>
      <c r="AF25">
        <f t="shared" si="8"/>
        <v>7.7954000000000008</v>
      </c>
      <c r="AG25">
        <f t="shared" si="11"/>
        <v>7.5154562935156832</v>
      </c>
      <c r="AH25">
        <f t="shared" si="12"/>
        <v>3.487289716560444</v>
      </c>
      <c r="AI25">
        <f t="shared" si="13"/>
        <v>1.8573381950775096</v>
      </c>
      <c r="AJ25">
        <f t="shared" si="14"/>
        <v>7.7954000000000008</v>
      </c>
    </row>
    <row r="26" spans="1:36" x14ac:dyDescent="0.25">
      <c r="A26" s="3">
        <v>24</v>
      </c>
      <c r="B26" s="4" t="s">
        <v>73</v>
      </c>
      <c r="C26" s="4" t="s">
        <v>74</v>
      </c>
      <c r="D26" s="4" t="s">
        <v>75</v>
      </c>
      <c r="E26" s="3">
        <v>130.18700000000001</v>
      </c>
      <c r="F26" s="4">
        <v>130.18199999999999</v>
      </c>
      <c r="G26" s="4">
        <v>202.34999999999997</v>
      </c>
      <c r="H26" s="4">
        <v>422.34999999999997</v>
      </c>
      <c r="I26" s="4">
        <v>0.88</v>
      </c>
      <c r="J26" s="5">
        <v>-303.5</v>
      </c>
      <c r="K26" s="4">
        <v>209.059878811716</v>
      </c>
      <c r="L26" s="4">
        <v>429.479325154116</v>
      </c>
      <c r="M26" s="4">
        <v>0.88378818737270803</v>
      </c>
      <c r="N26" s="5">
        <v>-306.22489999999999</v>
      </c>
      <c r="Q26">
        <v>13.722765597557043</v>
      </c>
      <c r="R26">
        <v>8.032187859862006</v>
      </c>
      <c r="S26">
        <v>1.1738285697353024E-2</v>
      </c>
      <c r="T26">
        <v>5.0500000000000114</v>
      </c>
      <c r="U26">
        <f t="shared" si="9"/>
        <v>6.7816978490521596</v>
      </c>
      <c r="V26">
        <f t="shared" si="15"/>
        <v>1.9017847424794616</v>
      </c>
      <c r="W26">
        <f t="shared" si="16"/>
        <v>1.3338961019719346</v>
      </c>
      <c r="X26">
        <f t="shared" si="10"/>
        <v>5.0500000000000114</v>
      </c>
      <c r="Y26">
        <f t="shared" si="1"/>
        <v>1</v>
      </c>
      <c r="Z26">
        <f t="shared" si="2"/>
        <v>1</v>
      </c>
      <c r="AA26">
        <f t="shared" si="3"/>
        <v>1</v>
      </c>
      <c r="AB26">
        <f t="shared" si="4"/>
        <v>1</v>
      </c>
      <c r="AC26">
        <f t="shared" si="5"/>
        <v>6.7098788117160382</v>
      </c>
      <c r="AD26">
        <f t="shared" si="6"/>
        <v>7.1293251541160316</v>
      </c>
      <c r="AE26">
        <f t="shared" si="7"/>
        <v>3.7881873727080295E-3</v>
      </c>
      <c r="AF26">
        <f t="shared" si="8"/>
        <v>2.724899999999991</v>
      </c>
      <c r="AG26">
        <f t="shared" si="11"/>
        <v>3.3159766798695527</v>
      </c>
      <c r="AH26">
        <f t="shared" si="12"/>
        <v>1.6880135324058323</v>
      </c>
      <c r="AI26">
        <f t="shared" si="13"/>
        <v>0.43047583780773063</v>
      </c>
      <c r="AJ26">
        <f t="shared" si="14"/>
        <v>2.724899999999991</v>
      </c>
    </row>
    <row r="27" spans="1:36" x14ac:dyDescent="0.25">
      <c r="A27" s="3">
        <v>25</v>
      </c>
      <c r="B27" s="4" t="s">
        <v>76</v>
      </c>
      <c r="C27" s="4" t="s">
        <v>77</v>
      </c>
      <c r="D27" s="4" t="s">
        <v>78</v>
      </c>
      <c r="E27" s="3">
        <v>116.16</v>
      </c>
      <c r="F27" s="4">
        <v>116.155999999999</v>
      </c>
      <c r="G27" s="4">
        <v>195.14999999999998</v>
      </c>
      <c r="H27" s="4">
        <v>399.25</v>
      </c>
      <c r="I27" s="4">
        <v>0.88</v>
      </c>
      <c r="J27" s="5">
        <v>-312.60000000000002</v>
      </c>
      <c r="K27" s="4">
        <v>198.678933636251</v>
      </c>
      <c r="L27" s="4">
        <v>403.60808854179498</v>
      </c>
      <c r="M27" s="4">
        <v>0.88804281345565705</v>
      </c>
      <c r="N27" s="5">
        <v>-314.3476</v>
      </c>
      <c r="Q27">
        <v>8.7396620817330302</v>
      </c>
      <c r="R27">
        <v>6.7911570711469835</v>
      </c>
      <c r="S27">
        <v>1.1155075262867964E-2</v>
      </c>
      <c r="T27">
        <v>4.1809999999999832</v>
      </c>
      <c r="U27">
        <f t="shared" si="9"/>
        <v>4.4784330421383709</v>
      </c>
      <c r="V27">
        <f t="shared" si="15"/>
        <v>1.7009786026667459</v>
      </c>
      <c r="W27">
        <f t="shared" si="16"/>
        <v>1.2676221889622685</v>
      </c>
      <c r="X27">
        <f t="shared" si="10"/>
        <v>4.1809999999999832</v>
      </c>
      <c r="Y27">
        <f t="shared" si="1"/>
        <v>1</v>
      </c>
      <c r="Z27">
        <f t="shared" si="2"/>
        <v>1</v>
      </c>
      <c r="AA27">
        <f t="shared" si="3"/>
        <v>1</v>
      </c>
      <c r="AB27">
        <f t="shared" si="4"/>
        <v>1</v>
      </c>
      <c r="AC27">
        <f t="shared" si="5"/>
        <v>3.5289336362510255</v>
      </c>
      <c r="AD27">
        <f t="shared" si="6"/>
        <v>4.3580885417949844</v>
      </c>
      <c r="AE27">
        <f t="shared" si="7"/>
        <v>8.0428134556570496E-3</v>
      </c>
      <c r="AF27">
        <f t="shared" si="8"/>
        <v>1.7475999999999772</v>
      </c>
      <c r="AG27">
        <f t="shared" si="11"/>
        <v>1.808318542788125</v>
      </c>
      <c r="AH27">
        <f t="shared" si="12"/>
        <v>1.09156882699937</v>
      </c>
      <c r="AI27">
        <f t="shared" si="13"/>
        <v>0.91395607450648286</v>
      </c>
      <c r="AJ27">
        <f t="shared" si="14"/>
        <v>1.7475999999999772</v>
      </c>
    </row>
    <row r="28" spans="1:36" x14ac:dyDescent="0.25">
      <c r="A28" s="3">
        <v>26</v>
      </c>
      <c r="B28" s="4" t="s">
        <v>79</v>
      </c>
      <c r="C28" s="4" t="s">
        <v>80</v>
      </c>
      <c r="D28" s="4" t="s">
        <v>81</v>
      </c>
      <c r="E28" s="3">
        <v>88.105999999999995</v>
      </c>
      <c r="F28" s="4">
        <v>88.103999999999999</v>
      </c>
      <c r="G28" s="4">
        <v>189.54999999999998</v>
      </c>
      <c r="H28" s="4">
        <v>350.25</v>
      </c>
      <c r="I28" s="4">
        <v>0.9</v>
      </c>
      <c r="J28" s="5">
        <v>-328</v>
      </c>
      <c r="K28" s="4">
        <v>175.35149625777501</v>
      </c>
      <c r="L28" s="4">
        <v>341.846290900837</v>
      </c>
      <c r="M28" s="4">
        <v>0.90085889570552102</v>
      </c>
      <c r="N28" s="5">
        <v>-330.59299999999899</v>
      </c>
      <c r="Q28">
        <v>15.484536721400985</v>
      </c>
      <c r="R28">
        <v>3.8144488363460027</v>
      </c>
      <c r="S28">
        <v>2.9426990098807004E-2</v>
      </c>
      <c r="T28">
        <v>5.242999999999995</v>
      </c>
      <c r="U28">
        <f t="shared" si="9"/>
        <v>8.1691040471648577</v>
      </c>
      <c r="V28">
        <f t="shared" si="15"/>
        <v>1.0890646213693085</v>
      </c>
      <c r="W28">
        <f t="shared" si="16"/>
        <v>3.2696655665341114</v>
      </c>
      <c r="X28">
        <f t="shared" si="10"/>
        <v>5.242999999999995</v>
      </c>
      <c r="Y28">
        <f t="shared" si="1"/>
        <v>1</v>
      </c>
      <c r="Z28">
        <f t="shared" si="2"/>
        <v>0</v>
      </c>
      <c r="AA28">
        <f t="shared" si="3"/>
        <v>1</v>
      </c>
      <c r="AB28">
        <f t="shared" si="4"/>
        <v>1</v>
      </c>
      <c r="AC28">
        <f t="shared" si="5"/>
        <v>14.198503742224972</v>
      </c>
      <c r="AD28">
        <f t="shared" si="6"/>
        <v>8.4037090991629952</v>
      </c>
      <c r="AE28">
        <f t="shared" si="7"/>
        <v>8.5889570552100114E-4</v>
      </c>
      <c r="AF28">
        <f t="shared" si="8"/>
        <v>2.5929999999989946</v>
      </c>
      <c r="AG28">
        <f t="shared" si="11"/>
        <v>7.4906376904378655</v>
      </c>
      <c r="AH28">
        <f t="shared" si="12"/>
        <v>2.3993459241007837</v>
      </c>
      <c r="AI28">
        <f t="shared" si="13"/>
        <v>9.5432856169000116E-2</v>
      </c>
      <c r="AJ28">
        <f t="shared" si="14"/>
        <v>2.5929999999989946</v>
      </c>
    </row>
    <row r="29" spans="1:36" x14ac:dyDescent="0.25">
      <c r="A29" s="3">
        <v>27</v>
      </c>
      <c r="B29" s="4" t="s">
        <v>82</v>
      </c>
      <c r="C29" s="4" t="s">
        <v>83</v>
      </c>
      <c r="D29" s="4" t="s">
        <v>84</v>
      </c>
      <c r="E29" s="3">
        <v>116.16</v>
      </c>
      <c r="F29" s="4">
        <v>116.15600000000001</v>
      </c>
      <c r="G29" s="4">
        <v>174.34999999999997</v>
      </c>
      <c r="H29" s="4">
        <v>389.65</v>
      </c>
      <c r="I29" s="4">
        <v>0.88</v>
      </c>
      <c r="J29" s="5">
        <v>-321.2</v>
      </c>
      <c r="K29" s="4">
        <v>192.04422526214299</v>
      </c>
      <c r="L29" s="4">
        <v>390.37420306027002</v>
      </c>
      <c r="M29" s="4">
        <v>0.88398782343987803</v>
      </c>
      <c r="N29" s="5">
        <v>-319.391199999999</v>
      </c>
      <c r="Q29">
        <v>14.633839377904025</v>
      </c>
      <c r="R29">
        <v>2.8373359359340498</v>
      </c>
      <c r="S29">
        <v>1.1509019558431977E-2</v>
      </c>
      <c r="T29">
        <v>7.2000000000969067E-2</v>
      </c>
      <c r="U29">
        <f t="shared" si="9"/>
        <v>8.3933693019237321</v>
      </c>
      <c r="V29">
        <f t="shared" si="15"/>
        <v>0.72817552571129207</v>
      </c>
      <c r="W29">
        <f t="shared" si="16"/>
        <v>1.3078431316399974</v>
      </c>
      <c r="X29">
        <f t="shared" si="10"/>
        <v>7.2000000000969067E-2</v>
      </c>
      <c r="Y29">
        <f t="shared" si="1"/>
        <v>0</v>
      </c>
      <c r="Z29">
        <f t="shared" si="2"/>
        <v>1</v>
      </c>
      <c r="AA29">
        <f t="shared" si="3"/>
        <v>1</v>
      </c>
      <c r="AB29">
        <f t="shared" si="4"/>
        <v>0</v>
      </c>
      <c r="AC29">
        <f t="shared" si="5"/>
        <v>17.694225262143021</v>
      </c>
      <c r="AD29">
        <f t="shared" si="6"/>
        <v>0.72420306027004244</v>
      </c>
      <c r="AE29">
        <f t="shared" si="7"/>
        <v>3.9878234398780243E-3</v>
      </c>
      <c r="AF29">
        <f t="shared" si="8"/>
        <v>1.8088000000009856</v>
      </c>
      <c r="AG29">
        <f t="shared" si="11"/>
        <v>10.148680964808159</v>
      </c>
      <c r="AH29">
        <f t="shared" si="12"/>
        <v>0.18585988971385667</v>
      </c>
      <c r="AI29">
        <f t="shared" si="13"/>
        <v>0.45316175453159363</v>
      </c>
      <c r="AJ29">
        <f t="shared" si="14"/>
        <v>1.8088000000009856</v>
      </c>
    </row>
    <row r="30" spans="1:36" x14ac:dyDescent="0.25">
      <c r="A30" s="3">
        <v>28</v>
      </c>
      <c r="B30" s="4" t="s">
        <v>85</v>
      </c>
      <c r="C30" s="4" t="s">
        <v>86</v>
      </c>
      <c r="D30" s="4">
        <v>21.1</v>
      </c>
      <c r="E30" s="3">
        <v>74.078999999999994</v>
      </c>
      <c r="F30" s="4">
        <v>74.078000000000003</v>
      </c>
      <c r="G30" s="4">
        <v>175.14999999999998</v>
      </c>
      <c r="H30" s="4">
        <v>329.95</v>
      </c>
      <c r="I30" s="4">
        <v>0.91</v>
      </c>
      <c r="J30" s="5">
        <v>-324.2</v>
      </c>
      <c r="K30" s="4">
        <v>162.092953370565</v>
      </c>
      <c r="L30" s="4">
        <v>303.92019094929202</v>
      </c>
      <c r="M30" s="4">
        <v>0.91116851168511603</v>
      </c>
      <c r="N30" s="5">
        <v>-338.715699999999</v>
      </c>
      <c r="Q30">
        <v>20.046417706923989</v>
      </c>
      <c r="R30">
        <v>21.427997465239969</v>
      </c>
      <c r="S30">
        <v>3.8067336664387996E-2</v>
      </c>
      <c r="T30">
        <v>17.274000000000001</v>
      </c>
      <c r="U30">
        <f t="shared" si="9"/>
        <v>11.445285587738505</v>
      </c>
      <c r="V30">
        <f t="shared" si="15"/>
        <v>6.4943165525806856</v>
      </c>
      <c r="W30">
        <f t="shared" si="16"/>
        <v>4.1832238092734055</v>
      </c>
      <c r="X30">
        <f t="shared" si="10"/>
        <v>17.274000000000001</v>
      </c>
      <c r="Y30">
        <f t="shared" si="1"/>
        <v>1</v>
      </c>
      <c r="Z30">
        <f t="shared" si="2"/>
        <v>0</v>
      </c>
      <c r="AA30">
        <f t="shared" si="3"/>
        <v>1</v>
      </c>
      <c r="AB30">
        <f t="shared" si="4"/>
        <v>1</v>
      </c>
      <c r="AC30">
        <f t="shared" si="5"/>
        <v>13.057046629434979</v>
      </c>
      <c r="AD30">
        <f t="shared" si="6"/>
        <v>26.029809050707968</v>
      </c>
      <c r="AE30">
        <f t="shared" si="7"/>
        <v>1.1685116851160027E-3</v>
      </c>
      <c r="AF30">
        <f t="shared" si="8"/>
        <v>14.515699999999015</v>
      </c>
      <c r="AG30">
        <f t="shared" si="11"/>
        <v>7.4547796913702431</v>
      </c>
      <c r="AH30">
        <f t="shared" si="12"/>
        <v>7.8890162299463453</v>
      </c>
      <c r="AI30">
        <f t="shared" si="13"/>
        <v>0.12840787748527502</v>
      </c>
      <c r="AJ30">
        <f t="shared" si="14"/>
        <v>14.515699999999015</v>
      </c>
    </row>
    <row r="31" spans="1:36" x14ac:dyDescent="0.25">
      <c r="A31" s="3">
        <v>29</v>
      </c>
      <c r="B31" s="4" t="s">
        <v>87</v>
      </c>
      <c r="C31" s="4" t="s">
        <v>88</v>
      </c>
      <c r="D31" s="4" t="s">
        <v>89</v>
      </c>
      <c r="E31" s="3">
        <v>102.133</v>
      </c>
      <c r="F31" s="4">
        <v>102.13</v>
      </c>
      <c r="G31" s="4">
        <v>180.14999999999998</v>
      </c>
      <c r="H31" s="4">
        <v>374.65</v>
      </c>
      <c r="I31" s="4">
        <v>0.89</v>
      </c>
      <c r="J31" s="5">
        <v>-320.39999999999998</v>
      </c>
      <c r="K31" s="4">
        <v>187.488476709005</v>
      </c>
      <c r="L31" s="4">
        <v>374.67205961742599</v>
      </c>
      <c r="M31" s="4">
        <v>0.89352580927383995</v>
      </c>
      <c r="N31" s="5">
        <v>-322.47029999999899</v>
      </c>
      <c r="Q31">
        <v>9.9092787545200167</v>
      </c>
      <c r="R31">
        <v>3.7538481921080233</v>
      </c>
      <c r="S31">
        <v>2.0410537877428969E-2</v>
      </c>
      <c r="T31">
        <v>4.6120000000000232</v>
      </c>
      <c r="U31">
        <f t="shared" si="9"/>
        <v>5.5005710544102238</v>
      </c>
      <c r="V31">
        <f t="shared" si="15"/>
        <v>1.0019613484873946</v>
      </c>
      <c r="W31">
        <f t="shared" si="16"/>
        <v>2.2933188626324683</v>
      </c>
      <c r="X31">
        <f t="shared" si="10"/>
        <v>4.6120000000000232</v>
      </c>
      <c r="Y31">
        <f t="shared" si="1"/>
        <v>1</v>
      </c>
      <c r="Z31">
        <f t="shared" si="2"/>
        <v>1</v>
      </c>
      <c r="AA31">
        <f t="shared" si="3"/>
        <v>1</v>
      </c>
      <c r="AB31">
        <f t="shared" si="4"/>
        <v>1</v>
      </c>
      <c r="AC31">
        <f t="shared" si="5"/>
        <v>7.3384767090050218</v>
      </c>
      <c r="AD31">
        <f t="shared" si="6"/>
        <v>2.2059617426009481E-2</v>
      </c>
      <c r="AE31">
        <f t="shared" si="7"/>
        <v>3.5258092738399416E-3</v>
      </c>
      <c r="AF31">
        <f t="shared" si="8"/>
        <v>2.0702999999990084</v>
      </c>
      <c r="AG31">
        <f t="shared" si="11"/>
        <v>4.0735368909270182</v>
      </c>
      <c r="AH31">
        <f t="shared" si="12"/>
        <v>5.8880601697609723E-3</v>
      </c>
      <c r="AI31">
        <f t="shared" si="13"/>
        <v>0.39615834537527433</v>
      </c>
      <c r="AJ31">
        <f t="shared" si="14"/>
        <v>2.0702999999990084</v>
      </c>
    </row>
    <row r="32" spans="1:36" x14ac:dyDescent="0.25">
      <c r="A32" s="3">
        <v>30</v>
      </c>
      <c r="B32" s="4" t="s">
        <v>90</v>
      </c>
      <c r="C32" s="4" t="s">
        <v>91</v>
      </c>
      <c r="D32" s="4" t="s">
        <v>92</v>
      </c>
      <c r="E32" s="3">
        <v>116.16</v>
      </c>
      <c r="F32" s="4">
        <v>116.15600000000001</v>
      </c>
      <c r="G32" s="4">
        <v>175.14999999999998</v>
      </c>
      <c r="H32" s="4">
        <v>394.65</v>
      </c>
      <c r="I32" s="4">
        <v>0.87</v>
      </c>
      <c r="J32" s="5">
        <v>-312.2</v>
      </c>
      <c r="K32" s="4">
        <v>179.12378593922901</v>
      </c>
      <c r="L32" s="4">
        <v>399.06562111149998</v>
      </c>
      <c r="M32" s="4">
        <v>0.868780852655198</v>
      </c>
      <c r="N32" s="5">
        <v>-311.47449999999998</v>
      </c>
      <c r="Q32">
        <v>13.926047848094015</v>
      </c>
      <c r="R32">
        <v>3.5711009235530469</v>
      </c>
      <c r="S32">
        <v>4.4818934240700159E-3</v>
      </c>
      <c r="T32">
        <v>6.5860000000000127</v>
      </c>
      <c r="U32">
        <f t="shared" si="9"/>
        <v>7.9509265475843662</v>
      </c>
      <c r="V32">
        <f t="shared" si="15"/>
        <v>0.90487797378767199</v>
      </c>
      <c r="W32">
        <f t="shared" si="16"/>
        <v>0.51516016368620865</v>
      </c>
      <c r="X32">
        <f t="shared" si="10"/>
        <v>6.5860000000000127</v>
      </c>
      <c r="Y32">
        <f t="shared" si="1"/>
        <v>1</v>
      </c>
      <c r="Z32">
        <f t="shared" si="2"/>
        <v>0</v>
      </c>
      <c r="AA32">
        <f t="shared" si="3"/>
        <v>1</v>
      </c>
      <c r="AB32">
        <f t="shared" si="4"/>
        <v>1</v>
      </c>
      <c r="AC32">
        <f t="shared" si="5"/>
        <v>3.9737859392290318</v>
      </c>
      <c r="AD32">
        <f t="shared" si="6"/>
        <v>4.4156211115000019</v>
      </c>
      <c r="AE32">
        <f t="shared" si="7"/>
        <v>1.2191473448019963E-3</v>
      </c>
      <c r="AF32">
        <f t="shared" si="8"/>
        <v>0.72550000000001091</v>
      </c>
      <c r="AG32">
        <f t="shared" si="11"/>
        <v>2.2687901451493189</v>
      </c>
      <c r="AH32">
        <f t="shared" si="12"/>
        <v>1.1188701663499308</v>
      </c>
      <c r="AI32">
        <f t="shared" si="13"/>
        <v>0.14013187871287314</v>
      </c>
      <c r="AJ32">
        <f t="shared" si="14"/>
        <v>0.72550000000001091</v>
      </c>
    </row>
    <row r="33" spans="1:36" x14ac:dyDescent="0.25">
      <c r="A33" s="3">
        <v>31</v>
      </c>
      <c r="B33" s="4" t="s">
        <v>93</v>
      </c>
      <c r="C33" s="4" t="s">
        <v>94</v>
      </c>
      <c r="D33" s="4" t="s">
        <v>95</v>
      </c>
      <c r="E33" s="3">
        <v>102.133</v>
      </c>
      <c r="F33" s="4">
        <v>102.13</v>
      </c>
      <c r="G33" s="4">
        <v>243.84999999999997</v>
      </c>
      <c r="H33" s="4">
        <v>449.65</v>
      </c>
      <c r="I33" s="4">
        <v>0.96</v>
      </c>
      <c r="J33" s="5">
        <v>-367</v>
      </c>
      <c r="K33" s="4">
        <v>308.52689422675502</v>
      </c>
      <c r="L33" s="4">
        <v>452.78884225861299</v>
      </c>
      <c r="M33" s="4">
        <v>0.89118673647469404</v>
      </c>
      <c r="N33" s="5">
        <v>-350.34009999999898</v>
      </c>
      <c r="Q33">
        <v>25.051424555238043</v>
      </c>
      <c r="R33">
        <v>0.11485767912398614</v>
      </c>
      <c r="S33">
        <v>2.5539938832621956E-2</v>
      </c>
      <c r="T33">
        <v>15.048999999999978</v>
      </c>
      <c r="U33">
        <f t="shared" si="9"/>
        <v>10.273292825605104</v>
      </c>
      <c r="V33">
        <f t="shared" si="15"/>
        <v>2.554379609117895E-2</v>
      </c>
      <c r="W33">
        <f t="shared" si="16"/>
        <v>2.660410295064787</v>
      </c>
      <c r="X33">
        <f t="shared" si="10"/>
        <v>15.048999999999978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>
        <f t="shared" si="5"/>
        <v>64.676894226755053</v>
      </c>
      <c r="AD33">
        <f t="shared" si="6"/>
        <v>3.1388422586130105</v>
      </c>
      <c r="AE33">
        <f t="shared" si="7"/>
        <v>6.8813263525305923E-2</v>
      </c>
      <c r="AF33">
        <f t="shared" si="8"/>
        <v>16.659900000001016</v>
      </c>
      <c r="AG33">
        <f t="shared" si="11"/>
        <v>26.523229127231929</v>
      </c>
      <c r="AH33">
        <f t="shared" si="12"/>
        <v>0.69806344014522637</v>
      </c>
      <c r="AI33">
        <f t="shared" si="13"/>
        <v>7.1680482838860344</v>
      </c>
      <c r="AJ33">
        <f t="shared" si="14"/>
        <v>16.659900000001016</v>
      </c>
    </row>
    <row r="34" spans="1:36" x14ac:dyDescent="0.25">
      <c r="A34" s="3">
        <v>32</v>
      </c>
      <c r="B34" s="4" t="s">
        <v>96</v>
      </c>
      <c r="C34" s="4" t="s">
        <v>97</v>
      </c>
      <c r="D34" s="4">
        <v>1.42</v>
      </c>
      <c r="E34" s="3">
        <v>60.052</v>
      </c>
      <c r="F34" s="4">
        <v>60.052</v>
      </c>
      <c r="G34" s="4">
        <v>289.75</v>
      </c>
      <c r="H34" s="4">
        <v>391.04999999999995</v>
      </c>
      <c r="I34" s="4">
        <v>1.07</v>
      </c>
      <c r="J34" s="5">
        <v>-374.6</v>
      </c>
      <c r="K34" s="4">
        <v>295.98453857451102</v>
      </c>
      <c r="L34" s="4">
        <v>388.64911533070699</v>
      </c>
      <c r="M34" s="4">
        <v>0.931038759689922</v>
      </c>
      <c r="N34" s="5">
        <v>-369.66460000000001</v>
      </c>
      <c r="Q34">
        <v>35.003239020505987</v>
      </c>
      <c r="R34">
        <v>1.6338388121689604</v>
      </c>
      <c r="S34">
        <v>7.7517027230223023E-2</v>
      </c>
      <c r="T34">
        <v>2.3029999999999973</v>
      </c>
      <c r="U34">
        <f t="shared" si="9"/>
        <v>12.080496642107329</v>
      </c>
      <c r="V34">
        <f t="shared" si="15"/>
        <v>0.41780816063648146</v>
      </c>
      <c r="W34">
        <f t="shared" si="16"/>
        <v>7.244581984132993</v>
      </c>
      <c r="X34">
        <f t="shared" si="10"/>
        <v>2.3029999999999973</v>
      </c>
      <c r="Y34">
        <f t="shared" si="1"/>
        <v>1</v>
      </c>
      <c r="Z34">
        <f t="shared" si="2"/>
        <v>0</v>
      </c>
      <c r="AA34">
        <f t="shared" si="3"/>
        <v>0</v>
      </c>
      <c r="AB34">
        <f t="shared" si="4"/>
        <v>0</v>
      </c>
      <c r="AC34">
        <f t="shared" si="5"/>
        <v>6.2345385745110207</v>
      </c>
      <c r="AD34">
        <f t="shared" si="6"/>
        <v>2.4008846692929637</v>
      </c>
      <c r="AE34">
        <f t="shared" si="7"/>
        <v>0.13896124031007806</v>
      </c>
      <c r="AF34">
        <f t="shared" si="8"/>
        <v>4.9354000000000156</v>
      </c>
      <c r="AG34">
        <f t="shared" si="11"/>
        <v>2.1516957979330531</v>
      </c>
      <c r="AH34">
        <f t="shared" si="12"/>
        <v>0.61395848850350698</v>
      </c>
      <c r="AI34">
        <f t="shared" si="13"/>
        <v>12.987031804680191</v>
      </c>
      <c r="AJ34">
        <f t="shared" si="14"/>
        <v>4.9354000000000156</v>
      </c>
    </row>
    <row r="35" spans="1:36" x14ac:dyDescent="0.25">
      <c r="A35" s="3">
        <v>33</v>
      </c>
      <c r="B35" s="4" t="s">
        <v>98</v>
      </c>
      <c r="C35" s="4" t="s">
        <v>99</v>
      </c>
      <c r="D35" s="4" t="s">
        <v>100</v>
      </c>
      <c r="E35" s="3">
        <v>88.105999999999995</v>
      </c>
      <c r="F35" s="4">
        <v>88.103999999999999</v>
      </c>
      <c r="G35" s="4">
        <v>267.45</v>
      </c>
      <c r="H35" s="4">
        <v>436.84999999999997</v>
      </c>
      <c r="I35" s="4">
        <v>0.99</v>
      </c>
      <c r="J35" s="5">
        <v>-360</v>
      </c>
      <c r="K35" s="4">
        <v>306.52074381251703</v>
      </c>
      <c r="L35" s="4">
        <v>440.71315034927898</v>
      </c>
      <c r="M35" s="4">
        <v>0.90363076923076902</v>
      </c>
      <c r="N35" s="5">
        <v>-353.41919999999999</v>
      </c>
      <c r="Q35">
        <v>1.9456889581940118</v>
      </c>
      <c r="R35">
        <v>2.1225334157420548</v>
      </c>
      <c r="S35">
        <v>4.2590776944760989E-2</v>
      </c>
      <c r="T35">
        <v>4.1650000000000205</v>
      </c>
      <c r="U35">
        <f t="shared" si="9"/>
        <v>0.7274963388274488</v>
      </c>
      <c r="V35">
        <f t="shared" si="15"/>
        <v>0.4858723625368101</v>
      </c>
      <c r="W35">
        <f t="shared" si="16"/>
        <v>4.3020986812889888</v>
      </c>
      <c r="X35">
        <f t="shared" si="10"/>
        <v>4.1650000000000205</v>
      </c>
      <c r="Y35">
        <f t="shared" ref="Y35:Y66" si="17">IF(+AC35&lt;Q35,1,0)</f>
        <v>0</v>
      </c>
      <c r="Z35">
        <f t="shared" ref="Z35:Z66" si="18">IF(+AD35&lt;R35,1,0)</f>
        <v>0</v>
      </c>
      <c r="AA35">
        <f t="shared" ref="AA35:AA66" si="19">IF(+AE35&lt;S35,1,0)</f>
        <v>0</v>
      </c>
      <c r="AB35">
        <f t="shared" ref="AB35:AB66" si="20">IF(+AF35&lt;T35,1,0)</f>
        <v>0</v>
      </c>
      <c r="AC35">
        <f t="shared" ref="AC35:AC66" si="21">+ABS(K35-G35)</f>
        <v>39.070743812517037</v>
      </c>
      <c r="AD35">
        <f t="shared" ref="AD35:AD66" si="22">+ABS(L35-H35)</f>
        <v>3.8631503492790102</v>
      </c>
      <c r="AE35">
        <f t="shared" ref="AE35:AE66" si="23">+ABS(M35-I35)</f>
        <v>8.6369230769230976E-2</v>
      </c>
      <c r="AF35">
        <f t="shared" ref="AF35:AF66" si="24">+ABS(N35-J35)</f>
        <v>6.5808000000000106</v>
      </c>
      <c r="AG35">
        <f t="shared" si="11"/>
        <v>14.608616119841855</v>
      </c>
      <c r="AH35">
        <f t="shared" si="12"/>
        <v>0.88431964044386191</v>
      </c>
      <c r="AI35">
        <f t="shared" si="13"/>
        <v>8.724164724164746</v>
      </c>
      <c r="AJ35">
        <f t="shared" si="14"/>
        <v>6.5808000000000106</v>
      </c>
    </row>
    <row r="36" spans="1:36" x14ac:dyDescent="0.25">
      <c r="A36" s="3">
        <v>34</v>
      </c>
      <c r="B36" s="4" t="s">
        <v>101</v>
      </c>
      <c r="C36" s="4" t="s">
        <v>102</v>
      </c>
      <c r="D36" s="4" t="s">
        <v>103</v>
      </c>
      <c r="E36" s="3">
        <v>144.214</v>
      </c>
      <c r="F36" s="4">
        <v>144.208</v>
      </c>
      <c r="G36" s="4">
        <v>289.45</v>
      </c>
      <c r="H36" s="4">
        <v>512.15</v>
      </c>
      <c r="I36" s="4">
        <v>0.93</v>
      </c>
      <c r="J36" s="5">
        <v>-325</v>
      </c>
      <c r="K36" s="4">
        <v>325.52354532598798</v>
      </c>
      <c r="L36" s="4">
        <v>520.09941778857797</v>
      </c>
      <c r="M36" s="4">
        <v>0.88200611620795</v>
      </c>
      <c r="N36" s="5">
        <v>-320.92840000000001</v>
      </c>
      <c r="Q36">
        <v>4.1466203773539974</v>
      </c>
      <c r="R36">
        <v>1.1857477983994613E-2</v>
      </c>
      <c r="S36">
        <v>1.7119665069493029E-2</v>
      </c>
      <c r="T36">
        <v>2.0889999999999986</v>
      </c>
      <c r="U36">
        <f t="shared" si="9"/>
        <v>1.4325860692188626</v>
      </c>
      <c r="V36">
        <f t="shared" si="15"/>
        <v>2.3152353771345533E-3</v>
      </c>
      <c r="W36">
        <f t="shared" si="16"/>
        <v>1.8408242010207556</v>
      </c>
      <c r="X36">
        <f t="shared" si="10"/>
        <v>2.0889999999999986</v>
      </c>
      <c r="Y36">
        <f t="shared" si="17"/>
        <v>0</v>
      </c>
      <c r="Z36">
        <f t="shared" si="18"/>
        <v>0</v>
      </c>
      <c r="AA36">
        <f t="shared" si="19"/>
        <v>0</v>
      </c>
      <c r="AB36">
        <f t="shared" si="20"/>
        <v>0</v>
      </c>
      <c r="AC36">
        <f t="shared" si="21"/>
        <v>36.073545325987993</v>
      </c>
      <c r="AD36">
        <f t="shared" si="22"/>
        <v>7.9494177885779891</v>
      </c>
      <c r="AE36">
        <f t="shared" si="23"/>
        <v>4.7993883792050052E-2</v>
      </c>
      <c r="AF36">
        <f t="shared" si="24"/>
        <v>4.0715999999999894</v>
      </c>
      <c r="AG36">
        <f t="shared" si="11"/>
        <v>12.462789886332008</v>
      </c>
      <c r="AH36">
        <f t="shared" si="12"/>
        <v>1.5521659257205878</v>
      </c>
      <c r="AI36">
        <f t="shared" si="13"/>
        <v>5.1606326658118329</v>
      </c>
      <c r="AJ36">
        <f t="shared" si="14"/>
        <v>4.0715999999999894</v>
      </c>
    </row>
    <row r="37" spans="1:36" x14ac:dyDescent="0.25">
      <c r="A37" s="3">
        <v>35</v>
      </c>
      <c r="B37" s="4" t="s">
        <v>104</v>
      </c>
      <c r="C37" s="4" t="s">
        <v>105</v>
      </c>
      <c r="D37" s="4" t="s">
        <v>106</v>
      </c>
      <c r="E37" s="3">
        <v>116.16</v>
      </c>
      <c r="F37" s="4">
        <v>116.15600000000001</v>
      </c>
      <c r="G37" s="4">
        <v>270.14999999999998</v>
      </c>
      <c r="H37" s="4">
        <v>478.34999999999997</v>
      </c>
      <c r="I37" s="4">
        <v>0.95</v>
      </c>
      <c r="J37" s="5">
        <v>-338</v>
      </c>
      <c r="K37" s="4">
        <v>316.33631333292402</v>
      </c>
      <c r="L37" s="4">
        <v>483.61398845519602</v>
      </c>
      <c r="M37" s="4">
        <v>0.89008429118773902</v>
      </c>
      <c r="N37" s="5">
        <v>-337.17380000000003</v>
      </c>
      <c r="Q37">
        <v>12.059271252191024</v>
      </c>
      <c r="R37">
        <v>0.47634449370406173</v>
      </c>
      <c r="S37">
        <v>2.4325042390475948E-2</v>
      </c>
      <c r="T37">
        <v>1.3729999999999905</v>
      </c>
      <c r="U37">
        <f t="shared" si="9"/>
        <v>4.4639168062894781</v>
      </c>
      <c r="V37">
        <f t="shared" si="15"/>
        <v>9.958074499928124E-2</v>
      </c>
      <c r="W37">
        <f t="shared" si="16"/>
        <v>2.560530777944837</v>
      </c>
      <c r="X37">
        <f t="shared" si="10"/>
        <v>1.3729999999999905</v>
      </c>
      <c r="Y37">
        <f t="shared" si="17"/>
        <v>0</v>
      </c>
      <c r="Z37">
        <f t="shared" si="18"/>
        <v>0</v>
      </c>
      <c r="AA37">
        <f t="shared" si="19"/>
        <v>0</v>
      </c>
      <c r="AB37">
        <f t="shared" si="20"/>
        <v>1</v>
      </c>
      <c r="AC37">
        <f t="shared" si="21"/>
        <v>46.186313332924044</v>
      </c>
      <c r="AD37">
        <f t="shared" si="22"/>
        <v>5.2639884551960563</v>
      </c>
      <c r="AE37">
        <f t="shared" si="23"/>
        <v>5.9915708812260937E-2</v>
      </c>
      <c r="AF37">
        <f t="shared" si="24"/>
        <v>0.82619999999997162</v>
      </c>
      <c r="AG37">
        <f t="shared" si="11"/>
        <v>17.09654389521527</v>
      </c>
      <c r="AH37">
        <f t="shared" si="12"/>
        <v>1.1004470482274604</v>
      </c>
      <c r="AI37">
        <f t="shared" si="13"/>
        <v>6.3069167170800995</v>
      </c>
      <c r="AJ37">
        <f t="shared" si="14"/>
        <v>0.82619999999997162</v>
      </c>
    </row>
    <row r="38" spans="1:36" x14ac:dyDescent="0.25">
      <c r="A38" s="3">
        <v>36</v>
      </c>
      <c r="B38" s="4" t="s">
        <v>107</v>
      </c>
      <c r="C38" s="4" t="s">
        <v>108</v>
      </c>
      <c r="D38" s="4">
        <v>41.42</v>
      </c>
      <c r="E38" s="3">
        <v>85.061999999999998</v>
      </c>
      <c r="F38" s="4">
        <v>85.063999999999993</v>
      </c>
      <c r="G38" s="4">
        <v>339.15</v>
      </c>
      <c r="H38" s="4">
        <v>0</v>
      </c>
      <c r="I38" s="4">
        <v>1.29</v>
      </c>
      <c r="J38" s="5">
        <v>0</v>
      </c>
      <c r="K38" s="4">
        <v>329.00710942892101</v>
      </c>
      <c r="L38" s="4">
        <v>496.060447570181</v>
      </c>
      <c r="M38" s="4">
        <v>1.1930434782608601</v>
      </c>
      <c r="N38" s="5">
        <v>-234.29849999999999</v>
      </c>
      <c r="Q38">
        <v>56.787779328932004</v>
      </c>
      <c r="R38">
        <v>487.90628118075699</v>
      </c>
      <c r="S38">
        <v>2.6987554218290022E-2</v>
      </c>
      <c r="T38">
        <v>242.72300000000001</v>
      </c>
      <c r="U38">
        <f t="shared" si="9"/>
        <v>16.744148408943538</v>
      </c>
      <c r="V38" t="b">
        <f t="shared" si="15"/>
        <v>0</v>
      </c>
      <c r="W38">
        <f t="shared" si="16"/>
        <v>2.0920584665341102</v>
      </c>
      <c r="X38" t="b">
        <f t="shared" si="10"/>
        <v>0</v>
      </c>
      <c r="Y38">
        <f t="shared" si="17"/>
        <v>1</v>
      </c>
      <c r="Z38">
        <f t="shared" si="18"/>
        <v>0</v>
      </c>
      <c r="AA38">
        <f t="shared" si="19"/>
        <v>0</v>
      </c>
      <c r="AB38">
        <f t="shared" si="20"/>
        <v>1</v>
      </c>
      <c r="AC38">
        <f t="shared" si="21"/>
        <v>10.142890571078965</v>
      </c>
      <c r="AD38">
        <f t="shared" si="22"/>
        <v>496.060447570181</v>
      </c>
      <c r="AE38">
        <f t="shared" si="23"/>
        <v>9.6956521739139934E-2</v>
      </c>
      <c r="AF38">
        <f t="shared" si="24"/>
        <v>234.29849999999999</v>
      </c>
      <c r="AG38">
        <f t="shared" si="11"/>
        <v>2.9906798086625286</v>
      </c>
      <c r="AH38" t="b">
        <f t="shared" si="12"/>
        <v>0</v>
      </c>
      <c r="AI38">
        <f t="shared" si="13"/>
        <v>7.51600943714263</v>
      </c>
      <c r="AJ38" t="b">
        <f t="shared" si="14"/>
        <v>0</v>
      </c>
    </row>
    <row r="39" spans="1:36" x14ac:dyDescent="0.25">
      <c r="A39" s="3">
        <v>37</v>
      </c>
      <c r="B39" s="4" t="s">
        <v>109</v>
      </c>
      <c r="C39" s="4" t="s">
        <v>110</v>
      </c>
      <c r="D39" s="4">
        <v>44.42</v>
      </c>
      <c r="E39" s="3">
        <v>94.49</v>
      </c>
      <c r="F39" s="4">
        <v>94.494</v>
      </c>
      <c r="G39" s="4">
        <v>336.15</v>
      </c>
      <c r="H39" s="4">
        <v>462.45</v>
      </c>
      <c r="I39" s="4">
        <v>1.58</v>
      </c>
      <c r="J39" s="5">
        <v>0</v>
      </c>
      <c r="K39" s="4">
        <v>317.08587406623201</v>
      </c>
      <c r="L39" s="4">
        <v>448.13161332170898</v>
      </c>
      <c r="M39" s="4">
        <v>1.3105963938973599</v>
      </c>
      <c r="N39" s="5">
        <v>-395.03890000000001</v>
      </c>
      <c r="Q39">
        <v>59.458953349848969</v>
      </c>
      <c r="R39">
        <v>18.080300666024982</v>
      </c>
      <c r="S39">
        <v>0.18923715177144018</v>
      </c>
      <c r="T39">
        <v>397.64</v>
      </c>
      <c r="U39">
        <f t="shared" si="9"/>
        <v>17.68822054138003</v>
      </c>
      <c r="V39">
        <f t="shared" si="15"/>
        <v>3.9096768658287346</v>
      </c>
      <c r="W39">
        <f t="shared" si="16"/>
        <v>11.97703492224305</v>
      </c>
      <c r="X39" t="b">
        <f t="shared" si="10"/>
        <v>0</v>
      </c>
      <c r="Y39">
        <f t="shared" si="17"/>
        <v>1</v>
      </c>
      <c r="Z39">
        <f t="shared" si="18"/>
        <v>1</v>
      </c>
      <c r="AA39">
        <f t="shared" si="19"/>
        <v>0</v>
      </c>
      <c r="AB39">
        <f t="shared" si="20"/>
        <v>1</v>
      </c>
      <c r="AC39">
        <f t="shared" si="21"/>
        <v>19.064125933767968</v>
      </c>
      <c r="AD39">
        <f t="shared" si="22"/>
        <v>14.318386678291006</v>
      </c>
      <c r="AE39">
        <f t="shared" si="23"/>
        <v>0.26940360610264014</v>
      </c>
      <c r="AF39">
        <f t="shared" si="24"/>
        <v>395.03890000000001</v>
      </c>
      <c r="AG39">
        <f t="shared" si="11"/>
        <v>5.6713151669694986</v>
      </c>
      <c r="AH39">
        <f t="shared" si="12"/>
        <v>3.0962021144536718</v>
      </c>
      <c r="AI39">
        <f t="shared" si="13"/>
        <v>17.050861145736718</v>
      </c>
      <c r="AJ39" t="b">
        <f t="shared" si="14"/>
        <v>0</v>
      </c>
    </row>
    <row r="40" spans="1:36" x14ac:dyDescent="0.25">
      <c r="A40" s="3">
        <v>38</v>
      </c>
      <c r="B40" s="4" t="s">
        <v>111</v>
      </c>
      <c r="C40" s="4" t="s">
        <v>112</v>
      </c>
      <c r="D40" s="4" t="s">
        <v>113</v>
      </c>
      <c r="E40" s="3">
        <v>284.48399999999998</v>
      </c>
      <c r="F40" s="4">
        <v>284.46800000000002</v>
      </c>
      <c r="G40" s="4">
        <v>341.95</v>
      </c>
      <c r="H40" s="4">
        <v>656.15</v>
      </c>
      <c r="I40" s="4">
        <v>0.89</v>
      </c>
      <c r="J40" s="5">
        <v>0</v>
      </c>
      <c r="K40" s="4">
        <v>364.28415802584402</v>
      </c>
      <c r="L40" s="4">
        <v>648.84924237862401</v>
      </c>
      <c r="M40" s="4">
        <v>0.865960426179604</v>
      </c>
      <c r="N40" s="5">
        <v>-239.70140000000001</v>
      </c>
      <c r="Q40">
        <v>5.0567372494579672</v>
      </c>
      <c r="R40">
        <v>29.326469074759984</v>
      </c>
      <c r="S40">
        <v>2.1735613237020557E-3</v>
      </c>
      <c r="T40">
        <v>240.601</v>
      </c>
      <c r="U40">
        <f t="shared" si="9"/>
        <v>1.4787943411194524</v>
      </c>
      <c r="V40">
        <f t="shared" si="15"/>
        <v>4.4694763506454294</v>
      </c>
      <c r="W40">
        <f t="shared" si="16"/>
        <v>0.24422037344966918</v>
      </c>
      <c r="X40" t="b">
        <f t="shared" si="10"/>
        <v>0</v>
      </c>
      <c r="Y40">
        <f t="shared" si="17"/>
        <v>0</v>
      </c>
      <c r="Z40">
        <f t="shared" si="18"/>
        <v>1</v>
      </c>
      <c r="AA40">
        <f t="shared" si="19"/>
        <v>0</v>
      </c>
      <c r="AB40">
        <f t="shared" si="20"/>
        <v>1</v>
      </c>
      <c r="AC40">
        <f t="shared" si="21"/>
        <v>22.334158025844033</v>
      </c>
      <c r="AD40">
        <f t="shared" si="22"/>
        <v>7.3007576213759648</v>
      </c>
      <c r="AE40">
        <f t="shared" si="23"/>
        <v>2.403957382039601E-2</v>
      </c>
      <c r="AF40">
        <f t="shared" si="24"/>
        <v>239.70140000000001</v>
      </c>
      <c r="AG40">
        <f t="shared" si="11"/>
        <v>6.5314104476806651</v>
      </c>
      <c r="AH40">
        <f t="shared" si="12"/>
        <v>1.1126659485446873</v>
      </c>
      <c r="AI40">
        <f t="shared" si="13"/>
        <v>2.701075710156855</v>
      </c>
      <c r="AJ40" t="b">
        <f t="shared" si="14"/>
        <v>0</v>
      </c>
    </row>
    <row r="41" spans="1:36" x14ac:dyDescent="0.25">
      <c r="A41" s="3">
        <v>39</v>
      </c>
      <c r="B41" s="4" t="s">
        <v>114</v>
      </c>
      <c r="C41" s="4" t="s">
        <v>115</v>
      </c>
      <c r="D41" s="4" t="s">
        <v>116</v>
      </c>
      <c r="E41" s="3">
        <v>130.18700000000001</v>
      </c>
      <c r="F41" s="4">
        <v>130.18199999999999</v>
      </c>
      <c r="G41" s="4">
        <v>265.64999999999998</v>
      </c>
      <c r="H41" s="4">
        <v>495.34999999999997</v>
      </c>
      <c r="I41" s="4">
        <v>0.94</v>
      </c>
      <c r="J41" s="5">
        <v>-334</v>
      </c>
      <c r="K41" s="4">
        <v>321.00340436064101</v>
      </c>
      <c r="L41" s="4">
        <v>502.53659253175698</v>
      </c>
      <c r="M41" s="4">
        <v>0.88559183673469299</v>
      </c>
      <c r="N41" s="5">
        <v>-329.05110000000002</v>
      </c>
      <c r="Q41">
        <v>22.411116417479036</v>
      </c>
      <c r="R41">
        <v>0.82306946347205212</v>
      </c>
      <c r="S41">
        <v>2.1455578992613966E-2</v>
      </c>
      <c r="T41">
        <v>2.8580000000000041</v>
      </c>
      <c r="U41">
        <f t="shared" si="9"/>
        <v>8.4363321729640646</v>
      </c>
      <c r="V41">
        <f t="shared" si="15"/>
        <v>0.16615917300334151</v>
      </c>
      <c r="W41">
        <f t="shared" si="16"/>
        <v>2.2825084034695711</v>
      </c>
      <c r="X41">
        <f t="shared" si="10"/>
        <v>2.8580000000000041</v>
      </c>
      <c r="Y41">
        <f t="shared" si="17"/>
        <v>0</v>
      </c>
      <c r="Z41">
        <f t="shared" si="18"/>
        <v>0</v>
      </c>
      <c r="AA41">
        <f t="shared" si="19"/>
        <v>0</v>
      </c>
      <c r="AB41">
        <f t="shared" si="20"/>
        <v>0</v>
      </c>
      <c r="AC41">
        <f t="shared" si="21"/>
        <v>55.353404360641036</v>
      </c>
      <c r="AD41">
        <f t="shared" si="22"/>
        <v>7.1865925317570145</v>
      </c>
      <c r="AE41">
        <f t="shared" si="23"/>
        <v>5.4408163265306952E-2</v>
      </c>
      <c r="AF41">
        <f t="shared" si="24"/>
        <v>4.9488999999999805</v>
      </c>
      <c r="AG41">
        <f t="shared" si="11"/>
        <v>20.836967574116709</v>
      </c>
      <c r="AH41">
        <f t="shared" si="12"/>
        <v>1.4508110491081085</v>
      </c>
      <c r="AI41">
        <f t="shared" si="13"/>
        <v>5.7881024750326544</v>
      </c>
      <c r="AJ41">
        <f t="shared" si="14"/>
        <v>4.9488999999999805</v>
      </c>
    </row>
    <row r="42" spans="1:36" x14ac:dyDescent="0.25">
      <c r="A42" s="3">
        <v>40</v>
      </c>
      <c r="B42" s="4" t="s">
        <v>117</v>
      </c>
      <c r="C42" s="4" t="s">
        <v>118</v>
      </c>
      <c r="D42" s="4" t="s">
        <v>119</v>
      </c>
      <c r="E42" s="3">
        <v>90.078000000000003</v>
      </c>
      <c r="F42" s="4">
        <v>90.078000000000003</v>
      </c>
      <c r="G42" s="4">
        <v>289.95</v>
      </c>
      <c r="H42" s="4">
        <v>0</v>
      </c>
      <c r="I42" s="4">
        <v>1.28</v>
      </c>
      <c r="J42" s="5">
        <v>0</v>
      </c>
      <c r="K42" s="4">
        <v>332.94299352682299</v>
      </c>
      <c r="L42" s="4">
        <v>471.64659964496502</v>
      </c>
      <c r="M42" s="4">
        <v>1.0247781569965799</v>
      </c>
      <c r="N42" s="5">
        <v>-504.91770000000002</v>
      </c>
      <c r="Q42">
        <v>32.661428433708977</v>
      </c>
      <c r="R42">
        <v>467.42180554102498</v>
      </c>
      <c r="S42">
        <v>3.4553651115090123E-2</v>
      </c>
      <c r="T42">
        <v>515.65899999999999</v>
      </c>
      <c r="U42">
        <f t="shared" si="9"/>
        <v>11.264503684672867</v>
      </c>
      <c r="V42" t="b">
        <f t="shared" si="15"/>
        <v>0</v>
      </c>
      <c r="W42">
        <f t="shared" si="16"/>
        <v>2.6995039933664158</v>
      </c>
      <c r="X42" t="b">
        <f t="shared" si="10"/>
        <v>0</v>
      </c>
      <c r="Y42">
        <f t="shared" si="17"/>
        <v>0</v>
      </c>
      <c r="Z42">
        <f t="shared" si="18"/>
        <v>0</v>
      </c>
      <c r="AA42">
        <f t="shared" si="19"/>
        <v>0</v>
      </c>
      <c r="AB42">
        <f t="shared" si="20"/>
        <v>1</v>
      </c>
      <c r="AC42">
        <f t="shared" si="21"/>
        <v>42.992993526823</v>
      </c>
      <c r="AD42">
        <f t="shared" si="22"/>
        <v>471.64659964496502</v>
      </c>
      <c r="AE42">
        <f t="shared" si="23"/>
        <v>0.2552218430034201</v>
      </c>
      <c r="AF42">
        <f t="shared" si="24"/>
        <v>504.91770000000002</v>
      </c>
      <c r="AG42">
        <f t="shared" si="11"/>
        <v>14.827726686264183</v>
      </c>
      <c r="AH42" t="b">
        <f t="shared" si="12"/>
        <v>0</v>
      </c>
      <c r="AI42">
        <f t="shared" si="13"/>
        <v>19.939206484642195</v>
      </c>
      <c r="AJ42" t="b">
        <f t="shared" si="14"/>
        <v>0</v>
      </c>
    </row>
    <row r="43" spans="1:36" x14ac:dyDescent="0.25">
      <c r="A43" s="3">
        <v>41</v>
      </c>
      <c r="B43" s="4" t="s">
        <v>120</v>
      </c>
      <c r="C43" s="4" t="s">
        <v>121</v>
      </c>
      <c r="D43" s="4" t="s">
        <v>122</v>
      </c>
      <c r="E43" s="3">
        <v>280.452</v>
      </c>
      <c r="F43" s="4">
        <v>280.43599999999998</v>
      </c>
      <c r="G43" s="4">
        <v>264.64999999999998</v>
      </c>
      <c r="H43" s="4">
        <v>638.34999999999991</v>
      </c>
      <c r="I43" s="4">
        <v>0.9</v>
      </c>
      <c r="J43" s="5">
        <v>0</v>
      </c>
      <c r="K43" s="4">
        <v>370.12206074660202</v>
      </c>
      <c r="L43" s="4">
        <v>647.46482475162497</v>
      </c>
      <c r="M43" s="4">
        <v>0.88773662551440302</v>
      </c>
      <c r="N43" s="5">
        <v>-83.564400000000006</v>
      </c>
      <c r="Q43">
        <v>65.910695839583013</v>
      </c>
      <c r="R43">
        <v>14.251832388238881</v>
      </c>
      <c r="S43">
        <v>9.6882290044163932E-2</v>
      </c>
      <c r="T43">
        <v>86.326999999999998</v>
      </c>
      <c r="U43">
        <f t="shared" si="9"/>
        <v>24.904853897443044</v>
      </c>
      <c r="V43">
        <f t="shared" si="15"/>
        <v>2.2326047447699353</v>
      </c>
      <c r="W43">
        <f t="shared" si="16"/>
        <v>10.764698893795991</v>
      </c>
      <c r="X43" t="b">
        <f t="shared" si="10"/>
        <v>0</v>
      </c>
      <c r="Y43">
        <f t="shared" si="17"/>
        <v>0</v>
      </c>
      <c r="Z43">
        <f t="shared" si="18"/>
        <v>1</v>
      </c>
      <c r="AA43">
        <f t="shared" si="19"/>
        <v>1</v>
      </c>
      <c r="AB43">
        <f t="shared" si="20"/>
        <v>1</v>
      </c>
      <c r="AC43">
        <f t="shared" si="21"/>
        <v>105.47206074660204</v>
      </c>
      <c r="AD43">
        <f t="shared" si="22"/>
        <v>9.1148247516250649</v>
      </c>
      <c r="AE43">
        <f t="shared" si="23"/>
        <v>1.2263374485597001E-2</v>
      </c>
      <c r="AF43">
        <f t="shared" si="24"/>
        <v>83.564400000000006</v>
      </c>
      <c r="AG43">
        <f t="shared" si="11"/>
        <v>39.853414225052731</v>
      </c>
      <c r="AH43">
        <f t="shared" si="12"/>
        <v>1.4278726014921386</v>
      </c>
      <c r="AI43">
        <f t="shared" si="13"/>
        <v>1.3625971650663333</v>
      </c>
      <c r="AJ43" t="b">
        <f t="shared" si="14"/>
        <v>0</v>
      </c>
    </row>
    <row r="44" spans="1:36" x14ac:dyDescent="0.25">
      <c r="A44" s="3">
        <v>42</v>
      </c>
      <c r="B44" s="4" t="s">
        <v>123</v>
      </c>
      <c r="C44" s="4" t="s">
        <v>124</v>
      </c>
      <c r="D44" s="4">
        <v>42.42</v>
      </c>
      <c r="E44" s="3">
        <v>90.034000000000006</v>
      </c>
      <c r="F44" s="4">
        <v>90.036000000000001</v>
      </c>
      <c r="G44" s="4">
        <v>0</v>
      </c>
      <c r="H44" s="4">
        <v>0</v>
      </c>
      <c r="I44" s="4">
        <v>1.9</v>
      </c>
      <c r="J44" s="5">
        <v>-695.6</v>
      </c>
      <c r="K44" s="4">
        <v>382.70805368728401</v>
      </c>
      <c r="L44" s="4">
        <v>509.42170537515102</v>
      </c>
      <c r="M44" s="4">
        <v>1.38944444444444</v>
      </c>
      <c r="N44" s="5">
        <v>-709.18849999999998</v>
      </c>
      <c r="Q44">
        <v>321.71257457051502</v>
      </c>
      <c r="R44">
        <v>502.068910817149</v>
      </c>
      <c r="S44">
        <v>0.26260840358556981</v>
      </c>
      <c r="T44">
        <v>18.105999999999995</v>
      </c>
      <c r="U44" t="b">
        <f t="shared" si="9"/>
        <v>0</v>
      </c>
      <c r="V44" t="b">
        <f t="shared" si="15"/>
        <v>0</v>
      </c>
      <c r="W44">
        <f t="shared" si="16"/>
        <v>13.821494925556307</v>
      </c>
      <c r="X44">
        <f t="shared" si="10"/>
        <v>18.105999999999995</v>
      </c>
      <c r="Y44">
        <f t="shared" si="17"/>
        <v>0</v>
      </c>
      <c r="Z44">
        <f t="shared" si="18"/>
        <v>0</v>
      </c>
      <c r="AA44">
        <f t="shared" si="19"/>
        <v>0</v>
      </c>
      <c r="AB44">
        <f t="shared" si="20"/>
        <v>1</v>
      </c>
      <c r="AC44">
        <f t="shared" si="21"/>
        <v>382.70805368728401</v>
      </c>
      <c r="AD44">
        <f t="shared" si="22"/>
        <v>509.42170537515102</v>
      </c>
      <c r="AE44">
        <f t="shared" si="23"/>
        <v>0.51055555555555987</v>
      </c>
      <c r="AF44">
        <f t="shared" si="24"/>
        <v>13.588499999999954</v>
      </c>
      <c r="AG44" t="b">
        <f t="shared" si="11"/>
        <v>0</v>
      </c>
      <c r="AH44" t="b">
        <f t="shared" si="12"/>
        <v>0</v>
      </c>
      <c r="AI44">
        <f t="shared" si="13"/>
        <v>26.871345029239997</v>
      </c>
      <c r="AJ44">
        <f t="shared" si="14"/>
        <v>13.588499999999954</v>
      </c>
    </row>
    <row r="45" spans="1:36" x14ac:dyDescent="0.25">
      <c r="A45" s="3">
        <v>43</v>
      </c>
      <c r="B45" s="4" t="s">
        <v>125</v>
      </c>
      <c r="C45" s="4" t="s">
        <v>126</v>
      </c>
      <c r="D45" s="4" t="s">
        <v>127</v>
      </c>
      <c r="E45" s="3">
        <v>256.43</v>
      </c>
      <c r="F45" s="4">
        <v>256.416</v>
      </c>
      <c r="G45" s="4">
        <v>334.95</v>
      </c>
      <c r="H45" s="4">
        <v>624.65</v>
      </c>
      <c r="I45" s="4">
        <v>0.89</v>
      </c>
      <c r="J45" s="5">
        <v>0</v>
      </c>
      <c r="K45" s="4">
        <v>357.324333715271</v>
      </c>
      <c r="L45" s="4">
        <v>627.96301740636898</v>
      </c>
      <c r="M45" s="4">
        <v>0.86773604060913601</v>
      </c>
      <c r="N45" s="5">
        <v>-255.9468</v>
      </c>
      <c r="Q45">
        <v>5.3738849126779655</v>
      </c>
      <c r="R45">
        <v>16.176890102986931</v>
      </c>
      <c r="S45">
        <v>5.7563948349403926E-4</v>
      </c>
      <c r="T45">
        <v>257.06299999999999</v>
      </c>
      <c r="U45">
        <f t="shared" si="9"/>
        <v>1.6043842103830319</v>
      </c>
      <c r="V45">
        <f t="shared" si="15"/>
        <v>2.5897526779775766</v>
      </c>
      <c r="W45">
        <f t="shared" si="16"/>
        <v>6.4678593651015651E-2</v>
      </c>
      <c r="X45" t="b">
        <f t="shared" si="10"/>
        <v>0</v>
      </c>
      <c r="Y45">
        <f t="shared" si="17"/>
        <v>0</v>
      </c>
      <c r="Z45">
        <f t="shared" si="18"/>
        <v>1</v>
      </c>
      <c r="AA45">
        <f t="shared" si="19"/>
        <v>0</v>
      </c>
      <c r="AB45">
        <f t="shared" si="20"/>
        <v>1</v>
      </c>
      <c r="AC45">
        <f t="shared" si="21"/>
        <v>22.374333715271007</v>
      </c>
      <c r="AD45">
        <f t="shared" si="22"/>
        <v>3.3130174063689992</v>
      </c>
      <c r="AE45">
        <f t="shared" si="23"/>
        <v>2.2263959390864008E-2</v>
      </c>
      <c r="AF45">
        <f t="shared" si="24"/>
        <v>255.9468</v>
      </c>
      <c r="AG45">
        <f t="shared" si="11"/>
        <v>6.6799025870341868</v>
      </c>
      <c r="AH45">
        <f t="shared" si="12"/>
        <v>0.53037979770575505</v>
      </c>
      <c r="AI45">
        <f t="shared" si="13"/>
        <v>2.5015684708835964</v>
      </c>
      <c r="AJ45" t="b">
        <f t="shared" si="14"/>
        <v>0</v>
      </c>
    </row>
    <row r="46" spans="1:36" x14ac:dyDescent="0.25">
      <c r="A46" s="3">
        <v>44</v>
      </c>
      <c r="B46" s="4" t="s">
        <v>128</v>
      </c>
      <c r="C46" s="4" t="s">
        <v>129</v>
      </c>
      <c r="D46" s="4" t="s">
        <v>130</v>
      </c>
      <c r="E46" s="3">
        <v>74.078999999999994</v>
      </c>
      <c r="F46" s="4">
        <v>74.078000000000003</v>
      </c>
      <c r="G46" s="4">
        <v>252.45</v>
      </c>
      <c r="H46" s="4">
        <v>414.25</v>
      </c>
      <c r="I46" s="4">
        <v>1.02</v>
      </c>
      <c r="J46" s="5">
        <v>-366.7</v>
      </c>
      <c r="K46" s="4">
        <v>301.34927197878602</v>
      </c>
      <c r="L46" s="4">
        <v>416.06424938470002</v>
      </c>
      <c r="M46" s="4">
        <v>0.91454320987654303</v>
      </c>
      <c r="N46" s="5">
        <v>-361.5419</v>
      </c>
      <c r="Q46">
        <v>9.8828901453609888</v>
      </c>
      <c r="R46">
        <v>1.4428378543560143</v>
      </c>
      <c r="S46">
        <v>5.4823719923037029E-2</v>
      </c>
      <c r="T46">
        <v>2.6340000000000146</v>
      </c>
      <c r="U46">
        <f t="shared" si="9"/>
        <v>3.9147911053123345</v>
      </c>
      <c r="V46">
        <f t="shared" si="15"/>
        <v>0.34830123219215792</v>
      </c>
      <c r="W46">
        <f t="shared" si="16"/>
        <v>5.3748745022585327</v>
      </c>
      <c r="X46">
        <f t="shared" si="10"/>
        <v>2.6340000000000146</v>
      </c>
      <c r="Y46">
        <f t="shared" si="17"/>
        <v>0</v>
      </c>
      <c r="Z46">
        <f t="shared" si="18"/>
        <v>0</v>
      </c>
      <c r="AA46">
        <f t="shared" si="19"/>
        <v>0</v>
      </c>
      <c r="AB46">
        <f t="shared" si="20"/>
        <v>0</v>
      </c>
      <c r="AC46">
        <f t="shared" si="21"/>
        <v>48.899271978786032</v>
      </c>
      <c r="AD46">
        <f t="shared" si="22"/>
        <v>1.8142493847000196</v>
      </c>
      <c r="AE46">
        <f t="shared" si="23"/>
        <v>0.10545679012345699</v>
      </c>
      <c r="AF46">
        <f t="shared" si="24"/>
        <v>5.1580999999999904</v>
      </c>
      <c r="AG46">
        <f t="shared" si="11"/>
        <v>19.369883929010115</v>
      </c>
      <c r="AH46">
        <f t="shared" si="12"/>
        <v>0.43796002044659493</v>
      </c>
      <c r="AI46">
        <f t="shared" si="13"/>
        <v>10.338900992495784</v>
      </c>
      <c r="AJ46">
        <f t="shared" si="14"/>
        <v>5.1580999999999904</v>
      </c>
    </row>
    <row r="47" spans="1:36" x14ac:dyDescent="0.25">
      <c r="A47" s="3">
        <v>45</v>
      </c>
      <c r="B47" s="4" t="s">
        <v>131</v>
      </c>
      <c r="C47" s="4" t="s">
        <v>132</v>
      </c>
      <c r="D47" s="4" t="s">
        <v>133</v>
      </c>
      <c r="E47" s="3">
        <v>118.08799999999999</v>
      </c>
      <c r="F47" s="4">
        <v>118.08799999999999</v>
      </c>
      <c r="G47" s="4">
        <v>461.15</v>
      </c>
      <c r="H47" s="4">
        <v>0</v>
      </c>
      <c r="I47" s="4">
        <v>1.55</v>
      </c>
      <c r="J47" s="5">
        <v>-697.3</v>
      </c>
      <c r="K47" s="4">
        <v>399.08688563176401</v>
      </c>
      <c r="L47" s="4">
        <v>541.569105030218</v>
      </c>
      <c r="M47" s="4">
        <v>1.1928080808080801</v>
      </c>
      <c r="N47" s="5">
        <v>-697.29969999999901</v>
      </c>
      <c r="Q47">
        <v>131.55829966760598</v>
      </c>
      <c r="R47">
        <v>532.07068279998703</v>
      </c>
      <c r="S47">
        <v>0.20004158260150007</v>
      </c>
      <c r="T47">
        <v>5.5999999999926331E-2</v>
      </c>
      <c r="U47">
        <f t="shared" si="9"/>
        <v>28.528309588551657</v>
      </c>
      <c r="V47" t="b">
        <f t="shared" si="15"/>
        <v>0</v>
      </c>
      <c r="W47">
        <f t="shared" si="16"/>
        <v>12.905908554935488</v>
      </c>
      <c r="X47">
        <f t="shared" si="10"/>
        <v>5.5999999999926331E-2</v>
      </c>
      <c r="Y47">
        <f t="shared" si="17"/>
        <v>1</v>
      </c>
      <c r="Z47">
        <f t="shared" si="18"/>
        <v>0</v>
      </c>
      <c r="AA47">
        <f t="shared" si="19"/>
        <v>0</v>
      </c>
      <c r="AB47">
        <f t="shared" si="20"/>
        <v>1</v>
      </c>
      <c r="AC47">
        <f t="shared" si="21"/>
        <v>62.063114368235972</v>
      </c>
      <c r="AD47">
        <f t="shared" si="22"/>
        <v>541.569105030218</v>
      </c>
      <c r="AE47">
        <f t="shared" si="23"/>
        <v>0.35719191919191995</v>
      </c>
      <c r="AF47">
        <f t="shared" si="24"/>
        <v>3.0000000094787538E-4</v>
      </c>
      <c r="AG47">
        <f t="shared" si="11"/>
        <v>13.458335545535286</v>
      </c>
      <c r="AH47" t="b">
        <f t="shared" si="12"/>
        <v>0</v>
      </c>
      <c r="AI47">
        <f t="shared" si="13"/>
        <v>23.044639947865804</v>
      </c>
      <c r="AJ47">
        <f t="shared" si="14"/>
        <v>3.0000000094787538E-4</v>
      </c>
    </row>
    <row r="48" spans="1:36" x14ac:dyDescent="0.25">
      <c r="A48" s="3">
        <v>46</v>
      </c>
      <c r="B48" s="4" t="s">
        <v>134</v>
      </c>
      <c r="C48" s="4" t="s">
        <v>135</v>
      </c>
      <c r="D48" s="4" t="s">
        <v>136</v>
      </c>
      <c r="E48" s="3">
        <v>150.08600000000001</v>
      </c>
      <c r="F48" s="4">
        <v>150.08799999999999</v>
      </c>
      <c r="G48" s="4">
        <v>479.15</v>
      </c>
      <c r="H48" s="4">
        <v>0</v>
      </c>
      <c r="I48" s="4">
        <v>1.76</v>
      </c>
      <c r="J48" s="5">
        <v>0</v>
      </c>
      <c r="K48" s="4">
        <v>429.52869097961599</v>
      </c>
      <c r="L48" s="4">
        <v>610.70056691256798</v>
      </c>
      <c r="M48" s="4">
        <v>1.31310586176727</v>
      </c>
      <c r="N48" s="5">
        <v>-984.93479999999897</v>
      </c>
      <c r="Q48">
        <v>150.93064757892796</v>
      </c>
      <c r="R48">
        <v>605.21826716558803</v>
      </c>
      <c r="S48">
        <v>0.14889605350658996</v>
      </c>
      <c r="T48">
        <v>996.625</v>
      </c>
      <c r="U48">
        <f t="shared" si="9"/>
        <v>31.499665570056969</v>
      </c>
      <c r="V48" t="b">
        <f t="shared" si="15"/>
        <v>0</v>
      </c>
      <c r="W48">
        <f t="shared" si="16"/>
        <v>8.4600030401471571</v>
      </c>
      <c r="X48" t="b">
        <f t="shared" si="10"/>
        <v>0</v>
      </c>
      <c r="Y48">
        <f t="shared" si="17"/>
        <v>1</v>
      </c>
      <c r="Z48">
        <f t="shared" si="18"/>
        <v>0</v>
      </c>
      <c r="AA48">
        <f t="shared" si="19"/>
        <v>0</v>
      </c>
      <c r="AB48">
        <f t="shared" si="20"/>
        <v>1</v>
      </c>
      <c r="AC48">
        <f t="shared" si="21"/>
        <v>49.62130902038399</v>
      </c>
      <c r="AD48">
        <f t="shared" si="22"/>
        <v>610.70056691256798</v>
      </c>
      <c r="AE48">
        <f t="shared" si="23"/>
        <v>0.44689413823273005</v>
      </c>
      <c r="AF48">
        <f t="shared" si="24"/>
        <v>984.93479999999897</v>
      </c>
      <c r="AG48">
        <f t="shared" si="11"/>
        <v>10.3561116603118</v>
      </c>
      <c r="AH48" t="b">
        <f t="shared" si="12"/>
        <v>0</v>
      </c>
      <c r="AI48">
        <f t="shared" si="13"/>
        <v>25.391712399586936</v>
      </c>
      <c r="AJ48" t="b">
        <f t="shared" si="14"/>
        <v>0</v>
      </c>
    </row>
    <row r="49" spans="1:36" x14ac:dyDescent="0.25">
      <c r="A49" s="3">
        <v>47</v>
      </c>
      <c r="B49" s="4" t="s">
        <v>137</v>
      </c>
      <c r="C49" s="4" t="s">
        <v>138</v>
      </c>
      <c r="D49" s="4">
        <v>51.42</v>
      </c>
      <c r="E49" s="3">
        <v>163.38</v>
      </c>
      <c r="F49" s="4">
        <v>163.37799999999999</v>
      </c>
      <c r="G49" s="4">
        <v>330.65</v>
      </c>
      <c r="H49" s="4">
        <v>469.65</v>
      </c>
      <c r="I49" s="4">
        <v>1.63</v>
      </c>
      <c r="J49" s="5">
        <v>0</v>
      </c>
      <c r="K49" s="4">
        <v>350.50058799720199</v>
      </c>
      <c r="L49" s="4">
        <v>480.22761893753301</v>
      </c>
      <c r="M49" s="4">
        <v>1.59548828124999</v>
      </c>
      <c r="N49" s="5">
        <v>-415.72280000000001</v>
      </c>
      <c r="Q49">
        <v>15.000877219216989</v>
      </c>
      <c r="R49">
        <v>9.1822319639940133</v>
      </c>
      <c r="S49">
        <v>6.5553883231280086E-2</v>
      </c>
      <c r="T49">
        <v>417.59899999999999</v>
      </c>
      <c r="U49">
        <f t="shared" si="9"/>
        <v>4.5367842792127595</v>
      </c>
      <c r="V49">
        <f t="shared" si="15"/>
        <v>1.9551223174691819</v>
      </c>
      <c r="W49">
        <f t="shared" si="16"/>
        <v>4.0217106276858949</v>
      </c>
      <c r="X49" t="b">
        <f t="shared" si="10"/>
        <v>0</v>
      </c>
      <c r="Y49">
        <f t="shared" si="17"/>
        <v>0</v>
      </c>
      <c r="Z49">
        <f t="shared" si="18"/>
        <v>0</v>
      </c>
      <c r="AA49">
        <f t="shared" si="19"/>
        <v>1</v>
      </c>
      <c r="AB49">
        <f t="shared" si="20"/>
        <v>1</v>
      </c>
      <c r="AC49">
        <f t="shared" si="21"/>
        <v>19.850587997202013</v>
      </c>
      <c r="AD49">
        <f t="shared" si="22"/>
        <v>10.577618937533032</v>
      </c>
      <c r="AE49">
        <f t="shared" si="23"/>
        <v>3.4511718750009912E-2</v>
      </c>
      <c r="AF49">
        <f t="shared" si="24"/>
        <v>415.72280000000001</v>
      </c>
      <c r="AG49">
        <f t="shared" si="11"/>
        <v>6.0035046112814197</v>
      </c>
      <c r="AH49">
        <f t="shared" si="12"/>
        <v>2.2522344165938533</v>
      </c>
      <c r="AI49">
        <f t="shared" si="13"/>
        <v>2.1172833588963136</v>
      </c>
      <c r="AJ49" t="b">
        <f t="shared" si="14"/>
        <v>0</v>
      </c>
    </row>
    <row r="50" spans="1:36" x14ac:dyDescent="0.25">
      <c r="A50" s="3">
        <v>48</v>
      </c>
      <c r="B50" s="4" t="s">
        <v>139</v>
      </c>
      <c r="C50" s="4" t="s">
        <v>140</v>
      </c>
      <c r="D50" s="4">
        <v>42.74</v>
      </c>
      <c r="E50" s="3">
        <v>114.023</v>
      </c>
      <c r="F50" s="4">
        <v>114.02800000000001</v>
      </c>
      <c r="G50" s="4">
        <v>257.95</v>
      </c>
      <c r="H50" s="4">
        <v>346.15</v>
      </c>
      <c r="I50" s="4">
        <v>1.53</v>
      </c>
      <c r="J50" s="5">
        <v>-946</v>
      </c>
      <c r="K50" s="4">
        <v>303.98248486255301</v>
      </c>
      <c r="L50" s="4">
        <v>399.27111524561099</v>
      </c>
      <c r="M50" s="4">
        <v>1.3956915544675601</v>
      </c>
      <c r="N50" s="5">
        <v>-979.69719999999995</v>
      </c>
      <c r="Q50">
        <v>18.075559554092024</v>
      </c>
      <c r="R50">
        <v>55.036647617210008</v>
      </c>
      <c r="S50">
        <v>3.3594983510359944E-2</v>
      </c>
      <c r="T50">
        <v>44.84699999999998</v>
      </c>
      <c r="U50">
        <f t="shared" si="9"/>
        <v>7.007388856015516</v>
      </c>
      <c r="V50">
        <f t="shared" si="15"/>
        <v>15.899652641112239</v>
      </c>
      <c r="W50">
        <f t="shared" si="16"/>
        <v>2.1957505562326762</v>
      </c>
      <c r="X50">
        <f t="shared" si="10"/>
        <v>44.84699999999998</v>
      </c>
      <c r="Y50">
        <f t="shared" si="17"/>
        <v>0</v>
      </c>
      <c r="Z50">
        <f t="shared" si="18"/>
        <v>1</v>
      </c>
      <c r="AA50">
        <f t="shared" si="19"/>
        <v>0</v>
      </c>
      <c r="AB50">
        <f t="shared" si="20"/>
        <v>1</v>
      </c>
      <c r="AC50">
        <f t="shared" si="21"/>
        <v>46.032484862553019</v>
      </c>
      <c r="AD50">
        <f t="shared" si="22"/>
        <v>53.121115245611009</v>
      </c>
      <c r="AE50">
        <f t="shared" si="23"/>
        <v>0.13430844553243992</v>
      </c>
      <c r="AF50">
        <f t="shared" si="24"/>
        <v>33.697199999999953</v>
      </c>
      <c r="AG50">
        <f t="shared" si="11"/>
        <v>17.845506827894173</v>
      </c>
      <c r="AH50">
        <f t="shared" si="12"/>
        <v>15.346270473959558</v>
      </c>
      <c r="AI50">
        <f t="shared" si="13"/>
        <v>8.7783297733620866</v>
      </c>
      <c r="AJ50">
        <f t="shared" si="14"/>
        <v>33.697199999999953</v>
      </c>
    </row>
    <row r="51" spans="1:36" x14ac:dyDescent="0.25">
      <c r="A51" s="3">
        <v>49</v>
      </c>
      <c r="B51" s="4" t="s">
        <v>141</v>
      </c>
      <c r="C51" s="4" t="s">
        <v>142</v>
      </c>
      <c r="D51" s="4" t="s">
        <v>143</v>
      </c>
      <c r="E51" s="3">
        <v>102.133</v>
      </c>
      <c r="F51" s="4">
        <v>102.13</v>
      </c>
      <c r="G51" s="4">
        <v>239.14999999999998</v>
      </c>
      <c r="H51" s="4">
        <v>459.25</v>
      </c>
      <c r="I51" s="4">
        <v>0.97</v>
      </c>
      <c r="J51" s="5">
        <v>-345.6</v>
      </c>
      <c r="K51" s="4">
        <v>311.51239554052199</v>
      </c>
      <c r="L51" s="4">
        <v>463.10324324439102</v>
      </c>
      <c r="M51" s="4">
        <v>0.89587719298245605</v>
      </c>
      <c r="N51" s="5">
        <v>-345.29649999999998</v>
      </c>
      <c r="Q51">
        <v>36.852725327231042</v>
      </c>
      <c r="R51">
        <v>0.61943271307802661</v>
      </c>
      <c r="S51">
        <v>3.5073866098941919E-2</v>
      </c>
      <c r="T51">
        <v>2.0039999999999623</v>
      </c>
      <c r="U51">
        <f t="shared" si="9"/>
        <v>15.409878874025107</v>
      </c>
      <c r="V51">
        <f t="shared" si="15"/>
        <v>0.13487919718628777</v>
      </c>
      <c r="W51">
        <f t="shared" si="16"/>
        <v>3.6158624844270024</v>
      </c>
      <c r="X51">
        <f t="shared" si="10"/>
        <v>2.0039999999999623</v>
      </c>
      <c r="Y51">
        <f t="shared" si="17"/>
        <v>0</v>
      </c>
      <c r="Z51">
        <f t="shared" si="18"/>
        <v>0</v>
      </c>
      <c r="AA51">
        <f t="shared" si="19"/>
        <v>0</v>
      </c>
      <c r="AB51">
        <f t="shared" si="20"/>
        <v>1</v>
      </c>
      <c r="AC51">
        <f t="shared" si="21"/>
        <v>72.362395540522016</v>
      </c>
      <c r="AD51">
        <f t="shared" si="22"/>
        <v>3.8532432443910238</v>
      </c>
      <c r="AE51">
        <f t="shared" si="23"/>
        <v>7.4122807017543924E-2</v>
      </c>
      <c r="AF51">
        <f t="shared" si="24"/>
        <v>0.30350000000004229</v>
      </c>
      <c r="AG51">
        <f t="shared" si="11"/>
        <v>30.258162467289157</v>
      </c>
      <c r="AH51">
        <f t="shared" si="12"/>
        <v>0.83902955784235689</v>
      </c>
      <c r="AI51">
        <f t="shared" si="13"/>
        <v>7.6415264966540137</v>
      </c>
      <c r="AJ51">
        <f t="shared" si="14"/>
        <v>0.30350000000004229</v>
      </c>
    </row>
    <row r="52" spans="1:36" x14ac:dyDescent="0.25">
      <c r="A52" s="3">
        <v>50</v>
      </c>
      <c r="B52" s="4" t="s">
        <v>144</v>
      </c>
      <c r="C52" s="4" t="s">
        <v>145</v>
      </c>
      <c r="D52" s="4">
        <v>31.1</v>
      </c>
      <c r="E52" s="3">
        <v>45.085000000000001</v>
      </c>
      <c r="F52" s="4">
        <v>45.085999999999999</v>
      </c>
      <c r="G52" s="4">
        <v>180.95</v>
      </c>
      <c r="H52" s="4">
        <v>279.95</v>
      </c>
      <c r="I52" s="4">
        <v>0</v>
      </c>
      <c r="J52" s="5">
        <v>68.400000000000006</v>
      </c>
      <c r="K52" s="4">
        <v>175.29222379666899</v>
      </c>
      <c r="L52" s="4">
        <v>257.91593468676001</v>
      </c>
      <c r="M52" s="4">
        <v>0.66011713030746699</v>
      </c>
      <c r="N52" s="5">
        <v>60.031399999999998</v>
      </c>
      <c r="Q52">
        <v>16.142250715896978</v>
      </c>
      <c r="R52">
        <v>4.7265178851309884</v>
      </c>
      <c r="S52">
        <v>0.61766920592950003</v>
      </c>
      <c r="T52">
        <v>8.7870000000000061</v>
      </c>
      <c r="U52">
        <f t="shared" si="9"/>
        <v>8.9208348802967556</v>
      </c>
      <c r="V52">
        <f t="shared" si="15"/>
        <v>1.6883435917595959</v>
      </c>
      <c r="W52" t="b">
        <f t="shared" si="16"/>
        <v>0</v>
      </c>
      <c r="X52">
        <f t="shared" si="10"/>
        <v>8.7870000000000061</v>
      </c>
      <c r="Y52">
        <f t="shared" si="17"/>
        <v>1</v>
      </c>
      <c r="Z52">
        <f t="shared" si="18"/>
        <v>0</v>
      </c>
      <c r="AA52">
        <f t="shared" si="19"/>
        <v>0</v>
      </c>
      <c r="AB52">
        <f t="shared" si="20"/>
        <v>1</v>
      </c>
      <c r="AC52">
        <f t="shared" si="21"/>
        <v>5.6577762033309966</v>
      </c>
      <c r="AD52">
        <f t="shared" si="22"/>
        <v>22.034065313239978</v>
      </c>
      <c r="AE52">
        <f t="shared" si="23"/>
        <v>0.66011713030746699</v>
      </c>
      <c r="AF52">
        <f t="shared" si="24"/>
        <v>8.3686000000000078</v>
      </c>
      <c r="AG52">
        <f t="shared" si="11"/>
        <v>3.1267069374584122</v>
      </c>
      <c r="AH52">
        <f t="shared" si="12"/>
        <v>7.8707145251794879</v>
      </c>
      <c r="AI52" t="b">
        <f t="shared" si="13"/>
        <v>0</v>
      </c>
      <c r="AJ52">
        <f t="shared" si="14"/>
        <v>8.3686000000000078</v>
      </c>
    </row>
    <row r="53" spans="1:36" x14ac:dyDescent="0.25">
      <c r="A53" s="3">
        <v>51</v>
      </c>
      <c r="B53" s="4" t="s">
        <v>146</v>
      </c>
      <c r="C53" s="4" t="s">
        <v>147</v>
      </c>
      <c r="D53" s="4">
        <v>29.29</v>
      </c>
      <c r="E53" s="3">
        <v>60.1</v>
      </c>
      <c r="F53" s="4">
        <v>60.103999999999999</v>
      </c>
      <c r="G53" s="4">
        <v>284.25</v>
      </c>
      <c r="H53" s="4">
        <v>390.15</v>
      </c>
      <c r="I53" s="4">
        <v>0.9</v>
      </c>
      <c r="J53" s="5">
        <v>103</v>
      </c>
      <c r="K53" s="4">
        <v>284.24316396209701</v>
      </c>
      <c r="L53" s="4">
        <v>388.29463861193</v>
      </c>
      <c r="M53" s="4">
        <v>0.87487627365356602</v>
      </c>
      <c r="N53" s="5">
        <v>102.9996</v>
      </c>
      <c r="Q53">
        <v>4.049135776199364E-2</v>
      </c>
      <c r="R53">
        <v>0.26074363914403875</v>
      </c>
      <c r="S53">
        <v>5.283261938749062E-3</v>
      </c>
      <c r="T53">
        <v>0.20000000000000284</v>
      </c>
      <c r="U53">
        <f t="shared" si="9"/>
        <v>1.4244980743005679E-2</v>
      </c>
      <c r="V53">
        <f t="shared" si="15"/>
        <v>6.6831638893768752E-2</v>
      </c>
      <c r="W53">
        <f t="shared" si="16"/>
        <v>0.5870291043054513</v>
      </c>
      <c r="X53">
        <f t="shared" si="10"/>
        <v>0.20000000000000284</v>
      </c>
      <c r="Y53">
        <f t="shared" si="17"/>
        <v>1</v>
      </c>
      <c r="Z53">
        <f t="shared" si="18"/>
        <v>0</v>
      </c>
      <c r="AA53">
        <f t="shared" si="19"/>
        <v>0</v>
      </c>
      <c r="AB53">
        <f t="shared" si="20"/>
        <v>1</v>
      </c>
      <c r="AC53">
        <f t="shared" si="21"/>
        <v>6.8360379029854812E-3</v>
      </c>
      <c r="AD53">
        <f t="shared" si="22"/>
        <v>1.85536138806998</v>
      </c>
      <c r="AE53">
        <f t="shared" si="23"/>
        <v>2.5123726346434005E-2</v>
      </c>
      <c r="AF53">
        <f t="shared" si="24"/>
        <v>3.9999999999906777E-4</v>
      </c>
      <c r="AG53">
        <f t="shared" si="11"/>
        <v>2.4049385762481904E-3</v>
      </c>
      <c r="AH53">
        <f t="shared" si="12"/>
        <v>0.47555078510059723</v>
      </c>
      <c r="AI53">
        <f t="shared" si="13"/>
        <v>2.7915251496037783</v>
      </c>
      <c r="AJ53">
        <f t="shared" si="14"/>
        <v>3.9999999999906777E-4</v>
      </c>
    </row>
    <row r="54" spans="1:36" x14ac:dyDescent="0.25">
      <c r="A54" s="3">
        <v>52</v>
      </c>
      <c r="B54" s="4" t="s">
        <v>148</v>
      </c>
      <c r="C54" s="4" t="s">
        <v>149</v>
      </c>
      <c r="D54" s="4" t="s">
        <v>150</v>
      </c>
      <c r="E54" s="3">
        <v>73.138999999999996</v>
      </c>
      <c r="F54" s="4">
        <v>73.138000000000005</v>
      </c>
      <c r="G54" s="4">
        <v>223.14999999999998</v>
      </c>
      <c r="H54" s="4">
        <v>328.65</v>
      </c>
      <c r="I54" s="4">
        <v>0.71</v>
      </c>
      <c r="J54" s="5">
        <v>73.08</v>
      </c>
      <c r="K54" s="4">
        <v>188.08237808176901</v>
      </c>
      <c r="L54" s="4">
        <v>322.269997023928</v>
      </c>
      <c r="M54" s="4">
        <v>0.68545454545454498</v>
      </c>
      <c r="N54" s="5">
        <v>67.097200000000001</v>
      </c>
      <c r="Q54">
        <v>11.276701178536968</v>
      </c>
      <c r="R54">
        <v>12.700002657069035</v>
      </c>
      <c r="S54">
        <v>1.6627843735066983E-2</v>
      </c>
      <c r="T54">
        <v>0.15099999999999625</v>
      </c>
      <c r="U54">
        <f t="shared" si="9"/>
        <v>5.0534175122280836</v>
      </c>
      <c r="V54">
        <f t="shared" si="15"/>
        <v>3.8642941296421833</v>
      </c>
      <c r="W54">
        <f t="shared" si="16"/>
        <v>2.3419498218404202</v>
      </c>
      <c r="X54">
        <f t="shared" si="10"/>
        <v>0.15099999999999625</v>
      </c>
      <c r="Y54">
        <f t="shared" si="17"/>
        <v>0</v>
      </c>
      <c r="Z54">
        <f t="shared" si="18"/>
        <v>1</v>
      </c>
      <c r="AA54">
        <f t="shared" si="19"/>
        <v>0</v>
      </c>
      <c r="AB54">
        <f t="shared" si="20"/>
        <v>0</v>
      </c>
      <c r="AC54">
        <f t="shared" si="21"/>
        <v>35.067621918230969</v>
      </c>
      <c r="AD54">
        <f t="shared" si="22"/>
        <v>6.3800029760719781</v>
      </c>
      <c r="AE54">
        <f t="shared" si="23"/>
        <v>2.4545454545454981E-2</v>
      </c>
      <c r="AF54">
        <f t="shared" si="24"/>
        <v>5.9827999999999975</v>
      </c>
      <c r="AG54">
        <f t="shared" si="11"/>
        <v>15.714820487667925</v>
      </c>
      <c r="AH54">
        <f t="shared" si="12"/>
        <v>1.9412758180654126</v>
      </c>
      <c r="AI54">
        <f t="shared" si="13"/>
        <v>3.4571062740077436</v>
      </c>
      <c r="AJ54">
        <f t="shared" si="14"/>
        <v>5.9827999999999975</v>
      </c>
    </row>
    <row r="55" spans="1:36" x14ac:dyDescent="0.25">
      <c r="A55" s="3">
        <v>53</v>
      </c>
      <c r="B55" s="4" t="s">
        <v>151</v>
      </c>
      <c r="C55" s="4" t="s">
        <v>152</v>
      </c>
      <c r="D55" s="4" t="s">
        <v>153</v>
      </c>
      <c r="E55" s="3">
        <v>73.138999999999996</v>
      </c>
      <c r="F55" s="4">
        <v>73.138000000000005</v>
      </c>
      <c r="G55" s="4">
        <v>223.14999999999998</v>
      </c>
      <c r="H55" s="4">
        <v>351.15</v>
      </c>
      <c r="I55" s="4">
        <v>0.74</v>
      </c>
      <c r="J55" s="5">
        <v>49.3</v>
      </c>
      <c r="K55" s="4">
        <v>222.34018282540401</v>
      </c>
      <c r="L55" s="4">
        <v>360.575910999565</v>
      </c>
      <c r="M55" s="4">
        <v>0.72270750988142296</v>
      </c>
      <c r="N55" s="5">
        <v>52.554200000000002</v>
      </c>
      <c r="Q55">
        <v>2.8251960465710226</v>
      </c>
      <c r="R55">
        <v>11.577487479957995</v>
      </c>
      <c r="S55">
        <v>1.897488649170942E-3</v>
      </c>
      <c r="T55">
        <v>2.3890000000000029</v>
      </c>
      <c r="U55">
        <f t="shared" si="9"/>
        <v>1.2660524519699856</v>
      </c>
      <c r="V55">
        <f t="shared" si="15"/>
        <v>3.2970204983505615</v>
      </c>
      <c r="W55">
        <f t="shared" si="16"/>
        <v>0.25641738502310024</v>
      </c>
      <c r="X55">
        <f t="shared" si="10"/>
        <v>2.3890000000000029</v>
      </c>
      <c r="Y55">
        <f t="shared" si="17"/>
        <v>1</v>
      </c>
      <c r="Z55">
        <f t="shared" si="18"/>
        <v>1</v>
      </c>
      <c r="AA55">
        <f t="shared" si="19"/>
        <v>0</v>
      </c>
      <c r="AB55">
        <f t="shared" si="20"/>
        <v>0</v>
      </c>
      <c r="AC55">
        <f t="shared" si="21"/>
        <v>0.80981717459596325</v>
      </c>
      <c r="AD55">
        <f t="shared" si="22"/>
        <v>9.4259109995650192</v>
      </c>
      <c r="AE55">
        <f t="shared" si="23"/>
        <v>1.7292490118577031E-2</v>
      </c>
      <c r="AF55">
        <f t="shared" si="24"/>
        <v>3.2542000000000044</v>
      </c>
      <c r="AG55">
        <f t="shared" si="11"/>
        <v>0.36290261017072073</v>
      </c>
      <c r="AH55">
        <f t="shared" si="12"/>
        <v>2.6842975934970865</v>
      </c>
      <c r="AI55">
        <f t="shared" si="13"/>
        <v>2.3368229889968961</v>
      </c>
      <c r="AJ55">
        <f t="shared" si="14"/>
        <v>3.2542000000000044</v>
      </c>
    </row>
    <row r="56" spans="1:36" x14ac:dyDescent="0.25">
      <c r="A56" s="3">
        <v>54</v>
      </c>
      <c r="B56" s="4" t="s">
        <v>154</v>
      </c>
      <c r="C56" s="4" t="s">
        <v>155</v>
      </c>
      <c r="D56" s="4" t="s">
        <v>156</v>
      </c>
      <c r="E56" s="3">
        <v>59.112000000000002</v>
      </c>
      <c r="F56" s="4">
        <v>59.112000000000002</v>
      </c>
      <c r="G56" s="4">
        <v>190.14999999999998</v>
      </c>
      <c r="H56" s="4">
        <v>321.64999999999998</v>
      </c>
      <c r="I56" s="4">
        <v>0.72</v>
      </c>
      <c r="J56" s="5">
        <v>41.7</v>
      </c>
      <c r="K56" s="4">
        <v>212.907239068569</v>
      </c>
      <c r="L56" s="4">
        <v>325.65640919656897</v>
      </c>
      <c r="M56" s="4">
        <v>0.69789846517119203</v>
      </c>
      <c r="N56" s="5">
        <v>44.4315</v>
      </c>
      <c r="Q56">
        <v>24.827420833566009</v>
      </c>
      <c r="R56">
        <v>6.3314314838150381</v>
      </c>
      <c r="S56">
        <v>6.4773440224569212E-3</v>
      </c>
      <c r="T56">
        <v>1.7579999999999956</v>
      </c>
      <c r="U56">
        <f t="shared" si="9"/>
        <v>13.056755631641343</v>
      </c>
      <c r="V56">
        <f t="shared" si="15"/>
        <v>1.9684226593549008</v>
      </c>
      <c r="W56">
        <f t="shared" si="16"/>
        <v>0.89963111423012798</v>
      </c>
      <c r="X56">
        <f t="shared" si="10"/>
        <v>1.7579999999999956</v>
      </c>
      <c r="Y56">
        <f t="shared" si="17"/>
        <v>1</v>
      </c>
      <c r="Z56">
        <f t="shared" si="18"/>
        <v>1</v>
      </c>
      <c r="AA56">
        <f t="shared" si="19"/>
        <v>0</v>
      </c>
      <c r="AB56">
        <f t="shared" si="20"/>
        <v>0</v>
      </c>
      <c r="AC56">
        <f t="shared" si="21"/>
        <v>22.757239068569021</v>
      </c>
      <c r="AD56">
        <f t="shared" si="22"/>
        <v>4.0064091965689954</v>
      </c>
      <c r="AE56">
        <f t="shared" si="23"/>
        <v>2.2101534828807945E-2</v>
      </c>
      <c r="AF56">
        <f t="shared" si="24"/>
        <v>2.7314999999999969</v>
      </c>
      <c r="AG56">
        <f t="shared" si="11"/>
        <v>11.968045789413107</v>
      </c>
      <c r="AH56">
        <f t="shared" si="12"/>
        <v>1.2455803502468508</v>
      </c>
      <c r="AI56">
        <f t="shared" si="13"/>
        <v>3.0696576151122148</v>
      </c>
      <c r="AJ56">
        <f t="shared" si="14"/>
        <v>2.7314999999999969</v>
      </c>
    </row>
    <row r="57" spans="1:36" x14ac:dyDescent="0.25">
      <c r="A57" s="3">
        <v>55</v>
      </c>
      <c r="B57" s="4" t="s">
        <v>157</v>
      </c>
      <c r="C57" s="4" t="s">
        <v>158</v>
      </c>
      <c r="D57" s="4" t="s">
        <v>159</v>
      </c>
      <c r="E57" s="3">
        <v>101.193</v>
      </c>
      <c r="F57" s="4">
        <v>101.19</v>
      </c>
      <c r="G57" s="4">
        <v>158.44999999999999</v>
      </c>
      <c r="H57" s="4">
        <v>362.45</v>
      </c>
      <c r="I57" s="4">
        <v>0.75</v>
      </c>
      <c r="J57" s="5">
        <v>114.1</v>
      </c>
      <c r="K57" s="4">
        <v>126.282582505085</v>
      </c>
      <c r="L57" s="4">
        <v>353.15034204635401</v>
      </c>
      <c r="M57" s="4">
        <v>0.72278571428571403</v>
      </c>
      <c r="N57" s="5">
        <v>109.352</v>
      </c>
      <c r="Q57">
        <v>11.568826123488975</v>
      </c>
      <c r="R57">
        <v>5.6866207122290007</v>
      </c>
      <c r="S57">
        <v>3.3376112229009047E-2</v>
      </c>
      <c r="T57">
        <v>3.7999999999999972</v>
      </c>
      <c r="U57">
        <f t="shared" si="9"/>
        <v>7.3012471590337498</v>
      </c>
      <c r="V57">
        <f t="shared" si="15"/>
        <v>1.5689393605266937</v>
      </c>
      <c r="W57">
        <f t="shared" si="16"/>
        <v>4.4501482972012063</v>
      </c>
      <c r="X57">
        <f t="shared" si="10"/>
        <v>3.7999999999999972</v>
      </c>
      <c r="Y57">
        <f t="shared" si="17"/>
        <v>0</v>
      </c>
      <c r="Z57">
        <f t="shared" si="18"/>
        <v>0</v>
      </c>
      <c r="AA57">
        <f t="shared" si="19"/>
        <v>1</v>
      </c>
      <c r="AB57">
        <f t="shared" si="20"/>
        <v>0</v>
      </c>
      <c r="AC57">
        <f t="shared" si="21"/>
        <v>32.167417494914986</v>
      </c>
      <c r="AD57">
        <f t="shared" si="22"/>
        <v>9.2996579536459762</v>
      </c>
      <c r="AE57">
        <f t="shared" si="23"/>
        <v>2.7214285714285968E-2</v>
      </c>
      <c r="AF57">
        <f t="shared" si="24"/>
        <v>4.7479999999999905</v>
      </c>
      <c r="AG57">
        <f t="shared" si="11"/>
        <v>20.301304824812235</v>
      </c>
      <c r="AH57">
        <f t="shared" si="12"/>
        <v>2.5657767840104779</v>
      </c>
      <c r="AI57">
        <f t="shared" si="13"/>
        <v>3.6285714285714623</v>
      </c>
      <c r="AJ57">
        <f t="shared" si="14"/>
        <v>4.7479999999999905</v>
      </c>
    </row>
    <row r="58" spans="1:36" x14ac:dyDescent="0.25">
      <c r="A58" s="3">
        <v>56</v>
      </c>
      <c r="B58" s="4" t="s">
        <v>160</v>
      </c>
      <c r="C58" s="4" t="s">
        <v>161</v>
      </c>
      <c r="D58" s="4" t="s">
        <v>162</v>
      </c>
      <c r="E58" s="3">
        <v>160.16900000000001</v>
      </c>
      <c r="F58" s="4">
        <v>160.166</v>
      </c>
      <c r="G58" s="4">
        <v>223.14999999999998</v>
      </c>
      <c r="H58" s="4">
        <v>473.15</v>
      </c>
      <c r="I58" s="4">
        <v>1.06</v>
      </c>
      <c r="J58" s="5">
        <v>0</v>
      </c>
      <c r="K58" s="4">
        <v>234.03766591921999</v>
      </c>
      <c r="L58" s="4">
        <v>468.13598830503997</v>
      </c>
      <c r="M58" s="4">
        <v>1.04274739583333</v>
      </c>
      <c r="N58" s="5">
        <v>-609.571899999999</v>
      </c>
      <c r="Q58">
        <v>10.405392987687009</v>
      </c>
      <c r="R58">
        <v>9.5868268779310029</v>
      </c>
      <c r="S58">
        <v>2.0466279986049996E-2</v>
      </c>
      <c r="T58">
        <v>587.10899999999901</v>
      </c>
      <c r="U58">
        <f t="shared" si="9"/>
        <v>4.6629589906730935</v>
      </c>
      <c r="V58">
        <f t="shared" si="15"/>
        <v>2.0261707445695878</v>
      </c>
      <c r="W58">
        <f t="shared" si="16"/>
        <v>1.9307811307594334</v>
      </c>
      <c r="X58" t="b">
        <f t="shared" si="10"/>
        <v>0</v>
      </c>
      <c r="Y58">
        <f t="shared" si="17"/>
        <v>0</v>
      </c>
      <c r="Z58">
        <f t="shared" si="18"/>
        <v>1</v>
      </c>
      <c r="AA58">
        <f t="shared" si="19"/>
        <v>1</v>
      </c>
      <c r="AB58">
        <f t="shared" si="20"/>
        <v>0</v>
      </c>
      <c r="AC58">
        <f t="shared" si="21"/>
        <v>10.887665919220012</v>
      </c>
      <c r="AD58">
        <f t="shared" si="22"/>
        <v>5.0140116949600042</v>
      </c>
      <c r="AE58">
        <f t="shared" si="23"/>
        <v>1.7252604166670071E-2</v>
      </c>
      <c r="AF58">
        <f t="shared" si="24"/>
        <v>609.571899999999</v>
      </c>
      <c r="AG58">
        <f t="shared" si="11"/>
        <v>4.8790795067084982</v>
      </c>
      <c r="AH58">
        <f t="shared" si="12"/>
        <v>1.0597086959653397</v>
      </c>
      <c r="AI58">
        <f t="shared" si="13"/>
        <v>1.6276041666669876</v>
      </c>
      <c r="AJ58" t="b">
        <f t="shared" si="14"/>
        <v>0</v>
      </c>
    </row>
    <row r="59" spans="1:36" x14ac:dyDescent="0.25">
      <c r="A59" s="3">
        <v>57</v>
      </c>
      <c r="B59" s="4" t="s">
        <v>163</v>
      </c>
      <c r="C59" s="4" t="s">
        <v>164</v>
      </c>
      <c r="D59" s="4" t="s">
        <v>165</v>
      </c>
      <c r="E59" s="3">
        <v>118.176</v>
      </c>
      <c r="F59" s="4">
        <v>118.172</v>
      </c>
      <c r="G59" s="4">
        <v>173.14999999999998</v>
      </c>
      <c r="H59" s="4">
        <v>375.34999999999997</v>
      </c>
      <c r="I59" s="4">
        <v>0.84</v>
      </c>
      <c r="J59" s="5">
        <v>-245</v>
      </c>
      <c r="K59" s="4">
        <v>169.462965293883</v>
      </c>
      <c r="L59" s="4">
        <v>378.908688568027</v>
      </c>
      <c r="M59" s="4">
        <v>0.79684423465947396</v>
      </c>
      <c r="N59" s="5">
        <v>-231.77260000000001</v>
      </c>
      <c r="Q59">
        <v>45.093524274387022</v>
      </c>
      <c r="R59">
        <v>3.0827176679710533</v>
      </c>
      <c r="S59">
        <v>1.7993708440138922E-2</v>
      </c>
      <c r="T59">
        <v>20.65100000000001</v>
      </c>
      <c r="U59">
        <f t="shared" si="9"/>
        <v>26.043040297075965</v>
      </c>
      <c r="V59">
        <f t="shared" si="15"/>
        <v>0.82129150605329793</v>
      </c>
      <c r="W59">
        <f t="shared" si="16"/>
        <v>2.1421081476355863</v>
      </c>
      <c r="X59">
        <f t="shared" si="10"/>
        <v>20.65100000000001</v>
      </c>
      <c r="Y59">
        <f t="shared" si="17"/>
        <v>1</v>
      </c>
      <c r="Z59">
        <f t="shared" si="18"/>
        <v>0</v>
      </c>
      <c r="AA59">
        <f t="shared" si="19"/>
        <v>0</v>
      </c>
      <c r="AB59">
        <f t="shared" si="20"/>
        <v>1</v>
      </c>
      <c r="AC59">
        <f t="shared" si="21"/>
        <v>3.6870347061169753</v>
      </c>
      <c r="AD59">
        <f t="shared" si="22"/>
        <v>3.558688568027037</v>
      </c>
      <c r="AE59">
        <f t="shared" si="23"/>
        <v>4.3155765340526009E-2</v>
      </c>
      <c r="AF59">
        <f t="shared" si="24"/>
        <v>13.227399999999989</v>
      </c>
      <c r="AG59">
        <f t="shared" si="11"/>
        <v>2.1293876443066564</v>
      </c>
      <c r="AH59">
        <f t="shared" si="12"/>
        <v>0.94809872599628009</v>
      </c>
      <c r="AI59">
        <f t="shared" si="13"/>
        <v>5.1375911119673825</v>
      </c>
      <c r="AJ59">
        <f t="shared" si="14"/>
        <v>13.227399999999989</v>
      </c>
    </row>
    <row r="60" spans="1:36" x14ac:dyDescent="0.25">
      <c r="A60" s="3">
        <v>58</v>
      </c>
      <c r="B60" s="4" t="s">
        <v>166</v>
      </c>
      <c r="C60" s="4" t="s">
        <v>167</v>
      </c>
      <c r="D60" s="4" t="s">
        <v>168</v>
      </c>
      <c r="E60" s="3">
        <v>90.122</v>
      </c>
      <c r="F60" s="4">
        <v>90.12</v>
      </c>
      <c r="G60" s="4">
        <v>215.14999999999998</v>
      </c>
      <c r="H60" s="4">
        <v>358.15</v>
      </c>
      <c r="I60" s="4">
        <v>0.84</v>
      </c>
      <c r="J60" s="5">
        <v>-198.2</v>
      </c>
      <c r="K60" s="4">
        <v>169.956048088204</v>
      </c>
      <c r="L60" s="4">
        <v>341.35038765903403</v>
      </c>
      <c r="M60" s="4">
        <v>0.83676880222841199</v>
      </c>
      <c r="N60" s="5">
        <v>-219.55950000000001</v>
      </c>
      <c r="Q60">
        <v>25.29271138794897</v>
      </c>
      <c r="R60">
        <v>2.8145467193649552</v>
      </c>
      <c r="S60">
        <v>1.2294892898062071E-2</v>
      </c>
      <c r="T60">
        <v>23.757000000000005</v>
      </c>
      <c r="U60">
        <f t="shared" si="9"/>
        <v>11.755850052497779</v>
      </c>
      <c r="V60">
        <f t="shared" si="15"/>
        <v>0.78585696478150369</v>
      </c>
      <c r="W60">
        <f t="shared" si="16"/>
        <v>1.4636777259597704</v>
      </c>
      <c r="X60">
        <f t="shared" si="10"/>
        <v>23.757000000000005</v>
      </c>
      <c r="Y60">
        <f t="shared" si="17"/>
        <v>0</v>
      </c>
      <c r="Z60">
        <f t="shared" si="18"/>
        <v>0</v>
      </c>
      <c r="AA60">
        <f t="shared" si="19"/>
        <v>1</v>
      </c>
      <c r="AB60">
        <f t="shared" si="20"/>
        <v>1</v>
      </c>
      <c r="AC60">
        <f t="shared" si="21"/>
        <v>45.193951911795978</v>
      </c>
      <c r="AD60">
        <f t="shared" si="22"/>
        <v>16.79961234096595</v>
      </c>
      <c r="AE60">
        <f t="shared" si="23"/>
        <v>3.2311977715879792E-3</v>
      </c>
      <c r="AF60">
        <f t="shared" si="24"/>
        <v>21.359500000000025</v>
      </c>
      <c r="AG60">
        <f t="shared" si="11"/>
        <v>21.005787549056929</v>
      </c>
      <c r="AH60">
        <f t="shared" si="12"/>
        <v>4.6906637836007121</v>
      </c>
      <c r="AI60">
        <f t="shared" si="13"/>
        <v>0.38466640137952135</v>
      </c>
      <c r="AJ60">
        <f t="shared" si="14"/>
        <v>21.359500000000025</v>
      </c>
    </row>
    <row r="61" spans="1:36" x14ac:dyDescent="0.25">
      <c r="A61" s="3">
        <v>59</v>
      </c>
      <c r="B61" s="4" t="s">
        <v>169</v>
      </c>
      <c r="C61" s="4" t="s">
        <v>170</v>
      </c>
      <c r="D61" s="4">
        <v>1.101</v>
      </c>
      <c r="E61" s="3">
        <v>87.122</v>
      </c>
      <c r="F61" s="4">
        <v>87.122</v>
      </c>
      <c r="G61" s="4">
        <v>253.14999999999998</v>
      </c>
      <c r="H61" s="4">
        <v>438.15</v>
      </c>
      <c r="I61" s="4">
        <v>0.94</v>
      </c>
      <c r="J61" s="5">
        <v>-88.5</v>
      </c>
      <c r="K61" s="4">
        <v>214.87492139755699</v>
      </c>
      <c r="L61" s="4">
        <v>424.63142992424201</v>
      </c>
      <c r="M61" s="4">
        <v>0.93679569892473102</v>
      </c>
      <c r="N61" s="5">
        <v>-88.488900000000001</v>
      </c>
      <c r="Q61">
        <v>3.6114185201086002E-4</v>
      </c>
      <c r="R61">
        <v>1.1014014603450164</v>
      </c>
      <c r="S61">
        <v>1.6990127580554901</v>
      </c>
      <c r="T61">
        <v>0</v>
      </c>
      <c r="U61">
        <f t="shared" si="9"/>
        <v>1.4265923445027062E-4</v>
      </c>
      <c r="V61">
        <f t="shared" si="15"/>
        <v>0.25137543314961003</v>
      </c>
      <c r="W61">
        <f t="shared" si="16"/>
        <v>180.74603809100961</v>
      </c>
      <c r="X61">
        <f t="shared" si="10"/>
        <v>0</v>
      </c>
      <c r="Y61">
        <f t="shared" si="17"/>
        <v>0</v>
      </c>
      <c r="Z61">
        <f t="shared" si="18"/>
        <v>0</v>
      </c>
      <c r="AA61">
        <f t="shared" si="19"/>
        <v>1</v>
      </c>
      <c r="AB61">
        <f t="shared" si="20"/>
        <v>0</v>
      </c>
      <c r="AC61">
        <f t="shared" si="21"/>
        <v>38.275078602442989</v>
      </c>
      <c r="AD61">
        <f t="shared" si="22"/>
        <v>13.518570075757964</v>
      </c>
      <c r="AE61">
        <f t="shared" si="23"/>
        <v>3.2043010752689227E-3</v>
      </c>
      <c r="AF61">
        <f t="shared" si="24"/>
        <v>1.1099999999999E-2</v>
      </c>
      <c r="AG61">
        <f t="shared" si="11"/>
        <v>15.119525420676672</v>
      </c>
      <c r="AH61">
        <f t="shared" si="12"/>
        <v>3.0853748889097261</v>
      </c>
      <c r="AI61">
        <f t="shared" si="13"/>
        <v>0.34088309311371523</v>
      </c>
      <c r="AJ61">
        <f t="shared" si="14"/>
        <v>1.1099999999999E-2</v>
      </c>
    </row>
    <row r="62" spans="1:36" x14ac:dyDescent="0.25">
      <c r="A62" s="3">
        <v>60</v>
      </c>
      <c r="B62" s="4" t="s">
        <v>171</v>
      </c>
      <c r="C62" s="4" t="s">
        <v>172</v>
      </c>
      <c r="D62" s="4">
        <v>1.92</v>
      </c>
      <c r="E62" s="3">
        <v>73.094999999999999</v>
      </c>
      <c r="F62" s="4">
        <v>73.096000000000004</v>
      </c>
      <c r="G62" s="4">
        <v>301.14999999999998</v>
      </c>
      <c r="H62" s="4">
        <v>478.15</v>
      </c>
      <c r="I62" s="4">
        <v>0.87</v>
      </c>
      <c r="J62" s="5">
        <v>-135</v>
      </c>
      <c r="K62" s="4">
        <v>282.371301699713</v>
      </c>
      <c r="L62" s="4">
        <v>400.09613001212801</v>
      </c>
      <c r="M62" s="4">
        <v>0.93592829705505698</v>
      </c>
      <c r="N62" s="5">
        <v>-134.9889</v>
      </c>
      <c r="Q62">
        <v>14.476094573704017</v>
      </c>
      <c r="R62">
        <v>9.526073142460973</v>
      </c>
      <c r="S62">
        <v>1.34415115083244</v>
      </c>
      <c r="T62">
        <v>10.950000000000998</v>
      </c>
      <c r="U62">
        <f t="shared" si="9"/>
        <v>4.8069382612332792</v>
      </c>
      <c r="V62">
        <f t="shared" si="15"/>
        <v>1.9922771394878123</v>
      </c>
      <c r="W62">
        <f t="shared" si="16"/>
        <v>154.50013227959082</v>
      </c>
      <c r="X62">
        <f t="shared" si="10"/>
        <v>10.950000000000998</v>
      </c>
      <c r="Y62">
        <f t="shared" si="17"/>
        <v>0</v>
      </c>
      <c r="Z62">
        <f t="shared" si="18"/>
        <v>0</v>
      </c>
      <c r="AA62">
        <f t="shared" si="19"/>
        <v>1</v>
      </c>
      <c r="AB62">
        <f t="shared" si="20"/>
        <v>1</v>
      </c>
      <c r="AC62">
        <f t="shared" si="21"/>
        <v>18.778698300286976</v>
      </c>
      <c r="AD62">
        <f t="shared" si="22"/>
        <v>78.053869987871963</v>
      </c>
      <c r="AE62">
        <f t="shared" si="23"/>
        <v>6.5928297055056984E-2</v>
      </c>
      <c r="AF62">
        <f t="shared" si="24"/>
        <v>1.1099999999999E-2</v>
      </c>
      <c r="AG62">
        <f t="shared" si="11"/>
        <v>6.2356627263114657</v>
      </c>
      <c r="AH62">
        <f t="shared" si="12"/>
        <v>16.324138866019446</v>
      </c>
      <c r="AI62">
        <f t="shared" si="13"/>
        <v>7.5779651787421827</v>
      </c>
      <c r="AJ62">
        <f t="shared" si="14"/>
        <v>1.1099999999999E-2</v>
      </c>
    </row>
    <row r="63" spans="1:36" x14ac:dyDescent="0.25">
      <c r="A63" s="3">
        <v>61</v>
      </c>
      <c r="B63" s="4" t="s">
        <v>173</v>
      </c>
      <c r="C63" s="4" t="s">
        <v>174</v>
      </c>
      <c r="D63" s="4">
        <v>1.6</v>
      </c>
      <c r="E63" s="3">
        <v>62.13</v>
      </c>
      <c r="F63" s="4">
        <v>62.128</v>
      </c>
      <c r="G63" s="4">
        <v>125.34999999999997</v>
      </c>
      <c r="H63" s="4">
        <v>308.25</v>
      </c>
      <c r="I63" s="4">
        <v>0.82</v>
      </c>
      <c r="J63" s="5">
        <v>-4.8099999999999996</v>
      </c>
      <c r="K63" s="4">
        <v>151.20303454370401</v>
      </c>
      <c r="L63" s="4">
        <v>310.82058537718899</v>
      </c>
      <c r="M63" s="4">
        <v>0.83617765814266398</v>
      </c>
      <c r="N63" s="5">
        <v>-4.4596</v>
      </c>
      <c r="Q63">
        <v>2.0352957289490377</v>
      </c>
      <c r="R63">
        <v>15.913915940955007</v>
      </c>
      <c r="S63">
        <v>3.3748624436980013E-3</v>
      </c>
      <c r="T63">
        <v>1.3169999999999904</v>
      </c>
      <c r="U63">
        <f t="shared" si="9"/>
        <v>1.6236902504579482</v>
      </c>
      <c r="V63">
        <f t="shared" si="15"/>
        <v>5.1626653498637491</v>
      </c>
      <c r="W63">
        <f t="shared" si="16"/>
        <v>0.41156859069487828</v>
      </c>
      <c r="X63">
        <f t="shared" si="10"/>
        <v>1.3169999999999904</v>
      </c>
      <c r="Y63">
        <f t="shared" si="17"/>
        <v>0</v>
      </c>
      <c r="Z63">
        <f t="shared" si="18"/>
        <v>1</v>
      </c>
      <c r="AA63">
        <f t="shared" si="19"/>
        <v>0</v>
      </c>
      <c r="AB63">
        <f t="shared" si="20"/>
        <v>1</v>
      </c>
      <c r="AC63">
        <f t="shared" si="21"/>
        <v>25.853034543704041</v>
      </c>
      <c r="AD63">
        <f t="shared" si="22"/>
        <v>2.5705853771889906</v>
      </c>
      <c r="AE63">
        <f t="shared" si="23"/>
        <v>1.6177658142664031E-2</v>
      </c>
      <c r="AF63">
        <f t="shared" si="24"/>
        <v>0.3503999999999996</v>
      </c>
      <c r="AG63">
        <f t="shared" si="11"/>
        <v>20.624678535065055</v>
      </c>
      <c r="AH63">
        <f t="shared" si="12"/>
        <v>0.83392875172392222</v>
      </c>
      <c r="AI63">
        <f t="shared" si="13"/>
        <v>1.9728851393492723</v>
      </c>
      <c r="AJ63">
        <f t="shared" si="14"/>
        <v>0.3503999999999996</v>
      </c>
    </row>
    <row r="64" spans="1:36" x14ac:dyDescent="0.25">
      <c r="A64" s="3">
        <v>62</v>
      </c>
      <c r="B64" s="4" t="s">
        <v>175</v>
      </c>
      <c r="C64" s="4" t="s">
        <v>176</v>
      </c>
      <c r="D64" s="4" t="s">
        <v>177</v>
      </c>
      <c r="E64" s="3">
        <v>142.286</v>
      </c>
      <c r="F64" s="4">
        <v>142.27600000000001</v>
      </c>
      <c r="G64" s="4">
        <v>243.45</v>
      </c>
      <c r="H64" s="4">
        <v>447.25</v>
      </c>
      <c r="I64" s="4">
        <v>0.73</v>
      </c>
      <c r="J64" s="5">
        <v>33.18</v>
      </c>
      <c r="K64" s="4">
        <v>189.12832898531801</v>
      </c>
      <c r="L64" s="4">
        <v>454.75741550442598</v>
      </c>
      <c r="M64" s="4">
        <v>0.72515800203873604</v>
      </c>
      <c r="N64" s="5">
        <v>34.840899999999998</v>
      </c>
      <c r="Q64">
        <v>26.386944241591976</v>
      </c>
      <c r="R64">
        <v>5.346976554929995</v>
      </c>
      <c r="S64">
        <v>4.0187974410910154E-3</v>
      </c>
      <c r="T64">
        <v>1.7799999999999017</v>
      </c>
      <c r="U64">
        <f t="shared" si="9"/>
        <v>10.838753025915784</v>
      </c>
      <c r="V64">
        <f t="shared" si="15"/>
        <v>1.1955229860100602</v>
      </c>
      <c r="W64">
        <f t="shared" si="16"/>
        <v>0.55052019740972813</v>
      </c>
      <c r="X64">
        <f t="shared" si="10"/>
        <v>1.7799999999999017</v>
      </c>
      <c r="Y64">
        <f t="shared" si="17"/>
        <v>0</v>
      </c>
      <c r="Z64">
        <f t="shared" si="18"/>
        <v>0</v>
      </c>
      <c r="AA64">
        <f t="shared" si="19"/>
        <v>0</v>
      </c>
      <c r="AB64">
        <f t="shared" si="20"/>
        <v>1</v>
      </c>
      <c r="AC64">
        <f t="shared" si="21"/>
        <v>54.321671014681982</v>
      </c>
      <c r="AD64">
        <f t="shared" si="22"/>
        <v>7.5074155044259783</v>
      </c>
      <c r="AE64">
        <f t="shared" si="23"/>
        <v>4.8419979612639441E-3</v>
      </c>
      <c r="AF64">
        <f t="shared" si="24"/>
        <v>1.660899999999998</v>
      </c>
      <c r="AG64">
        <f t="shared" si="11"/>
        <v>22.313276243451217</v>
      </c>
      <c r="AH64">
        <f t="shared" si="12"/>
        <v>1.6785724995921694</v>
      </c>
      <c r="AI64">
        <f t="shared" si="13"/>
        <v>0.66328739195396491</v>
      </c>
      <c r="AJ64">
        <f t="shared" si="14"/>
        <v>1.660899999999998</v>
      </c>
    </row>
    <row r="65" spans="1:36" x14ac:dyDescent="0.25">
      <c r="A65" s="3">
        <v>63</v>
      </c>
      <c r="B65" s="4" t="s">
        <v>178</v>
      </c>
      <c r="C65" s="4" t="s">
        <v>179</v>
      </c>
      <c r="D65" s="4" t="s">
        <v>180</v>
      </c>
      <c r="E65" s="3">
        <v>100.205</v>
      </c>
      <c r="F65" s="4">
        <v>100.19799999999999</v>
      </c>
      <c r="G65" s="4">
        <v>182.54999999999998</v>
      </c>
      <c r="H65" s="4">
        <v>371.65</v>
      </c>
      <c r="I65" s="4">
        <v>0.69</v>
      </c>
      <c r="J65" s="5">
        <v>8.16</v>
      </c>
      <c r="K65" s="4">
        <v>149.64709418046201</v>
      </c>
      <c r="L65" s="4">
        <v>377.26256262103902</v>
      </c>
      <c r="M65" s="4">
        <v>0.683012951601908</v>
      </c>
      <c r="N65" s="5">
        <v>10.472799999999999</v>
      </c>
      <c r="Q65">
        <v>6.9957939568059828</v>
      </c>
      <c r="R65">
        <v>7.4232115086750241</v>
      </c>
      <c r="S65">
        <v>9.5187032217929346E-3</v>
      </c>
      <c r="T65">
        <v>2.1069999999999993</v>
      </c>
      <c r="U65">
        <f t="shared" si="9"/>
        <v>3.8322618224080984</v>
      </c>
      <c r="V65">
        <f t="shared" si="15"/>
        <v>1.9973662070967375</v>
      </c>
      <c r="W65">
        <f t="shared" si="16"/>
        <v>1.379522206056947</v>
      </c>
      <c r="X65">
        <f t="shared" si="10"/>
        <v>2.1069999999999993</v>
      </c>
      <c r="Y65">
        <f t="shared" si="17"/>
        <v>0</v>
      </c>
      <c r="Z65">
        <f t="shared" si="18"/>
        <v>1</v>
      </c>
      <c r="AA65">
        <f t="shared" si="19"/>
        <v>1</v>
      </c>
      <c r="AB65">
        <f t="shared" si="20"/>
        <v>0</v>
      </c>
      <c r="AC65">
        <f t="shared" si="21"/>
        <v>32.902905819537978</v>
      </c>
      <c r="AD65">
        <f t="shared" si="22"/>
        <v>5.6125626210390465</v>
      </c>
      <c r="AE65">
        <f t="shared" si="23"/>
        <v>6.987048398091944E-3</v>
      </c>
      <c r="AF65">
        <f t="shared" si="24"/>
        <v>2.3127999999999993</v>
      </c>
      <c r="AG65">
        <f t="shared" si="11"/>
        <v>18.0240513938855</v>
      </c>
      <c r="AH65">
        <f t="shared" si="12"/>
        <v>1.5101742556273501</v>
      </c>
      <c r="AI65">
        <f t="shared" si="13"/>
        <v>1.0126157098683979</v>
      </c>
      <c r="AJ65">
        <f t="shared" si="14"/>
        <v>2.3127999999999993</v>
      </c>
    </row>
    <row r="66" spans="1:36" x14ac:dyDescent="0.25">
      <c r="A66" s="3">
        <v>64</v>
      </c>
      <c r="B66" s="4" t="s">
        <v>181</v>
      </c>
      <c r="C66" s="4" t="s">
        <v>182</v>
      </c>
      <c r="D66" s="4" t="s">
        <v>183</v>
      </c>
      <c r="E66" s="3">
        <v>114.232</v>
      </c>
      <c r="F66" s="4">
        <v>114.224</v>
      </c>
      <c r="G66" s="4">
        <v>165.84999999999997</v>
      </c>
      <c r="H66" s="4">
        <v>372.34999999999997</v>
      </c>
      <c r="I66" s="4">
        <v>0.69</v>
      </c>
      <c r="J66" s="5">
        <v>13.94</v>
      </c>
      <c r="K66" s="4">
        <v>167.46010751089801</v>
      </c>
      <c r="L66" s="4">
        <v>369.11559870569999</v>
      </c>
      <c r="M66" s="4">
        <v>0.69479318734793105</v>
      </c>
      <c r="N66" s="5">
        <v>9.0360000000000102</v>
      </c>
      <c r="Q66">
        <v>3.2065276201024062E-2</v>
      </c>
      <c r="R66">
        <v>2.9439648677939658</v>
      </c>
      <c r="S66">
        <v>1.4055398725974055E-2</v>
      </c>
      <c r="T66">
        <v>2.9640000000000999</v>
      </c>
      <c r="U66">
        <f t="shared" si="9"/>
        <v>1.9333901839628621E-2</v>
      </c>
      <c r="V66">
        <f t="shared" si="15"/>
        <v>0.79064451934845337</v>
      </c>
      <c r="W66">
        <f t="shared" si="16"/>
        <v>2.0370143081121821</v>
      </c>
      <c r="X66">
        <f t="shared" si="10"/>
        <v>2.9640000000000999</v>
      </c>
      <c r="Y66">
        <f t="shared" si="17"/>
        <v>0</v>
      </c>
      <c r="Z66">
        <f t="shared" si="18"/>
        <v>0</v>
      </c>
      <c r="AA66">
        <f t="shared" si="19"/>
        <v>1</v>
      </c>
      <c r="AB66">
        <f t="shared" si="20"/>
        <v>0</v>
      </c>
      <c r="AC66">
        <f t="shared" si="21"/>
        <v>1.6101075108980467</v>
      </c>
      <c r="AD66">
        <f t="shared" si="22"/>
        <v>3.2344012942999711</v>
      </c>
      <c r="AE66">
        <f t="shared" si="23"/>
        <v>4.7931873479311049E-3</v>
      </c>
      <c r="AF66">
        <f t="shared" si="24"/>
        <v>4.9039999999999893</v>
      </c>
      <c r="AG66">
        <f t="shared" si="11"/>
        <v>0.97082153204585286</v>
      </c>
      <c r="AH66">
        <f t="shared" si="12"/>
        <v>0.86864543958640306</v>
      </c>
      <c r="AI66">
        <f t="shared" si="13"/>
        <v>0.69466483303349358</v>
      </c>
      <c r="AJ66">
        <f t="shared" si="14"/>
        <v>4.9039999999999893</v>
      </c>
    </row>
    <row r="67" spans="1:36" x14ac:dyDescent="0.25">
      <c r="A67" s="3">
        <v>65</v>
      </c>
      <c r="B67" s="4" t="s">
        <v>184</v>
      </c>
      <c r="C67" s="4" t="s">
        <v>185</v>
      </c>
      <c r="D67" s="4" t="s">
        <v>186</v>
      </c>
      <c r="E67" s="3">
        <v>86.177999999999997</v>
      </c>
      <c r="F67" s="4">
        <v>86.171999999999997</v>
      </c>
      <c r="G67" s="4">
        <v>177.84999999999997</v>
      </c>
      <c r="H67" s="4">
        <v>341.84999999999997</v>
      </c>
      <c r="I67" s="4">
        <v>0.66</v>
      </c>
      <c r="J67" s="5">
        <v>-0.06</v>
      </c>
      <c r="K67" s="4">
        <v>133.639046553822</v>
      </c>
      <c r="L67" s="4">
        <v>344.806742454953</v>
      </c>
      <c r="M67" s="4">
        <v>0.66184331797234996</v>
      </c>
      <c r="N67" s="5">
        <v>2.3500999999999999</v>
      </c>
      <c r="Q67">
        <v>20.95753307124798</v>
      </c>
      <c r="R67">
        <v>5.3680419013870164</v>
      </c>
      <c r="S67">
        <v>2.2078430546940142E-3</v>
      </c>
      <c r="T67">
        <v>2.0960000000000001</v>
      </c>
      <c r="U67">
        <f t="shared" si="9"/>
        <v>11.783825173600215</v>
      </c>
      <c r="V67">
        <f t="shared" si="15"/>
        <v>1.5702916195369363</v>
      </c>
      <c r="W67">
        <f t="shared" si="16"/>
        <v>0.33452167495363849</v>
      </c>
      <c r="X67">
        <f t="shared" si="10"/>
        <v>2.0960000000000001</v>
      </c>
      <c r="Y67">
        <f t="shared" ref="Y67:Y98" si="25">IF(+AC67&lt;Q67,1,0)</f>
        <v>0</v>
      </c>
      <c r="Z67">
        <f t="shared" ref="Z67:Z98" si="26">IF(+AD67&lt;R67,1,0)</f>
        <v>1</v>
      </c>
      <c r="AA67">
        <f t="shared" ref="AA67:AA98" si="27">IF(+AE67&lt;S67,1,0)</f>
        <v>1</v>
      </c>
      <c r="AB67">
        <f t="shared" ref="AB67:AB98" si="28">IF(+AF67&lt;T67,1,0)</f>
        <v>0</v>
      </c>
      <c r="AC67">
        <f t="shared" ref="AC67:AC98" si="29">+ABS(K67-G67)</f>
        <v>44.210953446177967</v>
      </c>
      <c r="AD67">
        <f t="shared" ref="AD67:AD98" si="30">+ABS(L67-H67)</f>
        <v>2.9567424549530301</v>
      </c>
      <c r="AE67">
        <f t="shared" ref="AE67:AE98" si="31">+ABS(M67-I67)</f>
        <v>1.8433179723499338E-3</v>
      </c>
      <c r="AF67">
        <f t="shared" ref="AF67:AF98" si="32">+ABS(N67-J67)</f>
        <v>2.4100999999999999</v>
      </c>
      <c r="AG67">
        <f t="shared" si="11"/>
        <v>24.858562522450367</v>
      </c>
      <c r="AH67">
        <f t="shared" si="12"/>
        <v>0.8649239300725553</v>
      </c>
      <c r="AI67">
        <f t="shared" si="13"/>
        <v>0.27929060187120208</v>
      </c>
      <c r="AJ67">
        <f t="shared" si="14"/>
        <v>2.4100999999999999</v>
      </c>
    </row>
    <row r="68" spans="1:36" x14ac:dyDescent="0.25">
      <c r="A68" s="3">
        <v>66</v>
      </c>
      <c r="B68" s="4" t="s">
        <v>187</v>
      </c>
      <c r="C68" s="4" t="s">
        <v>188</v>
      </c>
      <c r="D68" s="4" t="s">
        <v>189</v>
      </c>
      <c r="E68" s="3">
        <v>114.232</v>
      </c>
      <c r="F68" s="4">
        <v>114.224</v>
      </c>
      <c r="G68" s="4">
        <v>216.34999999999997</v>
      </c>
      <c r="H68" s="4">
        <v>398.75</v>
      </c>
      <c r="I68" s="4">
        <v>0.71</v>
      </c>
      <c r="J68" s="5">
        <v>16</v>
      </c>
      <c r="K68" s="4">
        <v>164.047956100871</v>
      </c>
      <c r="L68" s="4">
        <v>405.91083308452897</v>
      </c>
      <c r="M68" s="4">
        <v>0.69990196078431299</v>
      </c>
      <c r="N68" s="5">
        <v>18.595499999999902</v>
      </c>
      <c r="Q68">
        <v>25.015873188069975</v>
      </c>
      <c r="R68">
        <v>7.8759717130290028</v>
      </c>
      <c r="S68">
        <v>1.1338232349517918E-2</v>
      </c>
      <c r="T68">
        <v>2.4979999999999016</v>
      </c>
      <c r="U68">
        <f t="shared" ref="U68:U110" si="33">+IF(G68&lt;&gt;0,Q68/G68*100)</f>
        <v>11.562686936940134</v>
      </c>
      <c r="V68">
        <f t="shared" si="15"/>
        <v>1.9751653198818817</v>
      </c>
      <c r="W68">
        <f t="shared" si="16"/>
        <v>1.5969341337349181</v>
      </c>
      <c r="X68">
        <f t="shared" ref="X68:X110" si="34">+IF(J68&lt;&gt;0,T68)</f>
        <v>2.4979999999999016</v>
      </c>
      <c r="Y68">
        <f t="shared" si="25"/>
        <v>0</v>
      </c>
      <c r="Z68">
        <f t="shared" si="26"/>
        <v>1</v>
      </c>
      <c r="AA68">
        <f t="shared" si="27"/>
        <v>1</v>
      </c>
      <c r="AB68">
        <f t="shared" si="28"/>
        <v>0</v>
      </c>
      <c r="AC68">
        <f t="shared" si="29"/>
        <v>52.302043899128961</v>
      </c>
      <c r="AD68">
        <f t="shared" si="30"/>
        <v>7.1608330845289743</v>
      </c>
      <c r="AE68">
        <f t="shared" si="31"/>
        <v>1.0098039215686971E-2</v>
      </c>
      <c r="AF68">
        <f t="shared" si="32"/>
        <v>2.5954999999999018</v>
      </c>
      <c r="AG68">
        <f t="shared" ref="AG68:AG110" si="35">+IF(G68&lt;&gt;0,AC68/G68*100)</f>
        <v>24.174737184714107</v>
      </c>
      <c r="AH68">
        <f t="shared" ref="AH68:AH110" si="36">+IF(H68&lt;&gt;0,AD68/H68*100)</f>
        <v>1.795820209286263</v>
      </c>
      <c r="AI68">
        <f t="shared" ref="AI68:AI110" si="37">+IF(I68&lt;&gt;0,AE68/I68*100)</f>
        <v>1.4222590444629539</v>
      </c>
      <c r="AJ68">
        <f t="shared" ref="AJ68:AJ110" si="38">+IF(J68&lt;&gt;0,AF68)</f>
        <v>2.5954999999999018</v>
      </c>
    </row>
    <row r="69" spans="1:36" x14ac:dyDescent="0.25">
      <c r="A69" s="3">
        <v>67</v>
      </c>
      <c r="B69" s="4" t="s">
        <v>190</v>
      </c>
      <c r="C69" s="4" t="s">
        <v>191</v>
      </c>
      <c r="D69" s="4" t="s">
        <v>192</v>
      </c>
      <c r="E69" s="3">
        <v>68.119</v>
      </c>
      <c r="F69" s="4">
        <v>68.114000000000004</v>
      </c>
      <c r="G69" s="4">
        <v>132.34999999999997</v>
      </c>
      <c r="H69" s="4">
        <v>315.14999999999998</v>
      </c>
      <c r="I69" s="4">
        <v>0.68</v>
      </c>
      <c r="J69" s="5">
        <v>0</v>
      </c>
      <c r="K69" s="4">
        <v>154.90114226642601</v>
      </c>
      <c r="L69" s="4">
        <v>314.59789680380197</v>
      </c>
      <c r="M69" s="4">
        <v>0.69221544715447103</v>
      </c>
      <c r="N69" s="5">
        <v>150.19059999999999</v>
      </c>
      <c r="Q69">
        <v>50.868363330460028</v>
      </c>
      <c r="R69">
        <v>2.8876125982720282</v>
      </c>
      <c r="S69">
        <v>0.23167482345685797</v>
      </c>
      <c r="T69">
        <v>150.41300000000001</v>
      </c>
      <c r="U69">
        <f t="shared" si="33"/>
        <v>38.434728621428057</v>
      </c>
      <c r="V69">
        <f t="shared" si="15"/>
        <v>0.91626609496177325</v>
      </c>
      <c r="W69">
        <f t="shared" si="16"/>
        <v>34.069826978949699</v>
      </c>
      <c r="X69" t="b">
        <f t="shared" si="34"/>
        <v>0</v>
      </c>
      <c r="Y69">
        <f t="shared" si="25"/>
        <v>1</v>
      </c>
      <c r="Z69">
        <f t="shared" si="26"/>
        <v>1</v>
      </c>
      <c r="AA69">
        <f t="shared" si="27"/>
        <v>1</v>
      </c>
      <c r="AB69">
        <f t="shared" si="28"/>
        <v>1</v>
      </c>
      <c r="AC69">
        <f t="shared" si="29"/>
        <v>22.551142266426041</v>
      </c>
      <c r="AD69">
        <f t="shared" si="30"/>
        <v>0.5521031961980043</v>
      </c>
      <c r="AE69">
        <f t="shared" si="31"/>
        <v>1.2215447154470982E-2</v>
      </c>
      <c r="AF69">
        <f t="shared" si="32"/>
        <v>150.19059999999999</v>
      </c>
      <c r="AG69">
        <f t="shared" si="35"/>
        <v>17.039019468398976</v>
      </c>
      <c r="AH69">
        <f t="shared" si="36"/>
        <v>0.17518743334856557</v>
      </c>
      <c r="AI69">
        <f t="shared" si="37"/>
        <v>1.7963892874222029</v>
      </c>
      <c r="AJ69" t="b">
        <f t="shared" si="38"/>
        <v>0</v>
      </c>
    </row>
    <row r="70" spans="1:36" x14ac:dyDescent="0.25">
      <c r="A70" s="3">
        <v>68</v>
      </c>
      <c r="B70" s="4" t="s">
        <v>193</v>
      </c>
      <c r="C70" s="4" t="s">
        <v>194</v>
      </c>
      <c r="D70" s="4" t="s">
        <v>195</v>
      </c>
      <c r="E70" s="3">
        <v>72.150999999999996</v>
      </c>
      <c r="F70" s="4">
        <v>72.146000000000001</v>
      </c>
      <c r="G70" s="4">
        <v>143.44999999999999</v>
      </c>
      <c r="H70" s="4">
        <v>309.14999999999998</v>
      </c>
      <c r="I70" s="4">
        <v>0.63</v>
      </c>
      <c r="J70" s="5">
        <v>-8.81</v>
      </c>
      <c r="K70" s="4">
        <v>115.619482713411</v>
      </c>
      <c r="L70" s="4">
        <v>307.37386135261698</v>
      </c>
      <c r="M70" s="4">
        <v>0.63452946350043904</v>
      </c>
      <c r="N70" s="5">
        <v>-5.7725999999999997</v>
      </c>
      <c r="Q70">
        <v>9.3941946854389755</v>
      </c>
      <c r="R70">
        <v>0.31363655192404849</v>
      </c>
      <c r="S70">
        <v>1.3202495224060584E-3</v>
      </c>
      <c r="T70">
        <v>2.6150000000000002</v>
      </c>
      <c r="U70">
        <f t="shared" si="33"/>
        <v>6.548758930246759</v>
      </c>
      <c r="V70">
        <f t="shared" si="15"/>
        <v>0.10145125405921025</v>
      </c>
      <c r="W70">
        <f t="shared" si="16"/>
        <v>0.20956341625492989</v>
      </c>
      <c r="X70">
        <f t="shared" si="34"/>
        <v>2.6150000000000002</v>
      </c>
      <c r="Y70">
        <f t="shared" si="25"/>
        <v>0</v>
      </c>
      <c r="Z70">
        <f t="shared" si="26"/>
        <v>0</v>
      </c>
      <c r="AA70">
        <f t="shared" si="27"/>
        <v>0</v>
      </c>
      <c r="AB70">
        <f t="shared" si="28"/>
        <v>0</v>
      </c>
      <c r="AC70">
        <f t="shared" si="29"/>
        <v>27.830517286588986</v>
      </c>
      <c r="AD70">
        <f t="shared" si="30"/>
        <v>1.776138647382993</v>
      </c>
      <c r="AE70">
        <f t="shared" si="31"/>
        <v>4.5294635004390349E-3</v>
      </c>
      <c r="AF70">
        <f t="shared" si="32"/>
        <v>3.0374000000000008</v>
      </c>
      <c r="AG70">
        <f t="shared" si="35"/>
        <v>19.400848579009402</v>
      </c>
      <c r="AH70">
        <f t="shared" si="36"/>
        <v>0.57452325647193692</v>
      </c>
      <c r="AI70">
        <f t="shared" si="37"/>
        <v>0.71896246038714839</v>
      </c>
      <c r="AJ70">
        <f t="shared" si="38"/>
        <v>3.0374000000000008</v>
      </c>
    </row>
    <row r="71" spans="1:36" x14ac:dyDescent="0.25">
      <c r="A71" s="3">
        <v>69</v>
      </c>
      <c r="B71" s="4" t="s">
        <v>196</v>
      </c>
      <c r="C71" s="4" t="s">
        <v>197</v>
      </c>
      <c r="D71" s="4" t="s">
        <v>198</v>
      </c>
      <c r="E71" s="3">
        <v>44.097000000000001</v>
      </c>
      <c r="F71" s="4">
        <v>44.094000000000001</v>
      </c>
      <c r="G71" s="4">
        <v>85.549999999999983</v>
      </c>
      <c r="H71" s="4">
        <v>231.04999999999998</v>
      </c>
      <c r="I71" s="4">
        <v>0</v>
      </c>
      <c r="J71" s="5">
        <v>-24.39</v>
      </c>
      <c r="K71" s="4">
        <v>70.936266508566007</v>
      </c>
      <c r="L71" s="4">
        <v>209.13705212208501</v>
      </c>
      <c r="M71" s="4">
        <v>0.546394052044609</v>
      </c>
      <c r="N71" s="5">
        <v>-22.017999999999901</v>
      </c>
      <c r="Q71">
        <v>22.395763325964381</v>
      </c>
      <c r="R71">
        <v>27.971689525419976</v>
      </c>
      <c r="S71">
        <v>0.53596614984922597</v>
      </c>
      <c r="T71">
        <v>1.7330000000001</v>
      </c>
      <c r="U71">
        <f t="shared" si="33"/>
        <v>26.178566132044867</v>
      </c>
      <c r="V71">
        <f t="shared" si="15"/>
        <v>12.106336085444699</v>
      </c>
      <c r="W71" t="b">
        <f t="shared" si="16"/>
        <v>0</v>
      </c>
      <c r="X71">
        <f t="shared" si="34"/>
        <v>1.7330000000001</v>
      </c>
      <c r="Y71">
        <f t="shared" si="25"/>
        <v>1</v>
      </c>
      <c r="Z71">
        <f t="shared" si="26"/>
        <v>1</v>
      </c>
      <c r="AA71">
        <f t="shared" si="27"/>
        <v>0</v>
      </c>
      <c r="AB71">
        <f t="shared" si="28"/>
        <v>0</v>
      </c>
      <c r="AC71">
        <f t="shared" si="29"/>
        <v>14.613733491433976</v>
      </c>
      <c r="AD71">
        <f t="shared" si="30"/>
        <v>21.912947877914974</v>
      </c>
      <c r="AE71">
        <f t="shared" si="31"/>
        <v>0.546394052044609</v>
      </c>
      <c r="AF71">
        <f t="shared" si="32"/>
        <v>2.3720000000000994</v>
      </c>
      <c r="AG71">
        <f t="shared" si="35"/>
        <v>17.082096424820548</v>
      </c>
      <c r="AH71">
        <f t="shared" si="36"/>
        <v>9.4840717930815739</v>
      </c>
      <c r="AI71" t="b">
        <f t="shared" si="37"/>
        <v>0</v>
      </c>
      <c r="AJ71">
        <f t="shared" si="38"/>
        <v>2.3720000000000994</v>
      </c>
    </row>
    <row r="72" spans="1:36" x14ac:dyDescent="0.25">
      <c r="A72" s="3">
        <v>70</v>
      </c>
      <c r="B72" s="4" t="s">
        <v>199</v>
      </c>
      <c r="C72" s="4" t="s">
        <v>200</v>
      </c>
      <c r="D72" s="4">
        <v>5.0999999999999996</v>
      </c>
      <c r="E72" s="3">
        <v>42.081000000000003</v>
      </c>
      <c r="F72" s="4">
        <v>42.078000000000003</v>
      </c>
      <c r="G72" s="4">
        <v>88.149999999999977</v>
      </c>
      <c r="H72" s="4">
        <v>225.14999999999998</v>
      </c>
      <c r="I72" s="4">
        <v>0.56999999999999995</v>
      </c>
      <c r="J72" s="5">
        <v>62.15</v>
      </c>
      <c r="K72" s="4">
        <v>85.358690906958103</v>
      </c>
      <c r="L72" s="4">
        <v>207.30053497498901</v>
      </c>
      <c r="M72" s="4">
        <v>0.560292942743009</v>
      </c>
      <c r="N72" s="5">
        <v>63.411399999999901</v>
      </c>
      <c r="Q72">
        <v>0.25367742385407155</v>
      </c>
      <c r="R72">
        <v>19.246785751967991</v>
      </c>
      <c r="S72">
        <v>0.11116673017315504</v>
      </c>
      <c r="T72">
        <v>0.8680000000000021</v>
      </c>
      <c r="U72">
        <f t="shared" si="33"/>
        <v>0.28777926699270745</v>
      </c>
      <c r="V72">
        <f t="shared" si="15"/>
        <v>8.5484280488421014</v>
      </c>
      <c r="W72">
        <f t="shared" si="16"/>
        <v>19.502935118097376</v>
      </c>
      <c r="X72">
        <f t="shared" si="34"/>
        <v>0.8680000000000021</v>
      </c>
      <c r="Y72">
        <f t="shared" si="25"/>
        <v>0</v>
      </c>
      <c r="Z72">
        <f t="shared" si="26"/>
        <v>1</v>
      </c>
      <c r="AA72">
        <f t="shared" si="27"/>
        <v>1</v>
      </c>
      <c r="AB72">
        <f t="shared" si="28"/>
        <v>0</v>
      </c>
      <c r="AC72">
        <f t="shared" si="29"/>
        <v>2.7913090930418747</v>
      </c>
      <c r="AD72">
        <f t="shared" si="30"/>
        <v>17.849465025010971</v>
      </c>
      <c r="AE72">
        <f t="shared" si="31"/>
        <v>9.7070572569909475E-3</v>
      </c>
      <c r="AF72">
        <f t="shared" si="32"/>
        <v>1.2613999999999024</v>
      </c>
      <c r="AG72">
        <f t="shared" si="35"/>
        <v>3.1665446319249861</v>
      </c>
      <c r="AH72">
        <f t="shared" si="36"/>
        <v>7.9278103597650338</v>
      </c>
      <c r="AI72">
        <f t="shared" si="37"/>
        <v>1.7029925012264822</v>
      </c>
      <c r="AJ72">
        <f t="shared" si="38"/>
        <v>1.2613999999999024</v>
      </c>
    </row>
    <row r="73" spans="1:36" x14ac:dyDescent="0.25">
      <c r="A73" s="3">
        <v>71</v>
      </c>
      <c r="B73" s="4" t="s">
        <v>201</v>
      </c>
      <c r="C73" s="4" t="s">
        <v>202</v>
      </c>
      <c r="D73" s="4" t="s">
        <v>203</v>
      </c>
      <c r="E73" s="3">
        <v>156.31299999999999</v>
      </c>
      <c r="F73" s="4">
        <v>156.30199999999999</v>
      </c>
      <c r="G73" s="4">
        <v>247.54999999999998</v>
      </c>
      <c r="H73" s="4">
        <v>469.04999999999995</v>
      </c>
      <c r="I73" s="4">
        <v>0.74</v>
      </c>
      <c r="J73" s="5">
        <v>41.16</v>
      </c>
      <c r="K73" s="4">
        <v>200.19647118317599</v>
      </c>
      <c r="L73" s="4">
        <v>475.950313842931</v>
      </c>
      <c r="M73" s="4">
        <v>0.734847202632816</v>
      </c>
      <c r="N73" s="5">
        <v>42.9635999999999</v>
      </c>
      <c r="Q73">
        <v>19.699576734387989</v>
      </c>
      <c r="R73">
        <v>3.1587083245320287</v>
      </c>
      <c r="S73">
        <v>3.4957181352850419E-3</v>
      </c>
      <c r="T73">
        <v>2.0309999999999064</v>
      </c>
      <c r="U73">
        <f t="shared" si="33"/>
        <v>7.9578173033278095</v>
      </c>
      <c r="V73">
        <f t="shared" si="15"/>
        <v>0.67342678275920032</v>
      </c>
      <c r="W73">
        <f t="shared" si="16"/>
        <v>0.47239434260608676</v>
      </c>
      <c r="X73">
        <f t="shared" si="34"/>
        <v>2.0309999999999064</v>
      </c>
      <c r="Y73">
        <f t="shared" si="25"/>
        <v>0</v>
      </c>
      <c r="Z73">
        <f t="shared" si="26"/>
        <v>0</v>
      </c>
      <c r="AA73">
        <f t="shared" si="27"/>
        <v>0</v>
      </c>
      <c r="AB73">
        <f t="shared" si="28"/>
        <v>1</v>
      </c>
      <c r="AC73">
        <f t="shared" si="29"/>
        <v>47.353528816823996</v>
      </c>
      <c r="AD73">
        <f t="shared" si="30"/>
        <v>6.9003138429310411</v>
      </c>
      <c r="AE73">
        <f t="shared" si="31"/>
        <v>5.1527973671839922E-3</v>
      </c>
      <c r="AF73">
        <f t="shared" si="32"/>
        <v>1.8035999999999035</v>
      </c>
      <c r="AG73">
        <f t="shared" si="35"/>
        <v>19.128874496798222</v>
      </c>
      <c r="AH73">
        <f t="shared" si="36"/>
        <v>1.4711254328815779</v>
      </c>
      <c r="AI73">
        <f t="shared" si="37"/>
        <v>0.6963239685383773</v>
      </c>
      <c r="AJ73">
        <f t="shared" si="38"/>
        <v>1.8035999999999035</v>
      </c>
    </row>
    <row r="74" spans="1:36" x14ac:dyDescent="0.25">
      <c r="A74" s="3">
        <v>72</v>
      </c>
      <c r="B74" s="4" t="s">
        <v>204</v>
      </c>
      <c r="C74" s="4" t="s">
        <v>205</v>
      </c>
      <c r="D74" s="4" t="s">
        <v>206</v>
      </c>
      <c r="E74" s="3">
        <v>68.119</v>
      </c>
      <c r="F74" s="4">
        <v>68.114000000000004</v>
      </c>
      <c r="G74" s="4">
        <v>127.24999999999997</v>
      </c>
      <c r="H74" s="4">
        <v>307.14999999999998</v>
      </c>
      <c r="I74" s="4">
        <v>0.68</v>
      </c>
      <c r="J74" s="5">
        <v>145.9</v>
      </c>
      <c r="K74" s="4">
        <v>140.95995036411099</v>
      </c>
      <c r="L74" s="4">
        <v>303.23488442866301</v>
      </c>
      <c r="M74" s="4">
        <v>0.69575076608784403</v>
      </c>
      <c r="N74" s="5">
        <v>142.56199999999899</v>
      </c>
      <c r="Q74">
        <v>58.633424215640019</v>
      </c>
      <c r="R74">
        <v>5.1349506777890497</v>
      </c>
      <c r="S74">
        <v>0.26076052888577095</v>
      </c>
      <c r="T74">
        <v>1.4999999999986358E-2</v>
      </c>
      <c r="U74">
        <f t="shared" si="33"/>
        <v>46.077347124275079</v>
      </c>
      <c r="V74">
        <f t="shared" si="15"/>
        <v>1.6718055275237016</v>
      </c>
      <c r="W74">
        <f t="shared" si="16"/>
        <v>38.347136600848664</v>
      </c>
      <c r="X74">
        <f t="shared" si="34"/>
        <v>1.4999999999986358E-2</v>
      </c>
      <c r="Y74">
        <f t="shared" si="25"/>
        <v>1</v>
      </c>
      <c r="Z74">
        <f t="shared" si="26"/>
        <v>1</v>
      </c>
      <c r="AA74">
        <f t="shared" si="27"/>
        <v>1</v>
      </c>
      <c r="AB74">
        <f t="shared" si="28"/>
        <v>0</v>
      </c>
      <c r="AC74">
        <f t="shared" si="29"/>
        <v>13.709950364111023</v>
      </c>
      <c r="AD74">
        <f t="shared" si="30"/>
        <v>3.915115571336969</v>
      </c>
      <c r="AE74">
        <f t="shared" si="31"/>
        <v>1.5750766087843981E-2</v>
      </c>
      <c r="AF74">
        <f t="shared" si="32"/>
        <v>3.338000000001017</v>
      </c>
      <c r="AG74">
        <f t="shared" si="35"/>
        <v>10.774027791049923</v>
      </c>
      <c r="AH74">
        <f t="shared" si="36"/>
        <v>1.2746591474318636</v>
      </c>
      <c r="AI74">
        <f t="shared" si="37"/>
        <v>2.3162891305652913</v>
      </c>
      <c r="AJ74">
        <f t="shared" si="38"/>
        <v>3.338000000001017</v>
      </c>
    </row>
    <row r="75" spans="1:36" x14ac:dyDescent="0.25">
      <c r="A75" s="3">
        <v>73</v>
      </c>
      <c r="B75" s="4" t="s">
        <v>207</v>
      </c>
      <c r="C75" s="4" t="s">
        <v>208</v>
      </c>
      <c r="D75" s="4" t="s">
        <v>209</v>
      </c>
      <c r="E75" s="3">
        <v>86.177999999999997</v>
      </c>
      <c r="F75" s="4">
        <v>86.171999999999997</v>
      </c>
      <c r="G75" s="4">
        <v>119.44999999999999</v>
      </c>
      <c r="H75" s="4">
        <v>333.34999999999997</v>
      </c>
      <c r="I75" s="4">
        <v>0.67</v>
      </c>
      <c r="J75" s="5">
        <v>-5.33</v>
      </c>
      <c r="K75" s="4">
        <v>123.059390633649</v>
      </c>
      <c r="L75" s="4">
        <v>327.84772559324898</v>
      </c>
      <c r="M75" s="4">
        <v>0.65880733944954095</v>
      </c>
      <c r="N75" s="5">
        <v>-2.69349999999999</v>
      </c>
      <c r="Q75">
        <v>12.74063819268801</v>
      </c>
      <c r="R75">
        <v>4.4141828283959512</v>
      </c>
      <c r="S75">
        <v>1.2481306705093065E-2</v>
      </c>
      <c r="T75">
        <v>3.0190000000000099</v>
      </c>
      <c r="U75">
        <f t="shared" si="33"/>
        <v>10.666084715519473</v>
      </c>
      <c r="V75">
        <f t="shared" si="15"/>
        <v>1.3241886390868312</v>
      </c>
      <c r="W75">
        <f t="shared" si="16"/>
        <v>1.8628815977750841</v>
      </c>
      <c r="X75">
        <f t="shared" si="34"/>
        <v>3.0190000000000099</v>
      </c>
      <c r="Y75">
        <f t="shared" si="25"/>
        <v>1</v>
      </c>
      <c r="Z75">
        <f t="shared" si="26"/>
        <v>0</v>
      </c>
      <c r="AA75">
        <f t="shared" si="27"/>
        <v>1</v>
      </c>
      <c r="AB75">
        <f t="shared" si="28"/>
        <v>1</v>
      </c>
      <c r="AC75">
        <f t="shared" si="29"/>
        <v>3.6093906336490136</v>
      </c>
      <c r="AD75">
        <f t="shared" si="30"/>
        <v>5.5022744067509848</v>
      </c>
      <c r="AE75">
        <f t="shared" si="31"/>
        <v>1.1192660550459088E-2</v>
      </c>
      <c r="AF75">
        <f t="shared" si="32"/>
        <v>2.6365000000000101</v>
      </c>
      <c r="AG75">
        <f t="shared" si="35"/>
        <v>3.0216748712005139</v>
      </c>
      <c r="AH75">
        <f t="shared" si="36"/>
        <v>1.6505997920356938</v>
      </c>
      <c r="AI75">
        <f t="shared" si="37"/>
        <v>1.6705463508147893</v>
      </c>
      <c r="AJ75">
        <f t="shared" si="38"/>
        <v>2.6365000000000101</v>
      </c>
    </row>
    <row r="76" spans="1:36" x14ac:dyDescent="0.25">
      <c r="A76" s="3">
        <v>74</v>
      </c>
      <c r="B76" s="4" t="s">
        <v>210</v>
      </c>
      <c r="C76" s="4" t="s">
        <v>211</v>
      </c>
      <c r="D76" s="4" t="s">
        <v>212</v>
      </c>
      <c r="E76" s="3">
        <v>102.17700000000001</v>
      </c>
      <c r="F76" s="4">
        <v>102.172</v>
      </c>
      <c r="G76" s="4">
        <v>186.34999999999997</v>
      </c>
      <c r="H76" s="4">
        <v>341.65</v>
      </c>
      <c r="I76" s="4">
        <v>0.76</v>
      </c>
      <c r="J76" s="5">
        <v>-124.8</v>
      </c>
      <c r="K76" s="4">
        <v>137.71248204381499</v>
      </c>
      <c r="L76" s="4">
        <v>339.996663834863</v>
      </c>
      <c r="M76" s="4">
        <v>0.71649368863955099</v>
      </c>
      <c r="N76" s="5">
        <v>-125.19029999999999</v>
      </c>
      <c r="Q76">
        <v>1.9241363711730344</v>
      </c>
      <c r="R76">
        <v>4.6964051671629932</v>
      </c>
      <c r="S76">
        <v>2.2478219871349014E-2</v>
      </c>
      <c r="T76">
        <v>5.8979999999999961</v>
      </c>
      <c r="U76">
        <f t="shared" si="33"/>
        <v>1.0325389703101877</v>
      </c>
      <c r="V76">
        <f t="shared" si="15"/>
        <v>1.3746246647630598</v>
      </c>
      <c r="W76">
        <f t="shared" si="16"/>
        <v>2.9576605093880279</v>
      </c>
      <c r="X76">
        <f t="shared" si="34"/>
        <v>5.8979999999999961</v>
      </c>
      <c r="Y76">
        <f t="shared" si="25"/>
        <v>0</v>
      </c>
      <c r="Z76">
        <f t="shared" si="26"/>
        <v>1</v>
      </c>
      <c r="AA76">
        <f t="shared" si="27"/>
        <v>0</v>
      </c>
      <c r="AB76">
        <f t="shared" si="28"/>
        <v>1</v>
      </c>
      <c r="AC76">
        <f t="shared" si="29"/>
        <v>48.637517956184979</v>
      </c>
      <c r="AD76">
        <f t="shared" si="30"/>
        <v>1.6533361651369773</v>
      </c>
      <c r="AE76">
        <f t="shared" si="31"/>
        <v>4.3506311360449024E-2</v>
      </c>
      <c r="AF76">
        <f t="shared" si="32"/>
        <v>0.39029999999999632</v>
      </c>
      <c r="AG76">
        <f t="shared" si="35"/>
        <v>26.100090129425809</v>
      </c>
      <c r="AH76">
        <f t="shared" si="36"/>
        <v>0.48392687403394624</v>
      </c>
      <c r="AI76">
        <f t="shared" si="37"/>
        <v>5.7245146526906616</v>
      </c>
      <c r="AJ76">
        <f t="shared" si="38"/>
        <v>0.39029999999999632</v>
      </c>
    </row>
    <row r="77" spans="1:36" x14ac:dyDescent="0.25">
      <c r="A77" s="3">
        <v>75</v>
      </c>
      <c r="B77" s="4" t="s">
        <v>213</v>
      </c>
      <c r="C77" s="4" t="s">
        <v>214</v>
      </c>
      <c r="D77" s="4" t="s">
        <v>215</v>
      </c>
      <c r="E77" s="3">
        <v>74.123000000000005</v>
      </c>
      <c r="F77" s="4">
        <v>74.12</v>
      </c>
      <c r="G77" s="4">
        <v>156.84999999999997</v>
      </c>
      <c r="H77" s="4">
        <v>307.75</v>
      </c>
      <c r="I77" s="4">
        <v>0.73</v>
      </c>
      <c r="J77" s="5">
        <v>-122.1</v>
      </c>
      <c r="K77" s="4">
        <v>125.924684775188</v>
      </c>
      <c r="L77" s="4">
        <v>295.75668884406298</v>
      </c>
      <c r="M77" s="4">
        <v>0.71613526570048303</v>
      </c>
      <c r="N77" s="5">
        <v>-125.52119999999999</v>
      </c>
      <c r="Q77">
        <v>16.873206515795971</v>
      </c>
      <c r="R77">
        <v>8.4275065048399824</v>
      </c>
      <c r="S77">
        <v>1.589846098497294E-2</v>
      </c>
      <c r="T77">
        <v>2.1200000000000045</v>
      </c>
      <c r="U77">
        <f t="shared" si="33"/>
        <v>10.757543204205275</v>
      </c>
      <c r="V77">
        <f t="shared" si="15"/>
        <v>2.7384261591681502</v>
      </c>
      <c r="W77">
        <f t="shared" si="16"/>
        <v>2.1778713678045123</v>
      </c>
      <c r="X77">
        <f t="shared" si="34"/>
        <v>2.1200000000000045</v>
      </c>
      <c r="Y77">
        <f t="shared" si="25"/>
        <v>0</v>
      </c>
      <c r="Z77">
        <f t="shared" si="26"/>
        <v>0</v>
      </c>
      <c r="AA77">
        <f t="shared" si="27"/>
        <v>1</v>
      </c>
      <c r="AB77">
        <f t="shared" si="28"/>
        <v>0</v>
      </c>
      <c r="AC77">
        <f t="shared" si="29"/>
        <v>30.925315224811968</v>
      </c>
      <c r="AD77">
        <f t="shared" si="30"/>
        <v>11.993311155937022</v>
      </c>
      <c r="AE77">
        <f t="shared" si="31"/>
        <v>1.3864734299516956E-2</v>
      </c>
      <c r="AF77">
        <f t="shared" si="32"/>
        <v>3.4211999999999989</v>
      </c>
      <c r="AG77">
        <f t="shared" si="35"/>
        <v>19.716490420664311</v>
      </c>
      <c r="AH77">
        <f t="shared" si="36"/>
        <v>3.8970954202882284</v>
      </c>
      <c r="AI77">
        <f t="shared" si="37"/>
        <v>1.8992786711667062</v>
      </c>
      <c r="AJ77">
        <f t="shared" si="38"/>
        <v>3.4211999999999989</v>
      </c>
    </row>
    <row r="78" spans="1:36" x14ac:dyDescent="0.25">
      <c r="A78" s="3">
        <v>76</v>
      </c>
      <c r="B78" s="4" t="s">
        <v>216</v>
      </c>
      <c r="C78" s="4" t="s">
        <v>217</v>
      </c>
      <c r="D78" s="4" t="s">
        <v>218</v>
      </c>
      <c r="E78" s="3">
        <v>74.123000000000005</v>
      </c>
      <c r="F78" s="4">
        <v>74.12</v>
      </c>
      <c r="G78" s="4">
        <v>298.54999999999995</v>
      </c>
      <c r="H78" s="4">
        <v>355.54999999999995</v>
      </c>
      <c r="I78" s="4">
        <v>0.81</v>
      </c>
      <c r="J78" s="5">
        <v>-177.6</v>
      </c>
      <c r="K78" s="4">
        <v>246.817245083074</v>
      </c>
      <c r="L78" s="4">
        <v>340.84741050550701</v>
      </c>
      <c r="M78" s="4">
        <v>0.77127991675338103</v>
      </c>
      <c r="N78" s="5">
        <v>-178.52930000000001</v>
      </c>
      <c r="Q78">
        <v>103.40305722603296</v>
      </c>
      <c r="R78">
        <v>7.571065889054978</v>
      </c>
      <c r="S78">
        <v>3.8312629201187054E-2</v>
      </c>
      <c r="T78">
        <v>3.099000000000018</v>
      </c>
      <c r="U78">
        <f t="shared" si="33"/>
        <v>34.635088670585489</v>
      </c>
      <c r="V78">
        <f t="shared" si="15"/>
        <v>2.1293955531022304</v>
      </c>
      <c r="W78">
        <f t="shared" si="16"/>
        <v>4.7299542223687725</v>
      </c>
      <c r="X78">
        <f t="shared" si="34"/>
        <v>3.099000000000018</v>
      </c>
      <c r="Y78">
        <f t="shared" si="25"/>
        <v>1</v>
      </c>
      <c r="Z78">
        <f t="shared" si="26"/>
        <v>0</v>
      </c>
      <c r="AA78">
        <f t="shared" si="27"/>
        <v>0</v>
      </c>
      <c r="AB78">
        <f t="shared" si="28"/>
        <v>1</v>
      </c>
      <c r="AC78">
        <f t="shared" si="29"/>
        <v>51.732754916925956</v>
      </c>
      <c r="AD78">
        <f t="shared" si="30"/>
        <v>14.702589494492941</v>
      </c>
      <c r="AE78">
        <f t="shared" si="31"/>
        <v>3.8720083246619019E-2</v>
      </c>
      <c r="AF78">
        <f t="shared" si="32"/>
        <v>0.92930000000001201</v>
      </c>
      <c r="AG78">
        <f t="shared" si="35"/>
        <v>17.328003656649123</v>
      </c>
      <c r="AH78">
        <f t="shared" si="36"/>
        <v>4.1351679073246919</v>
      </c>
      <c r="AI78">
        <f t="shared" si="37"/>
        <v>4.7802571909406195</v>
      </c>
      <c r="AJ78">
        <f t="shared" si="38"/>
        <v>0.92930000000001201</v>
      </c>
    </row>
    <row r="79" spans="1:36" x14ac:dyDescent="0.25">
      <c r="A79" s="3">
        <v>77</v>
      </c>
      <c r="B79" s="4" t="s">
        <v>219</v>
      </c>
      <c r="C79" s="4" t="s">
        <v>220</v>
      </c>
      <c r="D79" s="4" t="s">
        <v>221</v>
      </c>
      <c r="E79" s="3">
        <v>88.15</v>
      </c>
      <c r="F79" s="4">
        <v>88.146000000000001</v>
      </c>
      <c r="G79" s="4">
        <v>164.54999999999998</v>
      </c>
      <c r="H79" s="4">
        <v>328.34999999999997</v>
      </c>
      <c r="I79" s="4">
        <v>0.75</v>
      </c>
      <c r="J79" s="5">
        <v>-117.5</v>
      </c>
      <c r="K79" s="4">
        <v>173.819517290101</v>
      </c>
      <c r="L79" s="4">
        <v>322.66238497622498</v>
      </c>
      <c r="M79" s="4">
        <v>0.74384810126582201</v>
      </c>
      <c r="N79" s="5">
        <v>-104.326799999999</v>
      </c>
      <c r="Q79">
        <v>14.240612061796014</v>
      </c>
      <c r="R79">
        <v>7.0178796885870156</v>
      </c>
      <c r="S79">
        <v>1.3867943417628981E-2</v>
      </c>
      <c r="T79">
        <v>10.393000000000001</v>
      </c>
      <c r="U79">
        <f t="shared" si="33"/>
        <v>8.6542765492531242</v>
      </c>
      <c r="V79">
        <f t="shared" si="15"/>
        <v>2.1373167926258616</v>
      </c>
      <c r="W79">
        <f t="shared" si="16"/>
        <v>1.8490591223505308</v>
      </c>
      <c r="X79">
        <f t="shared" si="34"/>
        <v>10.393000000000001</v>
      </c>
      <c r="Y79">
        <f t="shared" si="25"/>
        <v>1</v>
      </c>
      <c r="Z79">
        <f t="shared" si="26"/>
        <v>1</v>
      </c>
      <c r="AA79">
        <f t="shared" si="27"/>
        <v>1</v>
      </c>
      <c r="AB79">
        <f t="shared" si="28"/>
        <v>0</v>
      </c>
      <c r="AC79">
        <f t="shared" si="29"/>
        <v>9.269517290101021</v>
      </c>
      <c r="AD79">
        <f t="shared" si="30"/>
        <v>5.6876150237749812</v>
      </c>
      <c r="AE79">
        <f t="shared" si="31"/>
        <v>6.1518987341779852E-3</v>
      </c>
      <c r="AF79">
        <f t="shared" si="32"/>
        <v>13.173200000001003</v>
      </c>
      <c r="AG79">
        <f t="shared" si="35"/>
        <v>5.6332526831364458</v>
      </c>
      <c r="AH79">
        <f t="shared" si="36"/>
        <v>1.7321806072102885</v>
      </c>
      <c r="AI79">
        <f t="shared" si="37"/>
        <v>0.82025316455706465</v>
      </c>
      <c r="AJ79">
        <f t="shared" si="38"/>
        <v>13.173200000001003</v>
      </c>
    </row>
    <row r="80" spans="1:36" x14ac:dyDescent="0.25">
      <c r="A80" s="3">
        <v>78</v>
      </c>
      <c r="B80" s="4" t="s">
        <v>222</v>
      </c>
      <c r="C80" s="4" t="s">
        <v>223</v>
      </c>
      <c r="D80" s="4" t="s">
        <v>224</v>
      </c>
      <c r="E80" s="3">
        <v>69.106999999999999</v>
      </c>
      <c r="F80" s="4">
        <v>69.105999999999995</v>
      </c>
      <c r="G80" s="4">
        <v>161.24999999999997</v>
      </c>
      <c r="H80" s="4">
        <v>390.75</v>
      </c>
      <c r="I80" s="4">
        <v>0.79</v>
      </c>
      <c r="J80" s="5">
        <v>108.66</v>
      </c>
      <c r="K80" s="4">
        <v>186.72014410364599</v>
      </c>
      <c r="L80" s="4">
        <v>396.23330557634</v>
      </c>
      <c r="M80" s="4">
        <v>0.78978285714285701</v>
      </c>
      <c r="N80" s="5">
        <v>113.3481</v>
      </c>
      <c r="Q80">
        <v>14.736904093570018</v>
      </c>
      <c r="R80">
        <v>2.9166808115469962</v>
      </c>
      <c r="S80">
        <v>1.4515986814012005E-2</v>
      </c>
      <c r="T80">
        <v>1.742999999999995</v>
      </c>
      <c r="U80">
        <f t="shared" si="33"/>
        <v>9.1391653293457491</v>
      </c>
      <c r="V80">
        <f t="shared" si="15"/>
        <v>0.74643142969852749</v>
      </c>
      <c r="W80">
        <f t="shared" si="16"/>
        <v>1.8374666853179753</v>
      </c>
      <c r="X80">
        <f t="shared" si="34"/>
        <v>1.742999999999995</v>
      </c>
      <c r="Y80">
        <f t="shared" si="25"/>
        <v>0</v>
      </c>
      <c r="Z80">
        <f t="shared" si="26"/>
        <v>0</v>
      </c>
      <c r="AA80">
        <f t="shared" si="27"/>
        <v>1</v>
      </c>
      <c r="AB80">
        <f t="shared" si="28"/>
        <v>0</v>
      </c>
      <c r="AC80">
        <f t="shared" si="29"/>
        <v>25.470144103646021</v>
      </c>
      <c r="AD80">
        <f t="shared" si="30"/>
        <v>5.4833055763400012</v>
      </c>
      <c r="AE80">
        <f t="shared" si="31"/>
        <v>2.1714285714302672E-4</v>
      </c>
      <c r="AF80">
        <f t="shared" si="32"/>
        <v>4.6881000000000057</v>
      </c>
      <c r="AG80">
        <f t="shared" si="35"/>
        <v>15.795438203811488</v>
      </c>
      <c r="AH80">
        <f t="shared" si="36"/>
        <v>1.4032771788458096</v>
      </c>
      <c r="AI80">
        <f t="shared" si="37"/>
        <v>2.748643761304136E-2</v>
      </c>
      <c r="AJ80">
        <f t="shared" si="38"/>
        <v>4.6881000000000057</v>
      </c>
    </row>
    <row r="81" spans="1:36" x14ac:dyDescent="0.25">
      <c r="A81" s="3">
        <v>79</v>
      </c>
      <c r="B81" s="4" t="s">
        <v>225</v>
      </c>
      <c r="C81" s="4" t="s">
        <v>226</v>
      </c>
      <c r="D81" s="4">
        <v>1.55</v>
      </c>
      <c r="E81" s="3">
        <v>75.066999999999993</v>
      </c>
      <c r="F81" s="4">
        <v>75.069999999999993</v>
      </c>
      <c r="G81" s="4">
        <v>183.64999999999998</v>
      </c>
      <c r="H81" s="4">
        <v>387.15</v>
      </c>
      <c r="I81" s="4">
        <v>1.01</v>
      </c>
      <c r="J81" s="5">
        <v>-4.8899999999999997</v>
      </c>
      <c r="K81" s="4">
        <v>182.30834881992899</v>
      </c>
      <c r="L81" s="4">
        <v>374.91493409486702</v>
      </c>
      <c r="M81" s="4">
        <v>1.0311813186813099</v>
      </c>
      <c r="N81" s="5">
        <v>-15.739599999999999</v>
      </c>
      <c r="Q81">
        <v>1.9841258025991237E-2</v>
      </c>
      <c r="R81">
        <v>7.1951778382015164E-2</v>
      </c>
      <c r="S81">
        <v>4.9245392449399628E-3</v>
      </c>
      <c r="T81">
        <v>4.9999999999901235E-3</v>
      </c>
      <c r="U81">
        <f t="shared" si="33"/>
        <v>1.0803843194114478E-2</v>
      </c>
      <c r="V81">
        <f t="shared" si="15"/>
        <v>1.8584987312931726E-2</v>
      </c>
      <c r="W81">
        <f t="shared" si="16"/>
        <v>0.48757814306336261</v>
      </c>
      <c r="X81">
        <f t="shared" si="34"/>
        <v>4.9999999999901235E-3</v>
      </c>
      <c r="Y81">
        <f t="shared" si="25"/>
        <v>0</v>
      </c>
      <c r="Z81">
        <f t="shared" si="26"/>
        <v>0</v>
      </c>
      <c r="AA81">
        <f t="shared" si="27"/>
        <v>0</v>
      </c>
      <c r="AB81">
        <f t="shared" si="28"/>
        <v>0</v>
      </c>
      <c r="AC81">
        <f t="shared" si="29"/>
        <v>1.3416511800709827</v>
      </c>
      <c r="AD81">
        <f t="shared" si="30"/>
        <v>12.235065905132956</v>
      </c>
      <c r="AE81">
        <f t="shared" si="31"/>
        <v>2.1181318681309902E-2</v>
      </c>
      <c r="AF81">
        <f t="shared" si="32"/>
        <v>10.849599999999999</v>
      </c>
      <c r="AG81">
        <f t="shared" si="35"/>
        <v>0.7305478791565384</v>
      </c>
      <c r="AH81">
        <f t="shared" si="36"/>
        <v>3.1602908188384236</v>
      </c>
      <c r="AI81">
        <f t="shared" si="37"/>
        <v>2.0971602654762278</v>
      </c>
      <c r="AJ81">
        <f t="shared" si="38"/>
        <v>10.849599999999999</v>
      </c>
    </row>
    <row r="82" spans="1:36" x14ac:dyDescent="0.25">
      <c r="A82" s="3">
        <v>80</v>
      </c>
      <c r="B82" s="4" t="s">
        <v>227</v>
      </c>
      <c r="C82" s="4" t="s">
        <v>228</v>
      </c>
      <c r="D82" s="4">
        <v>1.41</v>
      </c>
      <c r="E82" s="3">
        <v>55.08</v>
      </c>
      <c r="F82" s="4">
        <v>55.08</v>
      </c>
      <c r="G82" s="4">
        <v>180.34999999999997</v>
      </c>
      <c r="H82" s="4">
        <v>370.25</v>
      </c>
      <c r="I82" s="4">
        <v>0.77</v>
      </c>
      <c r="J82" s="5">
        <v>97.49</v>
      </c>
      <c r="K82" s="4">
        <v>174.515189151686</v>
      </c>
      <c r="L82" s="4">
        <v>366.354881687351</v>
      </c>
      <c r="M82" s="4">
        <v>0.77577464788732298</v>
      </c>
      <c r="N82" s="5">
        <v>105.22539999999999</v>
      </c>
      <c r="Q82">
        <v>22.938577744402977</v>
      </c>
      <c r="R82">
        <v>6.0763463079539974</v>
      </c>
      <c r="S82">
        <v>1.4127817985979063E-2</v>
      </c>
      <c r="T82">
        <v>1.1960000000000122</v>
      </c>
      <c r="U82">
        <f t="shared" si="33"/>
        <v>12.718923063156629</v>
      </c>
      <c r="V82">
        <f t="shared" si="15"/>
        <v>1.641146875882241</v>
      </c>
      <c r="W82">
        <f t="shared" si="16"/>
        <v>1.8347815566206576</v>
      </c>
      <c r="X82">
        <f t="shared" si="34"/>
        <v>1.1960000000000122</v>
      </c>
      <c r="Y82">
        <f t="shared" si="25"/>
        <v>1</v>
      </c>
      <c r="Z82">
        <f t="shared" si="26"/>
        <v>1</v>
      </c>
      <c r="AA82">
        <f t="shared" si="27"/>
        <v>1</v>
      </c>
      <c r="AB82">
        <f t="shared" si="28"/>
        <v>0</v>
      </c>
      <c r="AC82">
        <f t="shared" si="29"/>
        <v>5.834810848313964</v>
      </c>
      <c r="AD82">
        <f t="shared" si="30"/>
        <v>3.8951183126490037</v>
      </c>
      <c r="AE82">
        <f t="shared" si="31"/>
        <v>5.774647887322959E-3</v>
      </c>
      <c r="AF82">
        <f t="shared" si="32"/>
        <v>7.7353999999999985</v>
      </c>
      <c r="AG82">
        <f t="shared" si="35"/>
        <v>3.2352707781058858</v>
      </c>
      <c r="AH82">
        <f t="shared" si="36"/>
        <v>1.0520238521671852</v>
      </c>
      <c r="AI82">
        <f t="shared" si="37"/>
        <v>0.74995427108090373</v>
      </c>
      <c r="AJ82">
        <f t="shared" si="38"/>
        <v>7.7353999999999985</v>
      </c>
    </row>
    <row r="83" spans="1:36" x14ac:dyDescent="0.25">
      <c r="A83" s="3">
        <v>81</v>
      </c>
      <c r="B83" s="4" t="s">
        <v>229</v>
      </c>
      <c r="C83" s="4" t="s">
        <v>230</v>
      </c>
      <c r="D83" s="4">
        <v>1.2</v>
      </c>
      <c r="E83" s="3">
        <v>44.052999999999997</v>
      </c>
      <c r="F83" s="4">
        <v>44.052</v>
      </c>
      <c r="G83" s="4">
        <v>150.14999999999998</v>
      </c>
      <c r="H83" s="4">
        <v>293.25</v>
      </c>
      <c r="I83" s="4">
        <v>0</v>
      </c>
      <c r="J83" s="5">
        <v>-132.80000000000001</v>
      </c>
      <c r="K83" s="4">
        <v>186.21086126226101</v>
      </c>
      <c r="L83" s="4">
        <v>272.79875606041099</v>
      </c>
      <c r="M83" s="4">
        <v>0.772842105263157</v>
      </c>
      <c r="N83" s="5">
        <v>-132.46610000000001</v>
      </c>
      <c r="Q83">
        <v>9.5873338654290308</v>
      </c>
      <c r="R83">
        <v>23.573729856413991</v>
      </c>
      <c r="S83">
        <v>0.73767084923925297</v>
      </c>
      <c r="T83">
        <v>2.0840000000000032</v>
      </c>
      <c r="U83">
        <f t="shared" si="33"/>
        <v>6.3851707395464752</v>
      </c>
      <c r="V83">
        <f t="shared" ref="V83:V110" si="39">+IF(H83&lt;&gt;0,R83/H83*100)</f>
        <v>8.0387825597319669</v>
      </c>
      <c r="W83" t="b">
        <f t="shared" ref="W83:W110" si="40">+IF(I83&lt;&gt;0,S83/I83*100)</f>
        <v>0</v>
      </c>
      <c r="X83">
        <f t="shared" si="34"/>
        <v>2.0840000000000032</v>
      </c>
      <c r="Y83">
        <f t="shared" si="25"/>
        <v>0</v>
      </c>
      <c r="Z83">
        <f t="shared" si="26"/>
        <v>1</v>
      </c>
      <c r="AA83">
        <f t="shared" si="27"/>
        <v>0</v>
      </c>
      <c r="AB83">
        <f t="shared" si="28"/>
        <v>1</v>
      </c>
      <c r="AC83">
        <f t="shared" si="29"/>
        <v>36.060861262261028</v>
      </c>
      <c r="AD83">
        <f t="shared" si="30"/>
        <v>20.451243939589006</v>
      </c>
      <c r="AE83">
        <f t="shared" si="31"/>
        <v>0.772842105263157</v>
      </c>
      <c r="AF83">
        <f t="shared" si="32"/>
        <v>0.33389999999999986</v>
      </c>
      <c r="AG83">
        <f t="shared" si="35"/>
        <v>24.016557617223466</v>
      </c>
      <c r="AH83">
        <f t="shared" si="36"/>
        <v>6.9739962283338466</v>
      </c>
      <c r="AI83" t="b">
        <f t="shared" si="37"/>
        <v>0</v>
      </c>
      <c r="AJ83">
        <f t="shared" si="38"/>
        <v>0.33389999999999986</v>
      </c>
    </row>
    <row r="84" spans="1:36" x14ac:dyDescent="0.25">
      <c r="A84" s="3">
        <v>82</v>
      </c>
      <c r="B84" s="4" t="s">
        <v>231</v>
      </c>
      <c r="C84" s="4" t="s">
        <v>232</v>
      </c>
      <c r="D84" s="4" t="s">
        <v>233</v>
      </c>
      <c r="E84" s="3">
        <v>156.26900000000001</v>
      </c>
      <c r="F84" s="4">
        <v>156.26</v>
      </c>
      <c r="G84" s="4">
        <v>268.14999999999998</v>
      </c>
      <c r="H84" s="4">
        <v>481.65</v>
      </c>
      <c r="I84" s="4">
        <v>0</v>
      </c>
      <c r="J84" s="5">
        <v>-67.39</v>
      </c>
      <c r="K84" s="4">
        <v>258.48052736124703</v>
      </c>
      <c r="L84" s="4">
        <v>499.22634322851502</v>
      </c>
      <c r="M84" s="4">
        <v>0.82677248677248605</v>
      </c>
      <c r="N84" s="5">
        <v>-67.484499999999997</v>
      </c>
      <c r="Q84">
        <v>12.331558889475986</v>
      </c>
      <c r="R84">
        <v>10.635530389362032</v>
      </c>
      <c r="S84">
        <v>0.82385624826846504</v>
      </c>
      <c r="T84">
        <v>2.5220000000000056</v>
      </c>
      <c r="U84">
        <f t="shared" si="33"/>
        <v>4.5987540143486809</v>
      </c>
      <c r="V84">
        <f t="shared" si="39"/>
        <v>2.2081449993484963</v>
      </c>
      <c r="W84" t="b">
        <f t="shared" si="40"/>
        <v>0</v>
      </c>
      <c r="X84">
        <f t="shared" si="34"/>
        <v>2.5220000000000056</v>
      </c>
      <c r="Y84">
        <f t="shared" si="25"/>
        <v>1</v>
      </c>
      <c r="Z84">
        <f t="shared" si="26"/>
        <v>0</v>
      </c>
      <c r="AA84">
        <f t="shared" si="27"/>
        <v>0</v>
      </c>
      <c r="AB84">
        <f t="shared" si="28"/>
        <v>1</v>
      </c>
      <c r="AC84">
        <f t="shared" si="29"/>
        <v>9.6694726387529499</v>
      </c>
      <c r="AD84">
        <f t="shared" si="30"/>
        <v>17.576343228515043</v>
      </c>
      <c r="AE84">
        <f t="shared" si="31"/>
        <v>0.82677248677248605</v>
      </c>
      <c r="AF84">
        <f t="shared" si="32"/>
        <v>9.4499999999996476E-2</v>
      </c>
      <c r="AG84">
        <f t="shared" si="35"/>
        <v>3.6059938984721054</v>
      </c>
      <c r="AH84">
        <f t="shared" si="36"/>
        <v>3.6491940679985553</v>
      </c>
      <c r="AI84" t="b">
        <f t="shared" si="37"/>
        <v>0</v>
      </c>
      <c r="AJ84">
        <f t="shared" si="38"/>
        <v>9.4499999999996476E-2</v>
      </c>
    </row>
    <row r="85" spans="1:36" x14ac:dyDescent="0.25">
      <c r="A85" s="3">
        <v>83</v>
      </c>
      <c r="B85" s="4" t="s">
        <v>234</v>
      </c>
      <c r="C85" s="4" t="s">
        <v>235</v>
      </c>
      <c r="D85" s="4" t="s">
        <v>236</v>
      </c>
      <c r="E85" s="3">
        <v>86.134</v>
      </c>
      <c r="F85" s="4">
        <v>86.13</v>
      </c>
      <c r="G85" s="4">
        <v>181.14999999999998</v>
      </c>
      <c r="H85" s="4">
        <v>367.45</v>
      </c>
      <c r="I85" s="4">
        <v>0.79</v>
      </c>
      <c r="J85" s="5">
        <v>-139</v>
      </c>
      <c r="K85" s="4">
        <v>195.51029520866999</v>
      </c>
      <c r="L85" s="4">
        <v>352.76354468323399</v>
      </c>
      <c r="M85" s="4">
        <v>0.79455719557195503</v>
      </c>
      <c r="N85" s="5">
        <v>-139.8254</v>
      </c>
      <c r="Q85">
        <v>0.66338173623802277</v>
      </c>
      <c r="R85">
        <v>3.8515159033659643</v>
      </c>
      <c r="S85">
        <v>1.1955938224177953E-2</v>
      </c>
      <c r="T85">
        <v>3.1090000000000089</v>
      </c>
      <c r="U85">
        <f t="shared" si="33"/>
        <v>0.36620576110296599</v>
      </c>
      <c r="V85">
        <f t="shared" si="39"/>
        <v>1.0481741470583656</v>
      </c>
      <c r="W85">
        <f t="shared" si="40"/>
        <v>1.5134099017946776</v>
      </c>
      <c r="X85">
        <f t="shared" si="34"/>
        <v>3.1090000000000089</v>
      </c>
      <c r="Y85">
        <f t="shared" si="25"/>
        <v>0</v>
      </c>
      <c r="Z85">
        <f t="shared" si="26"/>
        <v>0</v>
      </c>
      <c r="AA85">
        <f t="shared" si="27"/>
        <v>1</v>
      </c>
      <c r="AB85">
        <f t="shared" si="28"/>
        <v>1</v>
      </c>
      <c r="AC85">
        <f t="shared" si="29"/>
        <v>14.36029520867001</v>
      </c>
      <c r="AD85">
        <f t="shared" si="30"/>
        <v>14.686455316766001</v>
      </c>
      <c r="AE85">
        <f t="shared" si="31"/>
        <v>4.5571955719549972E-3</v>
      </c>
      <c r="AF85">
        <f t="shared" si="32"/>
        <v>0.82540000000000191</v>
      </c>
      <c r="AG85">
        <f t="shared" si="35"/>
        <v>7.9272951745349225</v>
      </c>
      <c r="AH85">
        <f t="shared" si="36"/>
        <v>3.9968581621352568</v>
      </c>
      <c r="AI85">
        <f t="shared" si="37"/>
        <v>0.5768601989816452</v>
      </c>
      <c r="AJ85">
        <f t="shared" si="38"/>
        <v>0.82540000000000191</v>
      </c>
    </row>
    <row r="86" spans="1:36" x14ac:dyDescent="0.25">
      <c r="A86" s="3">
        <v>84</v>
      </c>
      <c r="B86" s="4" t="s">
        <v>237</v>
      </c>
      <c r="C86" s="4" t="s">
        <v>238</v>
      </c>
      <c r="D86" s="4" t="s">
        <v>239</v>
      </c>
      <c r="E86" s="3">
        <v>58.08</v>
      </c>
      <c r="F86" s="4">
        <v>58.078000000000003</v>
      </c>
      <c r="G86" s="4">
        <v>193.14999999999998</v>
      </c>
      <c r="H86" s="4">
        <v>321.14999999999998</v>
      </c>
      <c r="I86" s="4">
        <v>0.8</v>
      </c>
      <c r="J86" s="5">
        <v>0</v>
      </c>
      <c r="K86" s="4">
        <v>197.49751382633099</v>
      </c>
      <c r="L86" s="4">
        <v>315.44738147314899</v>
      </c>
      <c r="M86" s="4">
        <v>0.79017687074829901</v>
      </c>
      <c r="N86" s="5">
        <v>-124.3434</v>
      </c>
      <c r="Q86">
        <v>15.219330328020988</v>
      </c>
      <c r="R86">
        <v>6.4410948741259517</v>
      </c>
      <c r="S86">
        <v>3.5429542806862058E-2</v>
      </c>
      <c r="T86">
        <v>122.485</v>
      </c>
      <c r="U86">
        <f t="shared" si="33"/>
        <v>7.8795393880512501</v>
      </c>
      <c r="V86">
        <f t="shared" si="39"/>
        <v>2.0056343995410097</v>
      </c>
      <c r="W86">
        <f t="shared" si="40"/>
        <v>4.4286928508577574</v>
      </c>
      <c r="X86" t="b">
        <f t="shared" si="34"/>
        <v>0</v>
      </c>
      <c r="Y86">
        <f t="shared" si="25"/>
        <v>1</v>
      </c>
      <c r="Z86">
        <f t="shared" si="26"/>
        <v>1</v>
      </c>
      <c r="AA86">
        <f t="shared" si="27"/>
        <v>1</v>
      </c>
      <c r="AB86">
        <f t="shared" si="28"/>
        <v>0</v>
      </c>
      <c r="AC86">
        <f t="shared" si="29"/>
        <v>4.34751382633101</v>
      </c>
      <c r="AD86">
        <f t="shared" si="30"/>
        <v>5.7026185268509835</v>
      </c>
      <c r="AE86">
        <f t="shared" si="31"/>
        <v>9.8231292517010349E-3</v>
      </c>
      <c r="AF86">
        <f t="shared" si="32"/>
        <v>124.3434</v>
      </c>
      <c r="AG86">
        <f t="shared" si="35"/>
        <v>2.2508484733787264</v>
      </c>
      <c r="AH86">
        <f t="shared" si="36"/>
        <v>1.7756869147909027</v>
      </c>
      <c r="AI86">
        <f t="shared" si="37"/>
        <v>1.2278911564626294</v>
      </c>
      <c r="AJ86" t="b">
        <f t="shared" si="38"/>
        <v>0</v>
      </c>
    </row>
    <row r="87" spans="1:36" x14ac:dyDescent="0.25">
      <c r="A87" s="3">
        <v>85</v>
      </c>
      <c r="B87" s="4" t="s">
        <v>240</v>
      </c>
      <c r="C87" s="4" t="s">
        <v>241</v>
      </c>
      <c r="D87" s="4" t="s">
        <v>242</v>
      </c>
      <c r="E87" s="3">
        <v>72.106999999999999</v>
      </c>
      <c r="F87" s="4">
        <v>72.103999999999999</v>
      </c>
      <c r="G87" s="4">
        <v>0</v>
      </c>
      <c r="H87" s="4">
        <v>347.95</v>
      </c>
      <c r="I87" s="4">
        <v>0.78</v>
      </c>
      <c r="J87" s="5">
        <v>-116.3</v>
      </c>
      <c r="K87" s="4">
        <v>207.96118314197199</v>
      </c>
      <c r="L87" s="4">
        <v>351.75035731479602</v>
      </c>
      <c r="M87" s="4">
        <v>0.80115555555555495</v>
      </c>
      <c r="N87" s="5">
        <v>-116.22069999999999</v>
      </c>
      <c r="Q87">
        <v>193.37462964361401</v>
      </c>
      <c r="R87">
        <v>3.6379028242110394</v>
      </c>
      <c r="S87">
        <v>1.9922174143799376E-3</v>
      </c>
      <c r="T87">
        <v>2.0459999999999923</v>
      </c>
      <c r="U87" t="b">
        <f t="shared" si="33"/>
        <v>0</v>
      </c>
      <c r="V87">
        <f t="shared" si="39"/>
        <v>1.045524593824124</v>
      </c>
      <c r="W87">
        <f t="shared" si="40"/>
        <v>0.2554124890230689</v>
      </c>
      <c r="X87">
        <f t="shared" si="34"/>
        <v>2.0459999999999923</v>
      </c>
      <c r="Y87">
        <f t="shared" si="25"/>
        <v>0</v>
      </c>
      <c r="Z87">
        <f t="shared" si="26"/>
        <v>0</v>
      </c>
      <c r="AA87">
        <f t="shared" si="27"/>
        <v>0</v>
      </c>
      <c r="AB87">
        <f t="shared" si="28"/>
        <v>1</v>
      </c>
      <c r="AC87">
        <f t="shared" si="29"/>
        <v>207.96118314197199</v>
      </c>
      <c r="AD87">
        <f t="shared" si="30"/>
        <v>3.800357314796031</v>
      </c>
      <c r="AE87">
        <f t="shared" si="31"/>
        <v>2.1155555555554928E-2</v>
      </c>
      <c r="AF87">
        <f t="shared" si="32"/>
        <v>7.9300000000003479E-2</v>
      </c>
      <c r="AG87" t="b">
        <f t="shared" si="35"/>
        <v>0</v>
      </c>
      <c r="AH87">
        <f t="shared" si="36"/>
        <v>1.0922136268992761</v>
      </c>
      <c r="AI87">
        <f t="shared" si="37"/>
        <v>2.7122507122506319</v>
      </c>
      <c r="AJ87">
        <f t="shared" si="38"/>
        <v>7.9300000000003479E-2</v>
      </c>
    </row>
    <row r="88" spans="1:36" x14ac:dyDescent="0.25">
      <c r="A88" s="3">
        <v>86</v>
      </c>
      <c r="B88" s="4" t="s">
        <v>243</v>
      </c>
      <c r="C88" s="4" t="s">
        <v>244</v>
      </c>
      <c r="D88" s="4" t="s">
        <v>245</v>
      </c>
      <c r="E88" s="3">
        <v>90.122</v>
      </c>
      <c r="F88" s="4">
        <v>90.12</v>
      </c>
      <c r="G88" s="4">
        <v>298.14999999999998</v>
      </c>
      <c r="H88" s="4">
        <v>455.15</v>
      </c>
      <c r="I88" s="4">
        <v>0.99</v>
      </c>
      <c r="J88" s="5">
        <v>0</v>
      </c>
      <c r="K88" s="4">
        <v>284.32839200609902</v>
      </c>
      <c r="L88" s="4">
        <v>453.92987027657102</v>
      </c>
      <c r="M88" s="4">
        <v>1.00580357142857</v>
      </c>
      <c r="N88" s="5">
        <v>-294.48930000000001</v>
      </c>
      <c r="Q88">
        <v>72.060956429147978</v>
      </c>
      <c r="R88">
        <v>13.956095386370009</v>
      </c>
      <c r="S88">
        <v>1.5082313815780068E-2</v>
      </c>
      <c r="T88">
        <v>311.76299999999998</v>
      </c>
      <c r="U88">
        <f t="shared" si="33"/>
        <v>24.169363216215995</v>
      </c>
      <c r="V88">
        <f t="shared" si="39"/>
        <v>3.0662628554037155</v>
      </c>
      <c r="W88">
        <f t="shared" si="40"/>
        <v>1.5234660419979869</v>
      </c>
      <c r="X88" t="b">
        <f t="shared" si="34"/>
        <v>0</v>
      </c>
      <c r="Y88">
        <f t="shared" si="25"/>
        <v>1</v>
      </c>
      <c r="Z88">
        <f t="shared" si="26"/>
        <v>1</v>
      </c>
      <c r="AA88">
        <f t="shared" si="27"/>
        <v>0</v>
      </c>
      <c r="AB88">
        <f t="shared" si="28"/>
        <v>1</v>
      </c>
      <c r="AC88">
        <f t="shared" si="29"/>
        <v>13.821607993900955</v>
      </c>
      <c r="AD88">
        <f t="shared" si="30"/>
        <v>1.2201297234289541</v>
      </c>
      <c r="AE88">
        <f t="shared" si="31"/>
        <v>1.5803571428570029E-2</v>
      </c>
      <c r="AF88">
        <f t="shared" si="32"/>
        <v>294.48930000000001</v>
      </c>
      <c r="AG88">
        <f t="shared" si="35"/>
        <v>4.6357900365255595</v>
      </c>
      <c r="AH88">
        <f t="shared" si="36"/>
        <v>0.26807200338986142</v>
      </c>
      <c r="AI88">
        <f t="shared" si="37"/>
        <v>1.5963203463202049</v>
      </c>
      <c r="AJ88" t="b">
        <f t="shared" si="38"/>
        <v>0</v>
      </c>
    </row>
    <row r="89" spans="1:36" x14ac:dyDescent="0.25">
      <c r="A89" s="3">
        <v>87</v>
      </c>
      <c r="B89" s="4" t="s">
        <v>246</v>
      </c>
      <c r="C89" s="4" t="s">
        <v>247</v>
      </c>
      <c r="D89" s="4" t="s">
        <v>248</v>
      </c>
      <c r="E89" s="3">
        <v>90.122</v>
      </c>
      <c r="F89" s="4">
        <v>90.12</v>
      </c>
      <c r="G89" s="4">
        <v>293.54999999999995</v>
      </c>
      <c r="H89" s="4">
        <v>508.15</v>
      </c>
      <c r="I89" s="4">
        <v>1.01</v>
      </c>
      <c r="J89" s="5">
        <v>-278</v>
      </c>
      <c r="K89" s="4">
        <v>293.75117104854502</v>
      </c>
      <c r="L89" s="4">
        <v>461.53078444894498</v>
      </c>
      <c r="M89" s="4">
        <v>0.99251101321585899</v>
      </c>
      <c r="N89" s="5">
        <v>-291.31709999999998</v>
      </c>
      <c r="Q89">
        <v>48.935487194253966</v>
      </c>
      <c r="R89">
        <v>35.150224896172972</v>
      </c>
      <c r="S89">
        <v>0.1647074581305501</v>
      </c>
      <c r="T89">
        <v>21.081999999999994</v>
      </c>
      <c r="U89">
        <f t="shared" si="33"/>
        <v>16.670239207717245</v>
      </c>
      <c r="V89">
        <f t="shared" si="39"/>
        <v>6.917293101677255</v>
      </c>
      <c r="W89">
        <f t="shared" si="40"/>
        <v>16.307669121836643</v>
      </c>
      <c r="X89">
        <f t="shared" si="34"/>
        <v>21.081999999999994</v>
      </c>
      <c r="Y89">
        <f t="shared" si="25"/>
        <v>1</v>
      </c>
      <c r="Z89">
        <f t="shared" si="26"/>
        <v>0</v>
      </c>
      <c r="AA89">
        <f t="shared" si="27"/>
        <v>1</v>
      </c>
      <c r="AB89">
        <f t="shared" si="28"/>
        <v>1</v>
      </c>
      <c r="AC89">
        <f t="shared" si="29"/>
        <v>0.20117104854506351</v>
      </c>
      <c r="AD89">
        <f t="shared" si="30"/>
        <v>46.619215551054992</v>
      </c>
      <c r="AE89">
        <f t="shared" si="31"/>
        <v>1.7488986784141014E-2</v>
      </c>
      <c r="AF89">
        <f t="shared" si="32"/>
        <v>13.317099999999982</v>
      </c>
      <c r="AG89">
        <f t="shared" si="35"/>
        <v>6.8530420216339136E-2</v>
      </c>
      <c r="AH89">
        <f t="shared" si="36"/>
        <v>9.1743019878097005</v>
      </c>
      <c r="AI89">
        <f t="shared" si="37"/>
        <v>1.7315828499149519</v>
      </c>
      <c r="AJ89">
        <f t="shared" si="38"/>
        <v>13.317099999999982</v>
      </c>
    </row>
    <row r="90" spans="1:36" x14ac:dyDescent="0.25">
      <c r="A90" s="3">
        <v>88</v>
      </c>
      <c r="B90" s="4" t="s">
        <v>249</v>
      </c>
      <c r="C90" s="4" t="s">
        <v>250</v>
      </c>
      <c r="D90" s="4" t="s">
        <v>251</v>
      </c>
      <c r="E90" s="3">
        <v>118.176</v>
      </c>
      <c r="F90" s="4">
        <v>118.172</v>
      </c>
      <c r="G90" s="4">
        <v>223.14999999999998</v>
      </c>
      <c r="H90" s="4">
        <v>471.15</v>
      </c>
      <c r="I90" s="4">
        <v>0.92</v>
      </c>
      <c r="J90" s="5">
        <v>-312.7</v>
      </c>
      <c r="K90" s="4">
        <v>315.35312356352398</v>
      </c>
      <c r="L90" s="4">
        <v>461.99323588610798</v>
      </c>
      <c r="M90" s="4">
        <v>0.95299999999999896</v>
      </c>
      <c r="N90" s="5">
        <v>-309.14729999999997</v>
      </c>
      <c r="Q90">
        <v>25.091609814280019</v>
      </c>
      <c r="R90">
        <v>5.967052974883984</v>
      </c>
      <c r="S90">
        <v>3.2138316649003906E-2</v>
      </c>
      <c r="T90">
        <v>4.8799999999999955</v>
      </c>
      <c r="U90">
        <f t="shared" si="33"/>
        <v>11.244279549307651</v>
      </c>
      <c r="V90">
        <f t="shared" si="39"/>
        <v>1.2664868884397718</v>
      </c>
      <c r="W90">
        <f t="shared" si="40"/>
        <v>3.4932952879352075</v>
      </c>
      <c r="X90">
        <f t="shared" si="34"/>
        <v>4.8799999999999955</v>
      </c>
      <c r="Y90">
        <f t="shared" si="25"/>
        <v>0</v>
      </c>
      <c r="Z90">
        <f t="shared" si="26"/>
        <v>0</v>
      </c>
      <c r="AA90">
        <f t="shared" si="27"/>
        <v>0</v>
      </c>
      <c r="AB90">
        <f t="shared" si="28"/>
        <v>1</v>
      </c>
      <c r="AC90">
        <f t="shared" si="29"/>
        <v>92.203123563524002</v>
      </c>
      <c r="AD90">
        <f t="shared" si="30"/>
        <v>9.1567641138919953</v>
      </c>
      <c r="AE90">
        <f t="shared" si="31"/>
        <v>3.2999999999998919E-2</v>
      </c>
      <c r="AF90">
        <f t="shared" si="32"/>
        <v>3.5527000000000157</v>
      </c>
      <c r="AG90">
        <f t="shared" si="35"/>
        <v>41.318899199428195</v>
      </c>
      <c r="AH90">
        <f t="shared" si="36"/>
        <v>1.9434923302328335</v>
      </c>
      <c r="AI90">
        <f t="shared" si="37"/>
        <v>3.5869565217390127</v>
      </c>
      <c r="AJ90">
        <f t="shared" si="38"/>
        <v>3.5527000000000157</v>
      </c>
    </row>
    <row r="91" spans="1:36" x14ac:dyDescent="0.25">
      <c r="A91" s="3">
        <v>89</v>
      </c>
      <c r="B91" s="4" t="s">
        <v>252</v>
      </c>
      <c r="C91" s="4" t="s">
        <v>253</v>
      </c>
      <c r="D91" s="4" t="s">
        <v>254</v>
      </c>
      <c r="E91" s="3">
        <v>76.094999999999999</v>
      </c>
      <c r="F91" s="4">
        <v>76.093999999999994</v>
      </c>
      <c r="G91" s="4">
        <v>246.45</v>
      </c>
      <c r="H91" s="4">
        <v>487.54999999999995</v>
      </c>
      <c r="I91" s="4">
        <v>1.04</v>
      </c>
      <c r="J91" s="5">
        <v>0</v>
      </c>
      <c r="K91" s="4">
        <v>288.08905245554502</v>
      </c>
      <c r="L91" s="4">
        <v>438.98937229271002</v>
      </c>
      <c r="M91" s="4">
        <v>1.0241453566621801</v>
      </c>
      <c r="N91" s="5">
        <v>-299.43979999999999</v>
      </c>
      <c r="Q91">
        <v>10.919568096908989</v>
      </c>
      <c r="R91">
        <v>34.082447689720937</v>
      </c>
      <c r="S91">
        <v>0.21831242688421004</v>
      </c>
      <c r="T91">
        <v>307.31299999999999</v>
      </c>
      <c r="U91">
        <f t="shared" si="33"/>
        <v>4.4307438007340192</v>
      </c>
      <c r="V91">
        <f t="shared" si="39"/>
        <v>6.9905543410359847</v>
      </c>
      <c r="W91">
        <f t="shared" si="40"/>
        <v>20.991579508097118</v>
      </c>
      <c r="X91" t="b">
        <f t="shared" si="34"/>
        <v>0</v>
      </c>
      <c r="Y91">
        <f t="shared" si="25"/>
        <v>0</v>
      </c>
      <c r="Z91">
        <f t="shared" si="26"/>
        <v>0</v>
      </c>
      <c r="AA91">
        <f t="shared" si="27"/>
        <v>1</v>
      </c>
      <c r="AB91">
        <f t="shared" si="28"/>
        <v>1</v>
      </c>
      <c r="AC91">
        <f t="shared" si="29"/>
        <v>41.639052455545027</v>
      </c>
      <c r="AD91">
        <f t="shared" si="30"/>
        <v>48.560627707289939</v>
      </c>
      <c r="AE91">
        <f t="shared" si="31"/>
        <v>1.585464333781994E-2</v>
      </c>
      <c r="AF91">
        <f t="shared" si="32"/>
        <v>299.43979999999999</v>
      </c>
      <c r="AG91">
        <f t="shared" si="35"/>
        <v>16.895537616370472</v>
      </c>
      <c r="AH91">
        <f t="shared" si="36"/>
        <v>9.9601328494082537</v>
      </c>
      <c r="AI91">
        <f t="shared" si="37"/>
        <v>1.5244849363288404</v>
      </c>
      <c r="AJ91" t="b">
        <f t="shared" si="38"/>
        <v>0</v>
      </c>
    </row>
    <row r="92" spans="1:36" x14ac:dyDescent="0.25">
      <c r="A92" s="3">
        <v>90</v>
      </c>
      <c r="B92" s="4" t="s">
        <v>255</v>
      </c>
      <c r="C92" s="4" t="s">
        <v>256</v>
      </c>
      <c r="D92" s="4" t="s">
        <v>257</v>
      </c>
      <c r="E92" s="3">
        <v>58.08</v>
      </c>
      <c r="F92" s="4">
        <v>58.078000000000003</v>
      </c>
      <c r="G92" s="4">
        <v>144.14999999999998</v>
      </c>
      <c r="H92" s="4">
        <v>370.15</v>
      </c>
      <c r="I92" s="4">
        <v>0.82</v>
      </c>
      <c r="J92" s="5">
        <v>-63.72</v>
      </c>
      <c r="K92" s="4">
        <v>215.42670951448099</v>
      </c>
      <c r="L92" s="4">
        <v>344.66942226674797</v>
      </c>
      <c r="M92" s="4">
        <v>0.81341736694677802</v>
      </c>
      <c r="N92" s="5">
        <v>-74.1858</v>
      </c>
      <c r="Q92">
        <v>31.987458919373012</v>
      </c>
      <c r="R92">
        <v>11.628889178339989</v>
      </c>
      <c r="S92">
        <v>0.47050079518824994</v>
      </c>
      <c r="T92">
        <v>15.840999999999894</v>
      </c>
      <c r="U92">
        <f t="shared" si="33"/>
        <v>22.190398140390577</v>
      </c>
      <c r="V92">
        <f t="shared" si="39"/>
        <v>3.1416693714277963</v>
      </c>
      <c r="W92">
        <f t="shared" si="40"/>
        <v>57.378145754664637</v>
      </c>
      <c r="X92">
        <f t="shared" si="34"/>
        <v>15.840999999999894</v>
      </c>
      <c r="Y92">
        <f t="shared" si="25"/>
        <v>0</v>
      </c>
      <c r="Z92">
        <f t="shared" si="26"/>
        <v>0</v>
      </c>
      <c r="AA92">
        <f t="shared" si="27"/>
        <v>1</v>
      </c>
      <c r="AB92">
        <f t="shared" si="28"/>
        <v>1</v>
      </c>
      <c r="AC92">
        <f t="shared" si="29"/>
        <v>71.276709514481013</v>
      </c>
      <c r="AD92">
        <f t="shared" si="30"/>
        <v>25.480577733252005</v>
      </c>
      <c r="AE92">
        <f t="shared" si="31"/>
        <v>6.5826330532219313E-3</v>
      </c>
      <c r="AF92">
        <f t="shared" si="32"/>
        <v>10.465800000000002</v>
      </c>
      <c r="AG92">
        <f t="shared" si="35"/>
        <v>49.446208473451975</v>
      </c>
      <c r="AH92">
        <f t="shared" si="36"/>
        <v>6.8838518798465502</v>
      </c>
      <c r="AI92">
        <f t="shared" si="37"/>
        <v>0.80276012844169908</v>
      </c>
      <c r="AJ92">
        <f t="shared" si="38"/>
        <v>10.465800000000002</v>
      </c>
    </row>
    <row r="93" spans="1:36" x14ac:dyDescent="0.25">
      <c r="A93" s="3">
        <v>91</v>
      </c>
      <c r="B93" s="4" t="s">
        <v>258</v>
      </c>
      <c r="C93" s="4" t="s">
        <v>259</v>
      </c>
      <c r="D93" s="4" t="s">
        <v>260</v>
      </c>
      <c r="E93" s="3">
        <v>74.123000000000005</v>
      </c>
      <c r="F93" s="4">
        <v>74.12</v>
      </c>
      <c r="G93" s="4">
        <v>183.34999999999997</v>
      </c>
      <c r="H93" s="4">
        <v>390.84999999999997</v>
      </c>
      <c r="I93" s="4">
        <v>0.81</v>
      </c>
      <c r="J93" s="5">
        <v>-150.30000000000001</v>
      </c>
      <c r="K93" s="4">
        <v>226.33035068969201</v>
      </c>
      <c r="L93" s="4">
        <v>381.93229048431903</v>
      </c>
      <c r="M93" s="4">
        <v>0.78851063829787205</v>
      </c>
      <c r="N93" s="5">
        <v>-152.6062</v>
      </c>
      <c r="Q93">
        <v>13.527123179250026</v>
      </c>
      <c r="R93">
        <v>3.0457878569820309</v>
      </c>
      <c r="S93">
        <v>1.7155375274439E-2</v>
      </c>
      <c r="T93">
        <v>6.4539999999999793</v>
      </c>
      <c r="U93">
        <f t="shared" si="33"/>
        <v>7.3777601195800537</v>
      </c>
      <c r="V93">
        <f t="shared" si="39"/>
        <v>0.77927283023718341</v>
      </c>
      <c r="W93">
        <f t="shared" si="40"/>
        <v>2.1179475647455552</v>
      </c>
      <c r="X93">
        <f t="shared" si="34"/>
        <v>6.4539999999999793</v>
      </c>
      <c r="Y93">
        <f t="shared" si="25"/>
        <v>0</v>
      </c>
      <c r="Z93">
        <f t="shared" si="26"/>
        <v>0</v>
      </c>
      <c r="AA93">
        <f t="shared" si="27"/>
        <v>0</v>
      </c>
      <c r="AB93">
        <f t="shared" si="28"/>
        <v>1</v>
      </c>
      <c r="AC93">
        <f t="shared" si="29"/>
        <v>42.980350689692045</v>
      </c>
      <c r="AD93">
        <f t="shared" si="30"/>
        <v>8.9177095156809401</v>
      </c>
      <c r="AE93">
        <f t="shared" si="31"/>
        <v>2.1489361702128007E-2</v>
      </c>
      <c r="AF93">
        <f t="shared" si="32"/>
        <v>2.3061999999999898</v>
      </c>
      <c r="AG93">
        <f t="shared" si="35"/>
        <v>23.441696585596976</v>
      </c>
      <c r="AH93">
        <f t="shared" si="36"/>
        <v>2.2816194232265423</v>
      </c>
      <c r="AI93">
        <f t="shared" si="37"/>
        <v>2.6530076175466673</v>
      </c>
      <c r="AJ93">
        <f t="shared" si="38"/>
        <v>2.3061999999999898</v>
      </c>
    </row>
    <row r="94" spans="1:36" x14ac:dyDescent="0.25">
      <c r="A94" s="3">
        <v>92</v>
      </c>
      <c r="B94" s="4" t="s">
        <v>261</v>
      </c>
      <c r="C94" s="4" t="s">
        <v>262</v>
      </c>
      <c r="D94" s="4" t="s">
        <v>263</v>
      </c>
      <c r="E94" s="3">
        <v>158.285</v>
      </c>
      <c r="F94" s="4">
        <v>158.27600000000001</v>
      </c>
      <c r="G94" s="4">
        <v>280.04999999999995</v>
      </c>
      <c r="H94" s="4">
        <v>504.25</v>
      </c>
      <c r="I94" s="4">
        <v>0.83</v>
      </c>
      <c r="J94" s="5">
        <v>-98.79</v>
      </c>
      <c r="K94" s="4">
        <v>271.64162157464301</v>
      </c>
      <c r="L94" s="4">
        <v>516.19821039058797</v>
      </c>
      <c r="M94" s="4">
        <v>0.820082901554404</v>
      </c>
      <c r="N94" s="5">
        <v>-103.87</v>
      </c>
      <c r="Q94">
        <v>22.312975112348965</v>
      </c>
      <c r="R94">
        <v>10.380911967749967</v>
      </c>
      <c r="S94">
        <v>1.1113405189440151E-3</v>
      </c>
      <c r="T94">
        <v>8.5779999999999887</v>
      </c>
      <c r="U94">
        <f t="shared" si="33"/>
        <v>7.9674969156754036</v>
      </c>
      <c r="V94">
        <f t="shared" si="39"/>
        <v>2.0586835830936971</v>
      </c>
      <c r="W94">
        <f t="shared" si="40"/>
        <v>0.13389644806554399</v>
      </c>
      <c r="X94">
        <f t="shared" si="34"/>
        <v>8.5779999999999887</v>
      </c>
      <c r="Y94">
        <f t="shared" si="25"/>
        <v>1</v>
      </c>
      <c r="Z94">
        <f t="shared" si="26"/>
        <v>0</v>
      </c>
      <c r="AA94">
        <f t="shared" si="27"/>
        <v>0</v>
      </c>
      <c r="AB94">
        <f t="shared" si="28"/>
        <v>1</v>
      </c>
      <c r="AC94">
        <f t="shared" si="29"/>
        <v>8.4083784253569434</v>
      </c>
      <c r="AD94">
        <f t="shared" si="30"/>
        <v>11.948210390587974</v>
      </c>
      <c r="AE94">
        <f t="shared" si="31"/>
        <v>9.9170984455959621E-3</v>
      </c>
      <c r="AF94">
        <f t="shared" si="32"/>
        <v>5.0799999999999983</v>
      </c>
      <c r="AG94">
        <f t="shared" si="35"/>
        <v>3.0024561418878575</v>
      </c>
      <c r="AH94">
        <f t="shared" si="36"/>
        <v>2.3695013169237429</v>
      </c>
      <c r="AI94">
        <f t="shared" si="37"/>
        <v>1.1948311380236099</v>
      </c>
      <c r="AJ94">
        <f t="shared" si="38"/>
        <v>5.0799999999999983</v>
      </c>
    </row>
    <row r="95" spans="1:36" x14ac:dyDescent="0.25">
      <c r="A95" s="3">
        <v>93</v>
      </c>
      <c r="B95" s="4" t="s">
        <v>264</v>
      </c>
      <c r="C95" s="4" t="s">
        <v>265</v>
      </c>
      <c r="D95" s="4" t="s">
        <v>266</v>
      </c>
      <c r="E95" s="3">
        <v>106.121</v>
      </c>
      <c r="F95" s="4">
        <v>106.12</v>
      </c>
      <c r="G95" s="4">
        <v>262.75</v>
      </c>
      <c r="H95" s="4">
        <v>518.95000000000005</v>
      </c>
      <c r="I95" s="4">
        <v>1.1100000000000001</v>
      </c>
      <c r="J95" s="5">
        <v>-409</v>
      </c>
      <c r="K95" s="4">
        <v>302.14256900097399</v>
      </c>
      <c r="L95" s="4">
        <v>476.55352051582003</v>
      </c>
      <c r="M95" s="4">
        <v>1.0928939237899</v>
      </c>
      <c r="N95" s="5">
        <v>-402.94299999999998</v>
      </c>
      <c r="Q95">
        <v>7.9002441352170081</v>
      </c>
      <c r="R95">
        <v>32.237361772413067</v>
      </c>
      <c r="S95">
        <v>0.18418264638793991</v>
      </c>
      <c r="T95">
        <v>0.12400000000002365</v>
      </c>
      <c r="U95">
        <f t="shared" si="33"/>
        <v>3.0067532389027622</v>
      </c>
      <c r="V95">
        <f t="shared" si="39"/>
        <v>6.2120361831415485</v>
      </c>
      <c r="W95">
        <f t="shared" si="40"/>
        <v>16.593031206120713</v>
      </c>
      <c r="X95">
        <f t="shared" si="34"/>
        <v>0.12400000000002365</v>
      </c>
      <c r="Y95">
        <f t="shared" si="25"/>
        <v>0</v>
      </c>
      <c r="Z95">
        <f t="shared" si="26"/>
        <v>0</v>
      </c>
      <c r="AA95">
        <f t="shared" si="27"/>
        <v>1</v>
      </c>
      <c r="AB95">
        <f t="shared" si="28"/>
        <v>0</v>
      </c>
      <c r="AC95">
        <f t="shared" si="29"/>
        <v>39.392569000973992</v>
      </c>
      <c r="AD95">
        <f t="shared" si="30"/>
        <v>42.39647948418002</v>
      </c>
      <c r="AE95">
        <f t="shared" si="31"/>
        <v>1.7106076210100074E-2</v>
      </c>
      <c r="AF95">
        <f t="shared" si="32"/>
        <v>6.0570000000000164</v>
      </c>
      <c r="AG95">
        <f t="shared" si="35"/>
        <v>14.992414462787437</v>
      </c>
      <c r="AH95">
        <f t="shared" si="36"/>
        <v>8.1696655716697215</v>
      </c>
      <c r="AI95">
        <f t="shared" si="37"/>
        <v>1.5410879468558625</v>
      </c>
      <c r="AJ95">
        <f t="shared" si="38"/>
        <v>6.0570000000000164</v>
      </c>
    </row>
    <row r="96" spans="1:36" x14ac:dyDescent="0.25">
      <c r="A96" s="3">
        <v>94</v>
      </c>
      <c r="B96" s="4" t="s">
        <v>267</v>
      </c>
      <c r="C96" s="4" t="s">
        <v>268</v>
      </c>
      <c r="D96" s="4" t="s">
        <v>269</v>
      </c>
      <c r="E96" s="3">
        <v>116.16</v>
      </c>
      <c r="F96" s="4">
        <v>116.15600000000001</v>
      </c>
      <c r="G96" s="4">
        <v>229.14999999999998</v>
      </c>
      <c r="H96" s="4">
        <v>441.04999999999995</v>
      </c>
      <c r="I96" s="4">
        <v>0.95</v>
      </c>
      <c r="J96" s="5">
        <v>-368.7</v>
      </c>
      <c r="K96" s="4">
        <v>306.705671138421</v>
      </c>
      <c r="L96" s="4">
        <v>452.619916283517</v>
      </c>
      <c r="M96" s="4">
        <v>0.95209836065573705</v>
      </c>
      <c r="N96" s="5">
        <v>-292.34519999999998</v>
      </c>
      <c r="Q96">
        <v>25.364856506976025</v>
      </c>
      <c r="R96">
        <v>11.582674009058053</v>
      </c>
      <c r="S96">
        <v>8.9796740623160343E-3</v>
      </c>
      <c r="T96">
        <v>73.37</v>
      </c>
      <c r="U96">
        <f t="shared" si="33"/>
        <v>11.06910604712024</v>
      </c>
      <c r="V96">
        <f t="shared" si="39"/>
        <v>2.6261589409495643</v>
      </c>
      <c r="W96">
        <f t="shared" si="40"/>
        <v>0.94522884866484569</v>
      </c>
      <c r="X96">
        <f t="shared" si="34"/>
        <v>73.37</v>
      </c>
      <c r="Y96">
        <f t="shared" si="25"/>
        <v>0</v>
      </c>
      <c r="Z96">
        <f t="shared" si="26"/>
        <v>1</v>
      </c>
      <c r="AA96">
        <f t="shared" si="27"/>
        <v>1</v>
      </c>
      <c r="AB96">
        <f t="shared" si="28"/>
        <v>0</v>
      </c>
      <c r="AC96">
        <f t="shared" si="29"/>
        <v>77.555671138421019</v>
      </c>
      <c r="AD96">
        <f t="shared" si="30"/>
        <v>11.569916283517045</v>
      </c>
      <c r="AE96">
        <f t="shared" si="31"/>
        <v>2.0983606557370971E-3</v>
      </c>
      <c r="AF96">
        <f t="shared" si="32"/>
        <v>76.354800000000012</v>
      </c>
      <c r="AG96">
        <f t="shared" si="35"/>
        <v>33.84493612848398</v>
      </c>
      <c r="AH96">
        <f t="shared" si="36"/>
        <v>2.6232663606205753</v>
      </c>
      <c r="AI96">
        <f t="shared" si="37"/>
        <v>0.2208800690249576</v>
      </c>
      <c r="AJ96">
        <f t="shared" si="38"/>
        <v>76.354800000000012</v>
      </c>
    </row>
    <row r="97" spans="1:36" x14ac:dyDescent="0.25">
      <c r="A97" s="3">
        <v>95</v>
      </c>
      <c r="B97" s="4" t="s">
        <v>270</v>
      </c>
      <c r="C97" s="4" t="s">
        <v>271</v>
      </c>
      <c r="D97" s="4" t="s">
        <v>272</v>
      </c>
      <c r="E97" s="3">
        <v>46.069000000000003</v>
      </c>
      <c r="F97" s="4">
        <v>46.067999999999998</v>
      </c>
      <c r="G97" s="4">
        <v>159.04999999999998</v>
      </c>
      <c r="H97" s="4">
        <v>351.34999999999997</v>
      </c>
      <c r="I97" s="4">
        <v>0.78</v>
      </c>
      <c r="J97" s="5">
        <v>-167.8</v>
      </c>
      <c r="K97" s="4">
        <v>207.37311065310101</v>
      </c>
      <c r="L97" s="4">
        <v>313.56917852150798</v>
      </c>
      <c r="M97" s="4">
        <v>0.75521311475409802</v>
      </c>
      <c r="N97" s="5">
        <v>-168.85159999999999</v>
      </c>
      <c r="Q97">
        <v>5.5197566685630193</v>
      </c>
      <c r="R97">
        <v>21.34224273662295</v>
      </c>
      <c r="S97">
        <v>2.4766217883457009E-2</v>
      </c>
      <c r="T97">
        <v>5.4159999999999968</v>
      </c>
      <c r="U97">
        <f t="shared" si="33"/>
        <v>3.470453736914819</v>
      </c>
      <c r="V97">
        <f t="shared" si="39"/>
        <v>6.0743539879387933</v>
      </c>
      <c r="W97">
        <f t="shared" si="40"/>
        <v>3.1751561389047445</v>
      </c>
      <c r="X97">
        <f t="shared" si="34"/>
        <v>5.4159999999999968</v>
      </c>
      <c r="Y97">
        <f t="shared" si="25"/>
        <v>0</v>
      </c>
      <c r="Z97">
        <f t="shared" si="26"/>
        <v>0</v>
      </c>
      <c r="AA97">
        <f t="shared" si="27"/>
        <v>0</v>
      </c>
      <c r="AB97">
        <f t="shared" si="28"/>
        <v>1</v>
      </c>
      <c r="AC97">
        <f t="shared" si="29"/>
        <v>48.323110653101025</v>
      </c>
      <c r="AD97">
        <f t="shared" si="30"/>
        <v>37.780821478491987</v>
      </c>
      <c r="AE97">
        <f t="shared" si="31"/>
        <v>2.4786885245902002E-2</v>
      </c>
      <c r="AF97">
        <f t="shared" si="32"/>
        <v>1.0515999999999792</v>
      </c>
      <c r="AG97">
        <f t="shared" si="35"/>
        <v>30.382339297768645</v>
      </c>
      <c r="AH97">
        <f t="shared" si="36"/>
        <v>10.753044394049235</v>
      </c>
      <c r="AI97">
        <f t="shared" si="37"/>
        <v>3.1778058007566665</v>
      </c>
      <c r="AJ97">
        <f t="shared" si="38"/>
        <v>1.0515999999999792</v>
      </c>
    </row>
    <row r="98" spans="1:36" x14ac:dyDescent="0.25">
      <c r="A98" s="3">
        <v>96</v>
      </c>
      <c r="B98" s="4" t="s">
        <v>273</v>
      </c>
      <c r="C98" s="4" t="s">
        <v>274</v>
      </c>
      <c r="D98" s="4" t="s">
        <v>275</v>
      </c>
      <c r="E98" s="3">
        <v>62.067999999999998</v>
      </c>
      <c r="F98" s="4">
        <v>62.067999999999998</v>
      </c>
      <c r="G98" s="4">
        <v>260.14999999999998</v>
      </c>
      <c r="H98" s="4">
        <v>470.45</v>
      </c>
      <c r="I98" s="4">
        <v>1.1000000000000001</v>
      </c>
      <c r="J98" s="5">
        <v>-302.60000000000002</v>
      </c>
      <c r="K98" s="4">
        <v>277.90976410430397</v>
      </c>
      <c r="L98" s="4">
        <v>422.74229415375902</v>
      </c>
      <c r="M98" s="4">
        <v>1.0466779089375999</v>
      </c>
      <c r="N98" s="5">
        <v>-308.44600000000003</v>
      </c>
      <c r="Q98">
        <v>24.744984381962979</v>
      </c>
      <c r="R98">
        <v>6.4115707192580089</v>
      </c>
      <c r="S98">
        <v>0.30332812725054992</v>
      </c>
      <c r="T98">
        <v>9.1389999999999532</v>
      </c>
      <c r="U98">
        <f t="shared" si="33"/>
        <v>9.5118141003125043</v>
      </c>
      <c r="V98">
        <f t="shared" si="39"/>
        <v>1.3628591177081537</v>
      </c>
      <c r="W98">
        <f t="shared" si="40"/>
        <v>27.575284295504538</v>
      </c>
      <c r="X98">
        <f t="shared" si="34"/>
        <v>9.1389999999999532</v>
      </c>
      <c r="Y98">
        <f t="shared" si="25"/>
        <v>1</v>
      </c>
      <c r="Z98">
        <f t="shared" si="26"/>
        <v>0</v>
      </c>
      <c r="AA98">
        <f t="shared" si="27"/>
        <v>1</v>
      </c>
      <c r="AB98">
        <f t="shared" si="28"/>
        <v>1</v>
      </c>
      <c r="AC98">
        <f t="shared" si="29"/>
        <v>17.759764104303997</v>
      </c>
      <c r="AD98">
        <f t="shared" si="30"/>
        <v>47.70770584624097</v>
      </c>
      <c r="AE98">
        <f t="shared" si="31"/>
        <v>5.3322091062400157E-2</v>
      </c>
      <c r="AF98">
        <f t="shared" si="32"/>
        <v>5.8460000000000036</v>
      </c>
      <c r="AG98">
        <f t="shared" si="35"/>
        <v>6.8267399978104937</v>
      </c>
      <c r="AH98">
        <f t="shared" si="36"/>
        <v>10.140866371822929</v>
      </c>
      <c r="AI98">
        <f t="shared" si="37"/>
        <v>4.847462823854559</v>
      </c>
      <c r="AJ98">
        <f t="shared" si="38"/>
        <v>5.8460000000000036</v>
      </c>
    </row>
    <row r="99" spans="1:36" x14ac:dyDescent="0.25">
      <c r="A99" s="3">
        <v>97</v>
      </c>
      <c r="B99" s="4" t="s">
        <v>276</v>
      </c>
      <c r="C99" s="4" t="s">
        <v>277</v>
      </c>
      <c r="D99" s="4" t="s">
        <v>278</v>
      </c>
      <c r="E99" s="3">
        <v>92.093999999999994</v>
      </c>
      <c r="F99" s="4">
        <v>92.093999999999994</v>
      </c>
      <c r="G99" s="4">
        <v>291.34999999999997</v>
      </c>
      <c r="H99" s="4">
        <v>563.15</v>
      </c>
      <c r="I99" s="4">
        <v>1.3</v>
      </c>
      <c r="J99" s="5">
        <v>-448</v>
      </c>
      <c r="K99" s="4">
        <v>326.13497123380699</v>
      </c>
      <c r="L99" s="4">
        <v>507.33653796542302</v>
      </c>
      <c r="M99" s="4">
        <v>1.2478861788617801</v>
      </c>
      <c r="N99" s="5">
        <v>-444.58260000000001</v>
      </c>
      <c r="Q99">
        <v>25.814243112645954</v>
      </c>
      <c r="R99">
        <v>39.511539591548967</v>
      </c>
      <c r="S99">
        <v>0.3431217888117899</v>
      </c>
      <c r="T99">
        <v>9.2499999999989768</v>
      </c>
      <c r="U99">
        <f t="shared" si="33"/>
        <v>8.8602173031220026</v>
      </c>
      <c r="V99">
        <f t="shared" si="39"/>
        <v>7.0161661354077891</v>
      </c>
      <c r="W99">
        <f t="shared" si="40"/>
        <v>26.393983754753069</v>
      </c>
      <c r="X99">
        <f t="shared" si="34"/>
        <v>9.2499999999989768</v>
      </c>
      <c r="Y99">
        <f t="shared" ref="Y99:Y110" si="41">IF(+AC99&lt;Q99,1,0)</f>
        <v>0</v>
      </c>
      <c r="Z99">
        <f t="shared" ref="Z99:Z110" si="42">IF(+AD99&lt;R99,1,0)</f>
        <v>0</v>
      </c>
      <c r="AA99">
        <f t="shared" ref="AA99:AA110" si="43">IF(+AE99&lt;S99,1,0)</f>
        <v>1</v>
      </c>
      <c r="AB99">
        <f t="shared" ref="AB99:AB110" si="44">IF(+AF99&lt;T99,1,0)</f>
        <v>1</v>
      </c>
      <c r="AC99">
        <f t="shared" ref="AC99:AC110" si="45">+ABS(K99-G99)</f>
        <v>34.784971233807028</v>
      </c>
      <c r="AD99">
        <f t="shared" ref="AD99:AD110" si="46">+ABS(L99-H99)</f>
        <v>55.813462034576958</v>
      </c>
      <c r="AE99">
        <f t="shared" ref="AE99:AE110" si="47">+ABS(M99-I99)</f>
        <v>5.211382113821994E-2</v>
      </c>
      <c r="AF99">
        <f t="shared" ref="AF99:AF110" si="48">+ABS(N99-J99)</f>
        <v>3.4173999999999864</v>
      </c>
      <c r="AG99">
        <f t="shared" si="35"/>
        <v>11.939238453340323</v>
      </c>
      <c r="AH99">
        <f t="shared" si="36"/>
        <v>9.910940608110975</v>
      </c>
      <c r="AI99">
        <f t="shared" si="37"/>
        <v>4.0087554721707646</v>
      </c>
      <c r="AJ99">
        <f t="shared" si="38"/>
        <v>3.4173999999999864</v>
      </c>
    </row>
    <row r="100" spans="1:36" x14ac:dyDescent="0.25">
      <c r="A100" s="3">
        <v>98</v>
      </c>
      <c r="B100" s="4" t="s">
        <v>279</v>
      </c>
      <c r="C100" s="4" t="s">
        <v>280</v>
      </c>
      <c r="D100" s="4" t="s">
        <v>281</v>
      </c>
      <c r="E100" s="3">
        <v>116.20399999999999</v>
      </c>
      <c r="F100" s="4">
        <v>116.19799999999999</v>
      </c>
      <c r="G100" s="4">
        <v>239.14999999999998</v>
      </c>
      <c r="H100" s="4">
        <v>449.54999999999995</v>
      </c>
      <c r="I100" s="4">
        <v>0.82</v>
      </c>
      <c r="J100" s="5">
        <v>-125.3</v>
      </c>
      <c r="K100" s="4">
        <v>250.76616133909701</v>
      </c>
      <c r="L100" s="4">
        <v>458.16755292365599</v>
      </c>
      <c r="M100" s="4">
        <v>0.80974216027874502</v>
      </c>
      <c r="N100" s="5">
        <v>-128.2381</v>
      </c>
      <c r="Q100">
        <v>7.3876066839739849</v>
      </c>
      <c r="R100">
        <v>13.502892034489037</v>
      </c>
      <c r="S100">
        <v>2.9580148490379043E-3</v>
      </c>
      <c r="T100">
        <v>6.7610000000000099</v>
      </c>
      <c r="U100">
        <f t="shared" si="33"/>
        <v>3.0891100497486872</v>
      </c>
      <c r="V100">
        <f t="shared" si="39"/>
        <v>3.0036463206515487</v>
      </c>
      <c r="W100">
        <f t="shared" si="40"/>
        <v>0.36073351817535421</v>
      </c>
      <c r="X100">
        <f t="shared" si="34"/>
        <v>6.7610000000000099</v>
      </c>
      <c r="Y100">
        <f t="shared" si="41"/>
        <v>0</v>
      </c>
      <c r="Z100">
        <f t="shared" si="42"/>
        <v>1</v>
      </c>
      <c r="AA100">
        <f t="shared" si="43"/>
        <v>0</v>
      </c>
      <c r="AB100">
        <f t="shared" si="44"/>
        <v>1</v>
      </c>
      <c r="AC100">
        <f t="shared" si="45"/>
        <v>11.616161339097033</v>
      </c>
      <c r="AD100">
        <f t="shared" si="46"/>
        <v>8.6175529236560351</v>
      </c>
      <c r="AE100">
        <f t="shared" si="47"/>
        <v>1.0257839721254935E-2</v>
      </c>
      <c r="AF100">
        <f t="shared" si="48"/>
        <v>2.9381000000000057</v>
      </c>
      <c r="AG100">
        <f t="shared" si="35"/>
        <v>4.8572700560723536</v>
      </c>
      <c r="AH100">
        <f t="shared" si="36"/>
        <v>1.9169286895019546</v>
      </c>
      <c r="AI100">
        <f t="shared" si="37"/>
        <v>1.2509560635676753</v>
      </c>
      <c r="AJ100">
        <f t="shared" si="38"/>
        <v>2.9381000000000057</v>
      </c>
    </row>
    <row r="101" spans="1:36" x14ac:dyDescent="0.25">
      <c r="A101" s="3">
        <v>99</v>
      </c>
      <c r="B101" s="4" t="s">
        <v>282</v>
      </c>
      <c r="C101" s="4" t="s">
        <v>283</v>
      </c>
      <c r="D101" s="4" t="s">
        <v>284</v>
      </c>
      <c r="E101" s="3">
        <v>102.17700000000001</v>
      </c>
      <c r="F101" s="4">
        <v>102.172</v>
      </c>
      <c r="G101" s="4">
        <v>228.54999999999998</v>
      </c>
      <c r="H101" s="4">
        <v>430.75</v>
      </c>
      <c r="I101" s="4">
        <v>0.82</v>
      </c>
      <c r="J101" s="5">
        <v>-134.4</v>
      </c>
      <c r="K101" s="4">
        <v>243.07391167143399</v>
      </c>
      <c r="L101" s="4">
        <v>435.298888560053</v>
      </c>
      <c r="M101" s="4">
        <v>0.80450393700787404</v>
      </c>
      <c r="N101" s="5">
        <v>-136.36080000000001</v>
      </c>
      <c r="Q101">
        <v>7.1495656754089794</v>
      </c>
      <c r="R101">
        <v>11.745807109611007</v>
      </c>
      <c r="S101">
        <v>8.9436904441799747E-3</v>
      </c>
      <c r="T101">
        <v>5.8919999999999959</v>
      </c>
      <c r="U101">
        <f t="shared" si="33"/>
        <v>3.1282282543902777</v>
      </c>
      <c r="V101">
        <f t="shared" si="39"/>
        <v>2.7268269552201989</v>
      </c>
      <c r="W101">
        <f t="shared" si="40"/>
        <v>1.0906939566073142</v>
      </c>
      <c r="X101">
        <f t="shared" si="34"/>
        <v>5.8919999999999959</v>
      </c>
      <c r="Y101">
        <f t="shared" si="41"/>
        <v>0</v>
      </c>
      <c r="Z101">
        <f t="shared" si="42"/>
        <v>1</v>
      </c>
      <c r="AA101">
        <f t="shared" si="43"/>
        <v>0</v>
      </c>
      <c r="AB101">
        <f t="shared" si="44"/>
        <v>1</v>
      </c>
      <c r="AC101">
        <f t="shared" si="45"/>
        <v>14.523911671434007</v>
      </c>
      <c r="AD101">
        <f t="shared" si="46"/>
        <v>4.5488885600530011</v>
      </c>
      <c r="AE101">
        <f t="shared" si="47"/>
        <v>1.5496062992125914E-2</v>
      </c>
      <c r="AF101">
        <f t="shared" si="48"/>
        <v>1.9608000000000061</v>
      </c>
      <c r="AG101">
        <f t="shared" si="35"/>
        <v>6.3548071194198235</v>
      </c>
      <c r="AH101">
        <f t="shared" si="36"/>
        <v>1.0560391317592575</v>
      </c>
      <c r="AI101">
        <f t="shared" si="37"/>
        <v>1.8897637795275508</v>
      </c>
      <c r="AJ101">
        <f t="shared" si="38"/>
        <v>1.9608000000000061</v>
      </c>
    </row>
    <row r="102" spans="1:36" x14ac:dyDescent="0.25">
      <c r="A102" s="3">
        <v>100</v>
      </c>
      <c r="B102" s="4" t="s">
        <v>285</v>
      </c>
      <c r="C102" s="4" t="s">
        <v>286</v>
      </c>
      <c r="D102" s="4" t="s">
        <v>287</v>
      </c>
      <c r="E102" s="3">
        <v>74.123000000000005</v>
      </c>
      <c r="F102" s="4">
        <v>74.12</v>
      </c>
      <c r="G102" s="4">
        <v>165.14999999999998</v>
      </c>
      <c r="H102" s="4">
        <v>380.95</v>
      </c>
      <c r="I102" s="4">
        <v>0.8</v>
      </c>
      <c r="J102" s="5">
        <v>-154.9</v>
      </c>
      <c r="K102" s="4">
        <v>220.880327776271</v>
      </c>
      <c r="L102" s="4">
        <v>367.43461909609101</v>
      </c>
      <c r="M102" s="4">
        <v>0.78350951374207101</v>
      </c>
      <c r="N102" s="5">
        <v>-157.6498</v>
      </c>
      <c r="Q102">
        <v>15.677939783450029</v>
      </c>
      <c r="R102">
        <v>1.4679234191019646</v>
      </c>
      <c r="S102">
        <v>7.6171782336810212E-3</v>
      </c>
      <c r="T102">
        <v>6.2009999999999934</v>
      </c>
      <c r="U102">
        <f t="shared" si="33"/>
        <v>9.4931515491674414</v>
      </c>
      <c r="V102">
        <f t="shared" si="39"/>
        <v>0.38533230584117723</v>
      </c>
      <c r="W102">
        <f t="shared" si="40"/>
        <v>0.95214727921012765</v>
      </c>
      <c r="X102">
        <f t="shared" si="34"/>
        <v>6.2009999999999934</v>
      </c>
      <c r="Y102">
        <f t="shared" si="41"/>
        <v>0</v>
      </c>
      <c r="Z102">
        <f t="shared" si="42"/>
        <v>0</v>
      </c>
      <c r="AA102">
        <f t="shared" si="43"/>
        <v>0</v>
      </c>
      <c r="AB102">
        <f t="shared" si="44"/>
        <v>1</v>
      </c>
      <c r="AC102">
        <f t="shared" si="45"/>
        <v>55.730327776271025</v>
      </c>
      <c r="AD102">
        <f t="shared" si="46"/>
        <v>13.515380903908977</v>
      </c>
      <c r="AE102">
        <f t="shared" si="47"/>
        <v>1.6490486257929038E-2</v>
      </c>
      <c r="AF102">
        <f t="shared" si="48"/>
        <v>2.7497999999999934</v>
      </c>
      <c r="AG102">
        <f t="shared" si="35"/>
        <v>33.745278701950369</v>
      </c>
      <c r="AH102">
        <f t="shared" si="36"/>
        <v>3.5478096610864882</v>
      </c>
      <c r="AI102">
        <f t="shared" si="37"/>
        <v>2.0613107822411298</v>
      </c>
      <c r="AJ102">
        <f t="shared" si="38"/>
        <v>2.7497999999999934</v>
      </c>
    </row>
    <row r="103" spans="1:36" x14ac:dyDescent="0.25">
      <c r="A103" s="3">
        <v>101</v>
      </c>
      <c r="B103" s="4" t="s">
        <v>288</v>
      </c>
      <c r="C103" s="4" t="s">
        <v>289</v>
      </c>
      <c r="D103" s="4" t="s">
        <v>290</v>
      </c>
      <c r="E103" s="3">
        <v>88.15</v>
      </c>
      <c r="F103" s="4">
        <v>88.146000000000001</v>
      </c>
      <c r="G103" s="4">
        <v>194.24999999999997</v>
      </c>
      <c r="H103" s="4">
        <v>411.04999999999995</v>
      </c>
      <c r="I103" s="4">
        <v>0.81</v>
      </c>
      <c r="J103" s="5">
        <v>-146</v>
      </c>
      <c r="K103" s="4">
        <v>234.946077456507</v>
      </c>
      <c r="L103" s="4">
        <v>410.06864026064102</v>
      </c>
      <c r="M103" s="4">
        <v>0.79770135746606297</v>
      </c>
      <c r="N103" s="5">
        <v>-144.48349999999999</v>
      </c>
      <c r="Q103">
        <v>15.620975232778022</v>
      </c>
      <c r="R103">
        <v>8.5871437903740571</v>
      </c>
      <c r="S103">
        <v>6.7015475485689979E-3</v>
      </c>
      <c r="T103">
        <v>2.5229999999999961</v>
      </c>
      <c r="U103">
        <f t="shared" si="33"/>
        <v>8.0416860915202193</v>
      </c>
      <c r="V103">
        <f t="shared" si="39"/>
        <v>2.0890752439786056</v>
      </c>
      <c r="W103">
        <f t="shared" si="40"/>
        <v>0.82735154920604903</v>
      </c>
      <c r="X103">
        <f t="shared" si="34"/>
        <v>2.5229999999999961</v>
      </c>
      <c r="Y103">
        <f t="shared" si="41"/>
        <v>0</v>
      </c>
      <c r="Z103">
        <f t="shared" si="42"/>
        <v>1</v>
      </c>
      <c r="AA103">
        <f t="shared" si="43"/>
        <v>0</v>
      </c>
      <c r="AB103">
        <f t="shared" si="44"/>
        <v>1</v>
      </c>
      <c r="AC103">
        <f t="shared" si="45"/>
        <v>40.696077456507027</v>
      </c>
      <c r="AD103">
        <f t="shared" si="46"/>
        <v>0.98135973935893617</v>
      </c>
      <c r="AE103">
        <f t="shared" si="47"/>
        <v>1.2298642533937088E-2</v>
      </c>
      <c r="AF103">
        <f t="shared" si="48"/>
        <v>1.5165000000000077</v>
      </c>
      <c r="AG103">
        <f t="shared" si="35"/>
        <v>20.950361624971446</v>
      </c>
      <c r="AH103">
        <f t="shared" si="36"/>
        <v>0.23874461485438175</v>
      </c>
      <c r="AI103">
        <f t="shared" si="37"/>
        <v>1.5183509301156897</v>
      </c>
      <c r="AJ103">
        <f t="shared" si="38"/>
        <v>1.5165000000000077</v>
      </c>
    </row>
    <row r="104" spans="1:36" x14ac:dyDescent="0.25">
      <c r="A104" s="3">
        <v>102</v>
      </c>
      <c r="B104" s="4" t="s">
        <v>291</v>
      </c>
      <c r="C104" s="4" t="s">
        <v>292</v>
      </c>
      <c r="D104" s="4" t="s">
        <v>293</v>
      </c>
      <c r="E104" s="3">
        <v>60.095999999999997</v>
      </c>
      <c r="F104" s="4">
        <v>60.094000000000001</v>
      </c>
      <c r="G104" s="4">
        <v>183.64999999999998</v>
      </c>
      <c r="H104" s="4">
        <v>355.45</v>
      </c>
      <c r="I104" s="4">
        <v>0.79</v>
      </c>
      <c r="J104" s="5">
        <v>-173.5</v>
      </c>
      <c r="K104" s="4">
        <v>211.18620045601801</v>
      </c>
      <c r="L104" s="4">
        <v>325.97894782663701</v>
      </c>
      <c r="M104" s="4">
        <v>0.77341055341055298</v>
      </c>
      <c r="N104" s="5">
        <v>-171.84350000000001</v>
      </c>
      <c r="Q104">
        <v>32.557561574644978</v>
      </c>
      <c r="R104">
        <v>28.885817024486016</v>
      </c>
      <c r="S104">
        <v>1.8032558252900066E-2</v>
      </c>
      <c r="T104">
        <v>2.6020000000000039</v>
      </c>
      <c r="U104">
        <f t="shared" si="33"/>
        <v>17.728048774650141</v>
      </c>
      <c r="V104">
        <f t="shared" si="39"/>
        <v>8.1265486072544704</v>
      </c>
      <c r="W104">
        <f t="shared" si="40"/>
        <v>2.2826023104936795</v>
      </c>
      <c r="X104">
        <f t="shared" si="34"/>
        <v>2.6020000000000039</v>
      </c>
      <c r="Y104">
        <f t="shared" si="41"/>
        <v>1</v>
      </c>
      <c r="Z104">
        <f t="shared" si="42"/>
        <v>0</v>
      </c>
      <c r="AA104">
        <f t="shared" si="43"/>
        <v>1</v>
      </c>
      <c r="AB104">
        <f t="shared" si="44"/>
        <v>1</v>
      </c>
      <c r="AC104">
        <f t="shared" si="45"/>
        <v>27.536200456018037</v>
      </c>
      <c r="AD104">
        <f t="shared" si="46"/>
        <v>29.471052173362978</v>
      </c>
      <c r="AE104">
        <f t="shared" si="47"/>
        <v>1.6589446589447054E-2</v>
      </c>
      <c r="AF104">
        <f t="shared" si="48"/>
        <v>1.6564999999999941</v>
      </c>
      <c r="AG104">
        <f t="shared" si="35"/>
        <v>14.993847239868249</v>
      </c>
      <c r="AH104">
        <f t="shared" si="36"/>
        <v>8.2911948722360318</v>
      </c>
      <c r="AI104">
        <f t="shared" si="37"/>
        <v>2.0999299480312725</v>
      </c>
      <c r="AJ104">
        <f t="shared" si="38"/>
        <v>1.6564999999999941</v>
      </c>
    </row>
    <row r="105" spans="1:36" x14ac:dyDescent="0.25">
      <c r="A105" s="3">
        <v>103</v>
      </c>
      <c r="B105" s="4" t="s">
        <v>294</v>
      </c>
      <c r="C105" s="4" t="s">
        <v>295</v>
      </c>
      <c r="D105" s="4" t="s">
        <v>296</v>
      </c>
      <c r="E105" s="3">
        <v>182.172</v>
      </c>
      <c r="F105" s="4">
        <v>182.172</v>
      </c>
      <c r="G105" s="4">
        <v>441.15</v>
      </c>
      <c r="H105" s="4">
        <v>0</v>
      </c>
      <c r="I105" s="4">
        <v>1.6</v>
      </c>
      <c r="J105" s="5">
        <v>0</v>
      </c>
      <c r="K105" s="4">
        <v>419.77882933336701</v>
      </c>
      <c r="L105" s="4">
        <v>647.52886715735599</v>
      </c>
      <c r="M105" s="4">
        <v>1.62653571428571</v>
      </c>
      <c r="N105" s="5">
        <v>-862.48389999999995</v>
      </c>
      <c r="Q105">
        <v>113.55851990226898</v>
      </c>
      <c r="R105">
        <v>651.30334533603605</v>
      </c>
      <c r="S105">
        <v>0.39083492689391996</v>
      </c>
      <c r="T105">
        <v>889.97799999999995</v>
      </c>
      <c r="U105">
        <f t="shared" si="33"/>
        <v>25.741475666387618</v>
      </c>
      <c r="V105" t="b">
        <f t="shared" si="39"/>
        <v>0</v>
      </c>
      <c r="W105">
        <f t="shared" si="40"/>
        <v>24.427182930869996</v>
      </c>
      <c r="X105" t="b">
        <f t="shared" si="34"/>
        <v>0</v>
      </c>
      <c r="Y105">
        <f t="shared" si="41"/>
        <v>1</v>
      </c>
      <c r="Z105">
        <f t="shared" si="42"/>
        <v>1</v>
      </c>
      <c r="AA105">
        <f t="shared" si="43"/>
        <v>1</v>
      </c>
      <c r="AB105">
        <f t="shared" si="44"/>
        <v>1</v>
      </c>
      <c r="AC105">
        <f t="shared" si="45"/>
        <v>21.371170666632963</v>
      </c>
      <c r="AD105">
        <f t="shared" si="46"/>
        <v>647.52886715735599</v>
      </c>
      <c r="AE105">
        <f t="shared" si="47"/>
        <v>2.6535714285709888E-2</v>
      </c>
      <c r="AF105">
        <f t="shared" si="48"/>
        <v>862.48389999999995</v>
      </c>
      <c r="AG105">
        <f t="shared" si="35"/>
        <v>4.8444226831311266</v>
      </c>
      <c r="AH105" t="b">
        <f t="shared" si="36"/>
        <v>0</v>
      </c>
      <c r="AI105">
        <f t="shared" si="37"/>
        <v>1.6584821428568679</v>
      </c>
      <c r="AJ105" t="b">
        <f t="shared" si="38"/>
        <v>0</v>
      </c>
    </row>
    <row r="106" spans="1:36" x14ac:dyDescent="0.25">
      <c r="A106" s="3">
        <v>104</v>
      </c>
      <c r="B106" s="4" t="s">
        <v>297</v>
      </c>
      <c r="C106" s="4" t="s">
        <v>298</v>
      </c>
      <c r="D106" s="4" t="s">
        <v>299</v>
      </c>
      <c r="E106" s="3">
        <v>130.23099999999999</v>
      </c>
      <c r="F106" s="4">
        <v>130.22399999999999</v>
      </c>
      <c r="G106" s="4">
        <v>257.64999999999998</v>
      </c>
      <c r="H106" s="4">
        <v>468.25</v>
      </c>
      <c r="I106" s="4">
        <v>0.82</v>
      </c>
      <c r="J106" s="5">
        <v>-115.5</v>
      </c>
      <c r="K106" s="4">
        <v>258.06714866025499</v>
      </c>
      <c r="L106" s="4">
        <v>479.07913544514901</v>
      </c>
      <c r="M106" s="4">
        <v>0.81389999999999896</v>
      </c>
      <c r="N106" s="5">
        <v>-120.11539999999999</v>
      </c>
      <c r="Q106">
        <v>16.47829087722198</v>
      </c>
      <c r="R106">
        <v>13.479773609169001</v>
      </c>
      <c r="S106">
        <v>1.8004780070260962E-3</v>
      </c>
      <c r="T106">
        <v>8.3299999999999983</v>
      </c>
      <c r="U106">
        <f t="shared" si="33"/>
        <v>6.3956106645534572</v>
      </c>
      <c r="V106">
        <f t="shared" si="39"/>
        <v>2.8787557093793916</v>
      </c>
      <c r="W106">
        <f t="shared" si="40"/>
        <v>0.21957048866171905</v>
      </c>
      <c r="X106">
        <f t="shared" si="34"/>
        <v>8.3299999999999983</v>
      </c>
      <c r="Y106">
        <f t="shared" si="41"/>
        <v>1</v>
      </c>
      <c r="Z106">
        <f t="shared" si="42"/>
        <v>1</v>
      </c>
      <c r="AA106">
        <f t="shared" si="43"/>
        <v>0</v>
      </c>
      <c r="AB106">
        <f t="shared" si="44"/>
        <v>1</v>
      </c>
      <c r="AC106">
        <f t="shared" si="45"/>
        <v>0.41714866025500896</v>
      </c>
      <c r="AD106">
        <f t="shared" si="46"/>
        <v>10.829135445149007</v>
      </c>
      <c r="AE106">
        <f t="shared" si="47"/>
        <v>6.1000000000009935E-3</v>
      </c>
      <c r="AF106">
        <f t="shared" si="48"/>
        <v>4.615399999999994</v>
      </c>
      <c r="AG106">
        <f t="shared" si="35"/>
        <v>0.16190516602173841</v>
      </c>
      <c r="AH106">
        <f t="shared" si="36"/>
        <v>2.3126824228828631</v>
      </c>
      <c r="AI106">
        <f t="shared" si="37"/>
        <v>0.74390243902451147</v>
      </c>
      <c r="AJ106">
        <f t="shared" si="38"/>
        <v>4.615399999999994</v>
      </c>
    </row>
    <row r="107" spans="1:36" x14ac:dyDescent="0.25">
      <c r="A107" s="3">
        <v>105</v>
      </c>
      <c r="B107" s="4" t="s">
        <v>300</v>
      </c>
      <c r="C107" s="4" t="s">
        <v>301</v>
      </c>
      <c r="D107" s="4" t="s">
        <v>302</v>
      </c>
      <c r="E107" s="3">
        <v>88.15</v>
      </c>
      <c r="F107" s="4">
        <v>88.146000000000001</v>
      </c>
      <c r="G107" s="4">
        <v>155.94999999999999</v>
      </c>
      <c r="H107" s="4">
        <v>404.25</v>
      </c>
      <c r="I107" s="4">
        <v>0.81</v>
      </c>
      <c r="J107" s="5">
        <v>-145</v>
      </c>
      <c r="K107" s="4">
        <v>229.819230488774</v>
      </c>
      <c r="L107" s="4">
        <v>397.18909048265999</v>
      </c>
      <c r="M107" s="4">
        <v>0.79339333933393297</v>
      </c>
      <c r="N107" s="5">
        <v>-149.52709999999999</v>
      </c>
      <c r="Q107">
        <v>39.921280304696012</v>
      </c>
      <c r="R107">
        <v>2.7333111117470139</v>
      </c>
      <c r="S107">
        <v>7.1002093731600269E-3</v>
      </c>
      <c r="T107">
        <v>7.8700000000000045</v>
      </c>
      <c r="U107">
        <f t="shared" si="33"/>
        <v>25.59876903154602</v>
      </c>
      <c r="V107">
        <f t="shared" si="39"/>
        <v>0.67614375058676912</v>
      </c>
      <c r="W107">
        <f t="shared" si="40"/>
        <v>0.87656905841481803</v>
      </c>
      <c r="X107">
        <f t="shared" si="34"/>
        <v>7.8700000000000045</v>
      </c>
      <c r="Y107">
        <f t="shared" si="41"/>
        <v>0</v>
      </c>
      <c r="Z107">
        <f t="shared" si="42"/>
        <v>0</v>
      </c>
      <c r="AA107">
        <f t="shared" si="43"/>
        <v>0</v>
      </c>
      <c r="AB107">
        <f t="shared" si="44"/>
        <v>1</v>
      </c>
      <c r="AC107">
        <f t="shared" si="45"/>
        <v>73.869230488774008</v>
      </c>
      <c r="AD107">
        <f t="shared" si="46"/>
        <v>7.0609095173400078</v>
      </c>
      <c r="AE107">
        <f t="shared" si="47"/>
        <v>1.6606660666067086E-2</v>
      </c>
      <c r="AF107">
        <f t="shared" si="48"/>
        <v>4.5270999999999901</v>
      </c>
      <c r="AG107">
        <f t="shared" si="35"/>
        <v>47.3672526378801</v>
      </c>
      <c r="AH107">
        <f t="shared" si="36"/>
        <v>1.7466690209870148</v>
      </c>
      <c r="AI107">
        <f t="shared" si="37"/>
        <v>2.050205020502109</v>
      </c>
      <c r="AJ107">
        <f t="shared" si="38"/>
        <v>4.5270999999999901</v>
      </c>
    </row>
    <row r="108" spans="1:36" x14ac:dyDescent="0.25">
      <c r="A108" s="3">
        <v>106</v>
      </c>
      <c r="B108" s="4" t="s">
        <v>303</v>
      </c>
      <c r="C108" s="4" t="s">
        <v>304</v>
      </c>
      <c r="D108" s="4" t="s">
        <v>305</v>
      </c>
      <c r="E108" s="3">
        <v>60.095999999999997</v>
      </c>
      <c r="F108" s="4">
        <v>60.094000000000001</v>
      </c>
      <c r="G108" s="4">
        <v>147.04999999999998</v>
      </c>
      <c r="H108" s="4">
        <v>370.34999999999997</v>
      </c>
      <c r="I108" s="4">
        <v>0.8</v>
      </c>
      <c r="J108" s="5">
        <v>-159.9</v>
      </c>
      <c r="K108" s="4">
        <v>217.16439581848701</v>
      </c>
      <c r="L108" s="4">
        <v>350.13215475101902</v>
      </c>
      <c r="M108" s="4">
        <v>0.775406451612903</v>
      </c>
      <c r="N108" s="5">
        <v>-160.72890000000001</v>
      </c>
      <c r="Q108">
        <v>34.942011383864013</v>
      </c>
      <c r="R108">
        <v>5.9116926444259548</v>
      </c>
      <c r="S108">
        <v>2.200604795107608E-2</v>
      </c>
      <c r="T108">
        <v>5.0849999999989848</v>
      </c>
      <c r="U108">
        <f t="shared" si="33"/>
        <v>23.761993460635171</v>
      </c>
      <c r="V108">
        <f t="shared" si="39"/>
        <v>1.5962448074594182</v>
      </c>
      <c r="W108">
        <f t="shared" si="40"/>
        <v>2.7507559938845101</v>
      </c>
      <c r="X108">
        <f t="shared" si="34"/>
        <v>5.0849999999989848</v>
      </c>
      <c r="Y108">
        <f t="shared" si="41"/>
        <v>0</v>
      </c>
      <c r="Z108">
        <f t="shared" si="42"/>
        <v>0</v>
      </c>
      <c r="AA108">
        <f t="shared" si="43"/>
        <v>0</v>
      </c>
      <c r="AB108">
        <f t="shared" si="44"/>
        <v>1</v>
      </c>
      <c r="AC108">
        <f t="shared" si="45"/>
        <v>70.114395818487026</v>
      </c>
      <c r="AD108">
        <f t="shared" si="46"/>
        <v>20.21784524898095</v>
      </c>
      <c r="AE108">
        <f t="shared" si="47"/>
        <v>2.4593548387097042E-2</v>
      </c>
      <c r="AF108">
        <f t="shared" si="48"/>
        <v>0.82890000000000441</v>
      </c>
      <c r="AG108">
        <f t="shared" si="35"/>
        <v>47.680649995570917</v>
      </c>
      <c r="AH108">
        <f t="shared" si="36"/>
        <v>5.4591184687406376</v>
      </c>
      <c r="AI108">
        <f t="shared" si="37"/>
        <v>3.0741935483871301</v>
      </c>
      <c r="AJ108">
        <f t="shared" si="38"/>
        <v>0.82890000000000441</v>
      </c>
    </row>
    <row r="109" spans="1:36" x14ac:dyDescent="0.25">
      <c r="A109" s="3">
        <v>107</v>
      </c>
      <c r="B109" s="4" t="s">
        <v>306</v>
      </c>
      <c r="C109" s="4" t="s">
        <v>307</v>
      </c>
      <c r="D109" s="4" t="s">
        <v>308</v>
      </c>
      <c r="E109" s="3">
        <v>74.123000000000005</v>
      </c>
      <c r="F109" s="4">
        <v>74.12</v>
      </c>
      <c r="G109" s="4">
        <v>0</v>
      </c>
      <c r="H109" s="4">
        <v>312.25</v>
      </c>
      <c r="I109" s="4">
        <v>0.73</v>
      </c>
      <c r="J109" s="5">
        <v>-111</v>
      </c>
      <c r="K109" s="4">
        <v>147.87434355652599</v>
      </c>
      <c r="L109" s="4">
        <v>314.61140376397702</v>
      </c>
      <c r="M109" s="4">
        <v>0.73096646942800703</v>
      </c>
      <c r="N109" s="5">
        <v>-107.9336</v>
      </c>
      <c r="Q109">
        <v>169.60962849280901</v>
      </c>
      <c r="R109">
        <v>16.162071249815028</v>
      </c>
      <c r="S109">
        <v>7.8257531310079731E-3</v>
      </c>
      <c r="T109">
        <v>1.1629999999999967</v>
      </c>
      <c r="U109" t="b">
        <f t="shared" si="33"/>
        <v>0</v>
      </c>
      <c r="V109">
        <f t="shared" si="39"/>
        <v>5.1760036028230676</v>
      </c>
      <c r="W109">
        <f t="shared" si="40"/>
        <v>1.0720209768504072</v>
      </c>
      <c r="X109">
        <f t="shared" si="34"/>
        <v>1.1629999999999967</v>
      </c>
      <c r="Y109">
        <f t="shared" si="41"/>
        <v>1</v>
      </c>
      <c r="Z109">
        <f t="shared" si="42"/>
        <v>1</v>
      </c>
      <c r="AA109">
        <f t="shared" si="43"/>
        <v>1</v>
      </c>
      <c r="AB109">
        <f t="shared" si="44"/>
        <v>0</v>
      </c>
      <c r="AC109">
        <f t="shared" si="45"/>
        <v>147.87434355652599</v>
      </c>
      <c r="AD109">
        <f t="shared" si="46"/>
        <v>2.3614037639770231</v>
      </c>
      <c r="AE109">
        <f t="shared" si="47"/>
        <v>9.6646942800704405E-4</v>
      </c>
      <c r="AF109">
        <f t="shared" si="48"/>
        <v>3.0664000000000016</v>
      </c>
      <c r="AG109" t="b">
        <f t="shared" si="35"/>
        <v>0</v>
      </c>
      <c r="AH109">
        <f t="shared" si="36"/>
        <v>0.7562542078389185</v>
      </c>
      <c r="AI109">
        <f t="shared" si="37"/>
        <v>0.13239307232973205</v>
      </c>
      <c r="AJ109">
        <f t="shared" si="38"/>
        <v>3.0664000000000016</v>
      </c>
    </row>
    <row r="110" spans="1:36" x14ac:dyDescent="0.25">
      <c r="A110" s="6">
        <v>108</v>
      </c>
      <c r="B110" s="7" t="s">
        <v>309</v>
      </c>
      <c r="C110" s="7" t="s">
        <v>310</v>
      </c>
      <c r="D110" s="7" t="s">
        <v>311</v>
      </c>
      <c r="E110" s="6">
        <v>214.393</v>
      </c>
      <c r="F110" s="7">
        <v>214.38</v>
      </c>
      <c r="G110" s="7">
        <v>312.64999999999998</v>
      </c>
      <c r="H110" s="7">
        <v>562.15</v>
      </c>
      <c r="I110" s="7">
        <v>0.82</v>
      </c>
      <c r="J110" s="8">
        <v>-62.2</v>
      </c>
      <c r="K110" s="7">
        <v>295.457411443941</v>
      </c>
      <c r="L110" s="7">
        <v>576.88222476124304</v>
      </c>
      <c r="M110" s="7">
        <v>0.82772200772200699</v>
      </c>
      <c r="N110" s="8">
        <v>-71.379199999999997</v>
      </c>
      <c r="Q110">
        <v>28.145923244003995</v>
      </c>
      <c r="R110">
        <v>5.689914282893028</v>
      </c>
      <c r="S110">
        <v>5.7944508059041056E-2</v>
      </c>
      <c r="T110">
        <v>12.244</v>
      </c>
      <c r="U110">
        <f t="shared" si="33"/>
        <v>9.0023742984180384</v>
      </c>
      <c r="V110">
        <f t="shared" si="39"/>
        <v>1.0121701116949262</v>
      </c>
      <c r="W110">
        <f t="shared" si="40"/>
        <v>7.0664034218342762</v>
      </c>
      <c r="X110">
        <f t="shared" si="34"/>
        <v>12.244</v>
      </c>
      <c r="Y110">
        <f t="shared" si="41"/>
        <v>1</v>
      </c>
      <c r="Z110">
        <f t="shared" si="42"/>
        <v>0</v>
      </c>
      <c r="AA110">
        <f t="shared" si="43"/>
        <v>1</v>
      </c>
      <c r="AB110">
        <f t="shared" si="44"/>
        <v>1</v>
      </c>
      <c r="AC110">
        <f t="shared" si="45"/>
        <v>17.192588556058979</v>
      </c>
      <c r="AD110">
        <f t="shared" si="46"/>
        <v>14.73222476124306</v>
      </c>
      <c r="AE110">
        <f t="shared" si="47"/>
        <v>7.7220077220070404E-3</v>
      </c>
      <c r="AF110">
        <f t="shared" si="48"/>
        <v>9.1791999999999945</v>
      </c>
      <c r="AG110">
        <f t="shared" si="35"/>
        <v>5.4989888233036881</v>
      </c>
      <c r="AH110">
        <f t="shared" si="36"/>
        <v>2.6206928330949144</v>
      </c>
      <c r="AI110">
        <f t="shared" si="37"/>
        <v>0.94170825878134645</v>
      </c>
      <c r="AJ110">
        <f t="shared" si="38"/>
        <v>9.1791999999999945</v>
      </c>
    </row>
    <row r="111" spans="1:36" x14ac:dyDescent="0.25">
      <c r="Q111">
        <f t="shared" ref="Q111:T111" si="49">SUM(Q3:Q110)</f>
        <v>3147.7803090097664</v>
      </c>
      <c r="R111">
        <f t="shared" si="49"/>
        <v>4188.1149279978536</v>
      </c>
      <c r="S111">
        <f t="shared" si="49"/>
        <v>14.000503660495935</v>
      </c>
      <c r="T111">
        <f t="shared" si="49"/>
        <v>9174.0599999999959</v>
      </c>
      <c r="U111">
        <f>AVERAGE(U3:U110)</f>
        <v>10.322649724663378</v>
      </c>
      <c r="V111">
        <f t="shared" ref="V111" si="50">AVERAGE(V3:V110)</f>
        <v>2.3858112360877937</v>
      </c>
      <c r="W111">
        <f t="shared" ref="W111:X111" si="51">AVERAGE(W3:W110)</f>
        <v>8.76126000972741</v>
      </c>
      <c r="X111">
        <f t="shared" si="51"/>
        <v>6.7612823529411719</v>
      </c>
      <c r="Y111">
        <f>SUM(Y3:Y110)</f>
        <v>47</v>
      </c>
      <c r="Z111">
        <f>SUM(Z3:Z110)</f>
        <v>40</v>
      </c>
      <c r="AA111">
        <f>SUM(AA3:AA110)</f>
        <v>51</v>
      </c>
      <c r="AB111">
        <f>SUM(AB3:AB110)</f>
        <v>71</v>
      </c>
      <c r="AC111">
        <f t="shared" ref="AC111:AF111" si="52">SUM(AC3:AC110)</f>
        <v>3581.6252177770316</v>
      </c>
      <c r="AD111">
        <f t="shared" si="52"/>
        <v>4475.6210549782554</v>
      </c>
      <c r="AE111">
        <f t="shared" si="52"/>
        <v>8.9967741067238265</v>
      </c>
      <c r="AF111">
        <f t="shared" si="52"/>
        <v>8947.7893999999942</v>
      </c>
      <c r="AG111">
        <f>AVERAGE(AG3:AG110)</f>
        <v>12.833472425425663</v>
      </c>
      <c r="AH111">
        <f t="shared" ref="AH111:AJ111" si="53">AVERAGE(AH3:AH110)</f>
        <v>2.9848250810203911</v>
      </c>
      <c r="AI111">
        <f t="shared" si="53"/>
        <v>3.5028899770720408</v>
      </c>
      <c r="AJ111">
        <f t="shared" si="53"/>
        <v>5.3096929411764888</v>
      </c>
    </row>
    <row r="112" spans="1:36" x14ac:dyDescent="0.25">
      <c r="U112">
        <f>+U111+V111+X111+W111</f>
        <v>28.231003323419756</v>
      </c>
      <c r="Y112">
        <f>+Y111-54</f>
        <v>-7</v>
      </c>
      <c r="Z112">
        <f t="shared" ref="Z112:AB112" si="54">+Z111-54</f>
        <v>-14</v>
      </c>
      <c r="AA112">
        <f t="shared" si="54"/>
        <v>-3</v>
      </c>
      <c r="AB112">
        <f t="shared" si="54"/>
        <v>17</v>
      </c>
      <c r="AG112">
        <f>+AG111+AH111+AJ111+AI111</f>
        <v>24.630880424694585</v>
      </c>
    </row>
    <row r="113" spans="26:27" x14ac:dyDescent="0.25">
      <c r="Z113" t="s">
        <v>315</v>
      </c>
      <c r="AA113">
        <f>SUM(Y112:AB112)</f>
        <v>-7</v>
      </c>
    </row>
  </sheetData>
  <conditionalFormatting sqref="AC3:AF110">
    <cfRule type="cellIs" dxfId="47" priority="25" operator="greaterThan">
      <formula>20</formula>
    </cfRule>
    <cfRule type="cellIs" dxfId="46" priority="26" operator="greaterThan">
      <formula>10</formula>
    </cfRule>
    <cfRule type="cellIs" dxfId="45" priority="27" operator="greaterThan">
      <formula>5</formula>
    </cfRule>
  </conditionalFormatting>
  <conditionalFormatting sqref="Q3:Q110">
    <cfRule type="cellIs" dxfId="44" priority="22" operator="greaterThan">
      <formula>20</formula>
    </cfRule>
    <cfRule type="cellIs" dxfId="43" priority="23" operator="greaterThan">
      <formula>10</formula>
    </cfRule>
    <cfRule type="cellIs" dxfId="42" priority="24" operator="greaterThan">
      <formula>5</formula>
    </cfRule>
  </conditionalFormatting>
  <conditionalFormatting sqref="R3:R110">
    <cfRule type="cellIs" dxfId="41" priority="19" operator="greaterThan">
      <formula>20</formula>
    </cfRule>
    <cfRule type="cellIs" dxfId="40" priority="20" operator="greaterThan">
      <formula>10</formula>
    </cfRule>
    <cfRule type="cellIs" dxfId="39" priority="21" operator="greaterThan">
      <formula>5</formula>
    </cfRule>
  </conditionalFormatting>
  <conditionalFormatting sqref="S3:T110">
    <cfRule type="cellIs" dxfId="38" priority="16" operator="greaterThan">
      <formula>20</formula>
    </cfRule>
    <cfRule type="cellIs" dxfId="37" priority="17" operator="greaterThan">
      <formula>10</formula>
    </cfRule>
    <cfRule type="cellIs" dxfId="36" priority="18" operator="greaterThan">
      <formula>5</formula>
    </cfRule>
  </conditionalFormatting>
  <conditionalFormatting sqref="AG3:AJ110">
    <cfRule type="cellIs" dxfId="35" priority="13" operator="greaterThan">
      <formula>20</formula>
    </cfRule>
    <cfRule type="cellIs" dxfId="34" priority="14" operator="greaterThan">
      <formula>10</formula>
    </cfRule>
    <cfRule type="cellIs" dxfId="33" priority="15" operator="greaterThan">
      <formula>5</formula>
    </cfRule>
  </conditionalFormatting>
  <conditionalFormatting sqref="AG111:AJ111">
    <cfRule type="cellIs" dxfId="32" priority="10" operator="greaterThan">
      <formula>20</formula>
    </cfRule>
    <cfRule type="cellIs" dxfId="31" priority="11" operator="greaterThan">
      <formula>10</formula>
    </cfRule>
    <cfRule type="cellIs" dxfId="30" priority="12" operator="greaterThan">
      <formula>5</formula>
    </cfRule>
  </conditionalFormatting>
  <conditionalFormatting sqref="U3:X110">
    <cfRule type="cellIs" dxfId="29" priority="7" operator="greaterThan">
      <formula>20</formula>
    </cfRule>
    <cfRule type="cellIs" dxfId="28" priority="8" operator="greaterThan">
      <formula>10</formula>
    </cfRule>
    <cfRule type="cellIs" dxfId="27" priority="9" operator="greaterThan">
      <formula>5</formula>
    </cfRule>
  </conditionalFormatting>
  <conditionalFormatting sqref="U111:X111">
    <cfRule type="cellIs" dxfId="26" priority="1" operator="greaterThan">
      <formula>20</formula>
    </cfRule>
    <cfRule type="cellIs" dxfId="25" priority="2" operator="greaterThan">
      <formula>10</formula>
    </cfRule>
    <cfRule type="cellIs" dxfId="24" priority="3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L91" workbookViewId="0">
      <selection activeCell="R115" sqref="R115:R116"/>
    </sheetView>
  </sheetViews>
  <sheetFormatPr defaultColWidth="11.42578125" defaultRowHeight="15" x14ac:dyDescent="0.25"/>
  <cols>
    <col min="2" max="2" width="24.140625" bestFit="1" customWidth="1"/>
    <col min="22" max="23" width="11.85546875" bestFit="1" customWidth="1"/>
  </cols>
  <sheetData>
    <row r="1" spans="1:27" x14ac:dyDescent="0.25">
      <c r="F1" t="s">
        <v>317</v>
      </c>
      <c r="K1" t="s">
        <v>316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M2" t="s">
        <v>8</v>
      </c>
      <c r="N2" t="s">
        <v>9</v>
      </c>
      <c r="P2" t="s">
        <v>313</v>
      </c>
      <c r="T2" t="s">
        <v>314</v>
      </c>
      <c r="X2" t="s">
        <v>312</v>
      </c>
    </row>
    <row r="3" spans="1:27" x14ac:dyDescent="0.25">
      <c r="A3">
        <v>1</v>
      </c>
      <c r="B3" t="s">
        <v>11</v>
      </c>
      <c r="C3" t="s">
        <v>12</v>
      </c>
      <c r="D3">
        <v>1.51</v>
      </c>
      <c r="E3">
        <v>133.4</v>
      </c>
      <c r="F3">
        <v>133.39400000000001</v>
      </c>
      <c r="G3">
        <v>242.8</v>
      </c>
      <c r="H3">
        <v>347.15</v>
      </c>
      <c r="I3">
        <v>1.32</v>
      </c>
      <c r="J3">
        <v>-76.209999999999994</v>
      </c>
      <c r="K3">
        <v>230.18661498317601</v>
      </c>
      <c r="L3">
        <v>338.80062366625799</v>
      </c>
      <c r="M3">
        <v>1.30650342801175</v>
      </c>
      <c r="N3">
        <v>-76.198899999999995</v>
      </c>
      <c r="P3">
        <v>4.9803735548010764E-2</v>
      </c>
      <c r="Q3">
        <v>7.9252042276038992E-2</v>
      </c>
      <c r="R3">
        <v>1.0625028640730116E-2</v>
      </c>
      <c r="S3">
        <v>1.9999999999996021E-2</v>
      </c>
      <c r="T3">
        <f t="shared" ref="T3:T34" si="0">IF(+X3&lt;P3,1,0)</f>
        <v>0</v>
      </c>
      <c r="U3">
        <f t="shared" ref="U3:U34" si="1">IF(+Y3&lt;Q3,1,0)</f>
        <v>0</v>
      </c>
      <c r="V3">
        <f t="shared" ref="V3:V34" si="2">IF(+Z3&lt;R3,1,0)</f>
        <v>0</v>
      </c>
      <c r="W3">
        <f t="shared" ref="W3:W34" si="3">IF(+AA3&lt;S3,1,0)</f>
        <v>1</v>
      </c>
      <c r="X3">
        <f t="shared" ref="X3:X34" si="4">+ABS(K3-G3)</f>
        <v>12.613385016823997</v>
      </c>
      <c r="Y3">
        <f t="shared" ref="Y3:Y34" si="5">+ABS(L3-H3)</f>
        <v>8.3493763337419864</v>
      </c>
      <c r="Z3">
        <f t="shared" ref="Z3:Z34" si="6">+ABS(M3-I3)</f>
        <v>1.349657198825005E-2</v>
      </c>
      <c r="AA3">
        <f t="shared" ref="AA3:AA34" si="7">+ABS(N3-J3)</f>
        <v>1.1099999999999E-2</v>
      </c>
    </row>
    <row r="4" spans="1:27" x14ac:dyDescent="0.25">
      <c r="A4">
        <v>2</v>
      </c>
      <c r="B4" t="s">
        <v>13</v>
      </c>
      <c r="C4" t="s">
        <v>14</v>
      </c>
      <c r="D4">
        <v>44.44</v>
      </c>
      <c r="E4">
        <v>98.95</v>
      </c>
      <c r="F4">
        <v>98.951999999999998</v>
      </c>
      <c r="G4">
        <v>237.5</v>
      </c>
      <c r="H4">
        <v>356.66</v>
      </c>
      <c r="I4">
        <v>1.2529999999999999</v>
      </c>
      <c r="J4">
        <v>-73.94</v>
      </c>
      <c r="K4">
        <v>192.72841521923601</v>
      </c>
      <c r="L4">
        <v>366.14711290849903</v>
      </c>
      <c r="M4">
        <v>1.2462468513853899</v>
      </c>
      <c r="N4">
        <v>-80.889299999999906</v>
      </c>
      <c r="P4">
        <v>43.056465383093013</v>
      </c>
      <c r="Q4">
        <v>7.0143475873729813</v>
      </c>
      <c r="R4">
        <v>2.9868727577109899E-2</v>
      </c>
      <c r="S4">
        <v>7.6340000000000003</v>
      </c>
      <c r="T4">
        <f t="shared" si="0"/>
        <v>0</v>
      </c>
      <c r="U4">
        <f t="shared" si="1"/>
        <v>0</v>
      </c>
      <c r="V4">
        <f t="shared" si="2"/>
        <v>1</v>
      </c>
      <c r="W4">
        <f t="shared" si="3"/>
        <v>1</v>
      </c>
      <c r="X4">
        <f t="shared" si="4"/>
        <v>44.771584780763988</v>
      </c>
      <c r="Y4">
        <f t="shared" si="5"/>
        <v>9.4871129084990002</v>
      </c>
      <c r="Z4">
        <f t="shared" si="6"/>
        <v>6.7531486146099606E-3</v>
      </c>
      <c r="AA4">
        <f t="shared" si="7"/>
        <v>6.9492999999999086</v>
      </c>
    </row>
    <row r="5" spans="1:27" x14ac:dyDescent="0.25">
      <c r="A5">
        <v>3</v>
      </c>
      <c r="B5" t="s">
        <v>15</v>
      </c>
      <c r="C5" t="s">
        <v>16</v>
      </c>
      <c r="D5" t="s">
        <v>17</v>
      </c>
      <c r="E5">
        <v>78.540000000000006</v>
      </c>
      <c r="F5">
        <v>78.536000000000001</v>
      </c>
      <c r="G5">
        <v>156</v>
      </c>
      <c r="H5">
        <v>308.85000000000002</v>
      </c>
      <c r="I5">
        <v>1.103</v>
      </c>
      <c r="J5">
        <v>-61.36</v>
      </c>
      <c r="K5">
        <v>137.585888702408</v>
      </c>
      <c r="L5">
        <v>293.15327945612398</v>
      </c>
      <c r="M5">
        <v>0.86876106194690195</v>
      </c>
      <c r="N5">
        <v>-59.837400000000002</v>
      </c>
      <c r="P5">
        <v>16.044100515920007</v>
      </c>
      <c r="Q5">
        <v>2.6806840122230255</v>
      </c>
      <c r="R5">
        <v>0.24915745959787194</v>
      </c>
      <c r="S5">
        <v>1.0300000000000011</v>
      </c>
      <c r="T5">
        <f t="shared" si="0"/>
        <v>0</v>
      </c>
      <c r="U5">
        <f t="shared" si="1"/>
        <v>0</v>
      </c>
      <c r="V5">
        <f t="shared" si="2"/>
        <v>1</v>
      </c>
      <c r="W5">
        <f t="shared" si="3"/>
        <v>0</v>
      </c>
      <c r="X5">
        <f t="shared" si="4"/>
        <v>18.414111297592001</v>
      </c>
      <c r="Y5">
        <f t="shared" si="5"/>
        <v>15.69672054387604</v>
      </c>
      <c r="Z5">
        <f t="shared" si="6"/>
        <v>0.23423893805309803</v>
      </c>
      <c r="AA5">
        <f t="shared" si="7"/>
        <v>1.5225999999999971</v>
      </c>
    </row>
    <row r="6" spans="1:27" x14ac:dyDescent="0.25">
      <c r="A6">
        <v>4</v>
      </c>
      <c r="B6" t="s">
        <v>18</v>
      </c>
      <c r="C6" t="s">
        <v>19</v>
      </c>
      <c r="D6" t="s">
        <v>20</v>
      </c>
      <c r="E6">
        <v>120.977</v>
      </c>
      <c r="F6">
        <v>120.97</v>
      </c>
      <c r="G6">
        <v>154.19999999999999</v>
      </c>
      <c r="H6">
        <v>343.25</v>
      </c>
      <c r="I6">
        <v>1.3979999999999999</v>
      </c>
      <c r="J6">
        <v>0</v>
      </c>
      <c r="K6">
        <v>165.38354860057399</v>
      </c>
      <c r="L6">
        <v>336.45261781554001</v>
      </c>
      <c r="M6">
        <v>1.3699886749716801</v>
      </c>
      <c r="N6">
        <v>76.613299999999995</v>
      </c>
      <c r="P6">
        <v>24.587036456553022</v>
      </c>
      <c r="Q6">
        <v>5.7783945585479728</v>
      </c>
      <c r="R6">
        <v>0.25565947136843015</v>
      </c>
      <c r="S6">
        <v>77.307000000000002</v>
      </c>
      <c r="T6">
        <f t="shared" si="0"/>
        <v>1</v>
      </c>
      <c r="U6">
        <f t="shared" si="1"/>
        <v>0</v>
      </c>
      <c r="V6">
        <f t="shared" si="2"/>
        <v>1</v>
      </c>
      <c r="W6">
        <f t="shared" si="3"/>
        <v>1</v>
      </c>
      <c r="X6">
        <f t="shared" si="4"/>
        <v>11.183548600573999</v>
      </c>
      <c r="Y6">
        <f t="shared" si="5"/>
        <v>6.7973821844599911</v>
      </c>
      <c r="Z6">
        <f t="shared" si="6"/>
        <v>2.8011325028319822E-2</v>
      </c>
      <c r="AA6">
        <f t="shared" si="7"/>
        <v>76.613299999999995</v>
      </c>
    </row>
    <row r="7" spans="1:27" x14ac:dyDescent="0.25">
      <c r="A7">
        <v>5</v>
      </c>
      <c r="B7" t="s">
        <v>21</v>
      </c>
      <c r="C7" t="s">
        <v>22</v>
      </c>
      <c r="D7" t="s">
        <v>23</v>
      </c>
      <c r="E7">
        <v>108.96599999999999</v>
      </c>
      <c r="F7">
        <v>108.96</v>
      </c>
      <c r="G7">
        <v>154.6</v>
      </c>
      <c r="H7">
        <v>311.5</v>
      </c>
      <c r="I7">
        <v>1.47</v>
      </c>
      <c r="J7">
        <v>-25.82</v>
      </c>
      <c r="K7">
        <v>153.833151577628</v>
      </c>
      <c r="L7">
        <v>304.216326773719</v>
      </c>
      <c r="M7">
        <v>1.3987163029525</v>
      </c>
      <c r="N7">
        <v>-18.052499999999998</v>
      </c>
      <c r="P7">
        <v>12.931586374180995</v>
      </c>
      <c r="Q7">
        <v>5.8887548235039731</v>
      </c>
      <c r="R7">
        <v>6.235158632686999E-2</v>
      </c>
      <c r="S7">
        <v>9.4720000000000013</v>
      </c>
      <c r="T7">
        <f t="shared" si="0"/>
        <v>1</v>
      </c>
      <c r="U7">
        <f t="shared" si="1"/>
        <v>0</v>
      </c>
      <c r="V7">
        <f t="shared" si="2"/>
        <v>0</v>
      </c>
      <c r="W7">
        <f t="shared" si="3"/>
        <v>1</v>
      </c>
      <c r="X7">
        <f t="shared" si="4"/>
        <v>0.76684842237199291</v>
      </c>
      <c r="Y7">
        <f t="shared" si="5"/>
        <v>7.283673226280996</v>
      </c>
      <c r="Z7">
        <f t="shared" si="6"/>
        <v>7.1283697047499928E-2</v>
      </c>
      <c r="AA7">
        <f t="shared" si="7"/>
        <v>7.7675000000000018</v>
      </c>
    </row>
    <row r="8" spans="1:27" x14ac:dyDescent="0.25">
      <c r="A8">
        <v>6</v>
      </c>
      <c r="B8" t="s">
        <v>24</v>
      </c>
      <c r="C8" t="s">
        <v>25</v>
      </c>
      <c r="D8" t="s">
        <v>26</v>
      </c>
      <c r="E8">
        <v>122.99299999999999</v>
      </c>
      <c r="F8">
        <v>122.986</v>
      </c>
      <c r="G8">
        <v>163.19999999999999</v>
      </c>
      <c r="H8">
        <v>344.25</v>
      </c>
      <c r="I8">
        <v>1.353</v>
      </c>
      <c r="J8">
        <v>0</v>
      </c>
      <c r="K8">
        <v>167.83972918386601</v>
      </c>
      <c r="L8">
        <v>342.099901162126</v>
      </c>
      <c r="M8">
        <v>1.30281779661016</v>
      </c>
      <c r="N8">
        <v>-9.9298000000000002</v>
      </c>
      <c r="P8">
        <v>21.296172124065009</v>
      </c>
      <c r="Q8">
        <v>0.22939892810700258</v>
      </c>
      <c r="R8">
        <v>3.9743025167839896E-2</v>
      </c>
      <c r="S8">
        <v>8.1169999999999902</v>
      </c>
      <c r="T8">
        <f t="shared" si="0"/>
        <v>1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4.6397291838660237</v>
      </c>
      <c r="Y8">
        <f t="shared" si="5"/>
        <v>2.1500988378739976</v>
      </c>
      <c r="Z8">
        <f t="shared" si="6"/>
        <v>5.018220338984003E-2</v>
      </c>
      <c r="AA8">
        <f t="shared" si="7"/>
        <v>9.9298000000000002</v>
      </c>
    </row>
    <row r="9" spans="1:27" x14ac:dyDescent="0.25">
      <c r="A9">
        <v>7</v>
      </c>
      <c r="B9" t="s">
        <v>27</v>
      </c>
      <c r="C9" t="s">
        <v>28</v>
      </c>
      <c r="D9" t="s">
        <v>29</v>
      </c>
      <c r="E9">
        <v>438.05900000000003</v>
      </c>
      <c r="F9">
        <v>438.08</v>
      </c>
      <c r="G9">
        <v>231.15</v>
      </c>
      <c r="H9">
        <v>379.05</v>
      </c>
      <c r="I9">
        <v>1.69</v>
      </c>
      <c r="J9">
        <v>0</v>
      </c>
      <c r="K9">
        <v>214.858849282102</v>
      </c>
      <c r="L9">
        <v>376.58736973324397</v>
      </c>
      <c r="M9">
        <v>1.7537229783827</v>
      </c>
      <c r="N9">
        <v>-1250.2058999999999</v>
      </c>
      <c r="P9">
        <v>39.711533707840005</v>
      </c>
      <c r="Q9">
        <v>4.7090372796380393</v>
      </c>
      <c r="R9">
        <v>0.26626250012372998</v>
      </c>
      <c r="S9">
        <v>1267.9880000000001</v>
      </c>
      <c r="T9">
        <f t="shared" si="0"/>
        <v>1</v>
      </c>
      <c r="U9">
        <f t="shared" si="1"/>
        <v>1</v>
      </c>
      <c r="V9">
        <f t="shared" si="2"/>
        <v>1</v>
      </c>
      <c r="W9">
        <f t="shared" si="3"/>
        <v>1</v>
      </c>
      <c r="X9">
        <f t="shared" si="4"/>
        <v>16.291150717898006</v>
      </c>
      <c r="Y9">
        <f t="shared" si="5"/>
        <v>2.4626302667560367</v>
      </c>
      <c r="Z9">
        <f t="shared" si="6"/>
        <v>6.3722978382700024E-2</v>
      </c>
      <c r="AA9">
        <f t="shared" si="7"/>
        <v>1250.2058999999999</v>
      </c>
    </row>
    <row r="10" spans="1:27" x14ac:dyDescent="0.25">
      <c r="A10">
        <v>8</v>
      </c>
      <c r="B10" t="s">
        <v>30</v>
      </c>
      <c r="C10" t="s">
        <v>31</v>
      </c>
      <c r="D10" t="s">
        <v>32</v>
      </c>
      <c r="E10">
        <v>338.04399999999998</v>
      </c>
      <c r="F10">
        <v>338.06</v>
      </c>
      <c r="G10">
        <v>186.1</v>
      </c>
      <c r="H10">
        <v>329.75</v>
      </c>
      <c r="I10">
        <v>1.71</v>
      </c>
      <c r="J10">
        <v>0</v>
      </c>
      <c r="K10">
        <v>188.77409969169699</v>
      </c>
      <c r="L10">
        <v>329.33380371174002</v>
      </c>
      <c r="M10">
        <v>1.69538615847542</v>
      </c>
      <c r="N10">
        <v>-1250.2058999999999</v>
      </c>
      <c r="P10">
        <v>5.3384662921600068</v>
      </c>
      <c r="Q10">
        <v>5.0329535623973243E-2</v>
      </c>
      <c r="R10">
        <v>0.14989247474453005</v>
      </c>
      <c r="S10">
        <v>1267.9880000000001</v>
      </c>
      <c r="T10">
        <f t="shared" si="0"/>
        <v>1</v>
      </c>
      <c r="U10">
        <f t="shared" si="1"/>
        <v>0</v>
      </c>
      <c r="V10">
        <f t="shared" si="2"/>
        <v>1</v>
      </c>
      <c r="W10">
        <f t="shared" si="3"/>
        <v>1</v>
      </c>
      <c r="X10">
        <f t="shared" si="4"/>
        <v>2.6740996916969948</v>
      </c>
      <c r="Y10">
        <f t="shared" si="5"/>
        <v>0.41619628825998234</v>
      </c>
      <c r="Z10">
        <f t="shared" si="6"/>
        <v>1.4613841524580007E-2</v>
      </c>
      <c r="AA10">
        <f t="shared" si="7"/>
        <v>1250.2058999999999</v>
      </c>
    </row>
    <row r="11" spans="1:27" x14ac:dyDescent="0.25">
      <c r="A11">
        <v>9</v>
      </c>
      <c r="B11" t="s">
        <v>33</v>
      </c>
      <c r="C11" t="s">
        <v>34</v>
      </c>
      <c r="D11">
        <v>44.48</v>
      </c>
      <c r="E11">
        <v>133.4</v>
      </c>
      <c r="F11">
        <v>133.39400000000001</v>
      </c>
      <c r="G11">
        <v>236.6</v>
      </c>
      <c r="H11">
        <v>386.95</v>
      </c>
      <c r="I11">
        <v>1.4430000000000001</v>
      </c>
      <c r="J11">
        <v>-80.97</v>
      </c>
      <c r="K11">
        <v>214.05294084088899</v>
      </c>
      <c r="L11">
        <v>392.96618797334003</v>
      </c>
      <c r="M11">
        <v>1.44053995680345</v>
      </c>
      <c r="N11">
        <v>-86.268500000000003</v>
      </c>
      <c r="P11">
        <v>17.386854593036986</v>
      </c>
      <c r="Q11">
        <v>7.5871102679849969</v>
      </c>
      <c r="R11">
        <v>9.2763403676301426E-3</v>
      </c>
      <c r="S11">
        <v>3.0449999999999022</v>
      </c>
      <c r="T11">
        <f t="shared" si="0"/>
        <v>0</v>
      </c>
      <c r="U11">
        <f t="shared" si="1"/>
        <v>1</v>
      </c>
      <c r="V11">
        <f t="shared" si="2"/>
        <v>1</v>
      </c>
      <c r="W11">
        <f t="shared" si="3"/>
        <v>0</v>
      </c>
      <c r="X11">
        <f t="shared" si="4"/>
        <v>22.547059159111001</v>
      </c>
      <c r="Y11">
        <f t="shared" si="5"/>
        <v>6.0161879733400383</v>
      </c>
      <c r="Z11">
        <f t="shared" si="6"/>
        <v>2.4600431965500213E-3</v>
      </c>
      <c r="AA11">
        <f t="shared" si="7"/>
        <v>5.2985000000000042</v>
      </c>
    </row>
    <row r="12" spans="1:27" x14ac:dyDescent="0.25">
      <c r="A12">
        <v>10</v>
      </c>
      <c r="B12" t="s">
        <v>35</v>
      </c>
      <c r="C12" t="s">
        <v>36</v>
      </c>
      <c r="D12" t="s">
        <v>37</v>
      </c>
      <c r="E12">
        <v>167.977</v>
      </c>
      <c r="F12">
        <v>167.97</v>
      </c>
      <c r="G12">
        <v>173.9</v>
      </c>
      <c r="H12">
        <v>376.15</v>
      </c>
      <c r="I12">
        <v>1.835</v>
      </c>
      <c r="J12">
        <v>0</v>
      </c>
      <c r="K12">
        <v>185.17893820898601</v>
      </c>
      <c r="L12">
        <v>373.26286085181999</v>
      </c>
      <c r="M12">
        <v>1.83173391494002</v>
      </c>
      <c r="N12">
        <v>125.0821</v>
      </c>
      <c r="P12">
        <v>19.285292791613983</v>
      </c>
      <c r="Q12">
        <v>2.3136033897739594</v>
      </c>
      <c r="R12">
        <v>0.29921547091666012</v>
      </c>
      <c r="S12">
        <v>125.973</v>
      </c>
      <c r="T12">
        <f t="shared" si="0"/>
        <v>1</v>
      </c>
      <c r="U12">
        <f t="shared" si="1"/>
        <v>0</v>
      </c>
      <c r="V12">
        <f t="shared" si="2"/>
        <v>1</v>
      </c>
      <c r="W12">
        <f t="shared" si="3"/>
        <v>1</v>
      </c>
      <c r="X12">
        <f t="shared" si="4"/>
        <v>11.278938208986006</v>
      </c>
      <c r="Y12">
        <f t="shared" si="5"/>
        <v>2.8871391481799833</v>
      </c>
      <c r="Z12">
        <f t="shared" si="6"/>
        <v>3.2660850599799396E-3</v>
      </c>
      <c r="AA12">
        <f t="shared" si="7"/>
        <v>125.0821</v>
      </c>
    </row>
    <row r="13" spans="1:27" x14ac:dyDescent="0.25">
      <c r="A13">
        <v>11</v>
      </c>
      <c r="B13" t="s">
        <v>38</v>
      </c>
      <c r="C13" t="s">
        <v>39</v>
      </c>
      <c r="D13">
        <v>1.63</v>
      </c>
      <c r="E13">
        <v>141.93899999999999</v>
      </c>
      <c r="F13">
        <v>141.933999999999</v>
      </c>
      <c r="G13">
        <v>206.8</v>
      </c>
      <c r="H13">
        <v>315.58</v>
      </c>
      <c r="I13">
        <v>2.2789000000000001</v>
      </c>
      <c r="J13">
        <v>0</v>
      </c>
      <c r="K13">
        <v>161.89319162725999</v>
      </c>
      <c r="L13">
        <v>308.52586833680198</v>
      </c>
      <c r="M13">
        <v>2.1903395061728301</v>
      </c>
      <c r="N13">
        <v>22.293600000000001</v>
      </c>
      <c r="P13">
        <v>40.470747214151999</v>
      </c>
      <c r="Q13">
        <v>5.7525874007170046</v>
      </c>
      <c r="R13">
        <v>0.15134510841440019</v>
      </c>
      <c r="S13">
        <v>24.087</v>
      </c>
      <c r="T13">
        <f t="shared" si="0"/>
        <v>0</v>
      </c>
      <c r="U13">
        <f t="shared" si="1"/>
        <v>0</v>
      </c>
      <c r="V13">
        <f t="shared" si="2"/>
        <v>1</v>
      </c>
      <c r="W13">
        <f t="shared" si="3"/>
        <v>1</v>
      </c>
      <c r="X13">
        <f t="shared" si="4"/>
        <v>44.906808372740016</v>
      </c>
      <c r="Y13">
        <f t="shared" si="5"/>
        <v>7.0541316631980067</v>
      </c>
      <c r="Z13">
        <f t="shared" si="6"/>
        <v>8.8560493827170017E-2</v>
      </c>
      <c r="AA13">
        <f t="shared" si="7"/>
        <v>22.293600000000001</v>
      </c>
    </row>
    <row r="14" spans="1:27" x14ac:dyDescent="0.25">
      <c r="A14">
        <v>12</v>
      </c>
      <c r="B14" t="s">
        <v>40</v>
      </c>
      <c r="C14" t="s">
        <v>41</v>
      </c>
      <c r="D14">
        <v>5.44</v>
      </c>
      <c r="E14">
        <v>76.52</v>
      </c>
      <c r="F14">
        <v>76.52</v>
      </c>
      <c r="G14">
        <v>138.69999999999999</v>
      </c>
      <c r="H14">
        <v>318.25</v>
      </c>
      <c r="I14">
        <v>0.94</v>
      </c>
      <c r="J14">
        <v>0</v>
      </c>
      <c r="K14">
        <v>156.05327170591701</v>
      </c>
      <c r="L14">
        <v>318.13142404021897</v>
      </c>
      <c r="M14">
        <v>0.928640776699029</v>
      </c>
      <c r="N14">
        <v>38.0274</v>
      </c>
      <c r="P14">
        <v>25.834831934238025</v>
      </c>
      <c r="Q14">
        <v>1.5934666817997822E-2</v>
      </c>
      <c r="R14">
        <v>0.16561103522445997</v>
      </c>
      <c r="S14">
        <v>36.725000000000001</v>
      </c>
      <c r="T14">
        <f t="shared" si="0"/>
        <v>1</v>
      </c>
      <c r="U14">
        <f t="shared" si="1"/>
        <v>0</v>
      </c>
      <c r="V14">
        <f t="shared" si="2"/>
        <v>1</v>
      </c>
      <c r="W14">
        <f t="shared" si="3"/>
        <v>0</v>
      </c>
      <c r="X14">
        <f t="shared" si="4"/>
        <v>17.353271705917024</v>
      </c>
      <c r="Y14">
        <f t="shared" si="5"/>
        <v>0.11857595978102609</v>
      </c>
      <c r="Z14">
        <f t="shared" si="6"/>
        <v>1.1359223300970944E-2</v>
      </c>
      <c r="AA14">
        <f t="shared" si="7"/>
        <v>38.0274</v>
      </c>
    </row>
    <row r="15" spans="1:27" x14ac:dyDescent="0.25">
      <c r="A15">
        <v>13</v>
      </c>
      <c r="B15" t="s">
        <v>42</v>
      </c>
      <c r="C15" t="s">
        <v>43</v>
      </c>
      <c r="D15" t="s">
        <v>44</v>
      </c>
      <c r="E15">
        <v>100.117</v>
      </c>
      <c r="F15">
        <v>100.114</v>
      </c>
      <c r="G15">
        <v>250.2</v>
      </c>
      <c r="H15">
        <v>411.15</v>
      </c>
      <c r="I15">
        <v>0.98</v>
      </c>
      <c r="J15">
        <v>-275</v>
      </c>
      <c r="K15">
        <v>272.78211196462098</v>
      </c>
      <c r="L15">
        <v>419.148777256806</v>
      </c>
      <c r="M15">
        <v>0.96635135135135097</v>
      </c>
      <c r="N15">
        <v>-274.58529999999899</v>
      </c>
      <c r="P15">
        <v>7.3445384785059957</v>
      </c>
      <c r="Q15">
        <v>23.171505181249017</v>
      </c>
      <c r="R15">
        <v>1.8178160355468043E-2</v>
      </c>
      <c r="S15">
        <v>11.535000000000025</v>
      </c>
      <c r="T15">
        <f t="shared" si="0"/>
        <v>0</v>
      </c>
      <c r="U15">
        <f t="shared" si="1"/>
        <v>1</v>
      </c>
      <c r="V15">
        <f t="shared" si="2"/>
        <v>1</v>
      </c>
      <c r="W15">
        <f t="shared" si="3"/>
        <v>1</v>
      </c>
      <c r="X15">
        <f t="shared" si="4"/>
        <v>22.582111964620992</v>
      </c>
      <c r="Y15">
        <f t="shared" si="5"/>
        <v>7.9987772568060223</v>
      </c>
      <c r="Z15">
        <f t="shared" si="6"/>
        <v>1.3648648648649009E-2</v>
      </c>
      <c r="AA15">
        <f t="shared" si="7"/>
        <v>0.41470000000100526</v>
      </c>
    </row>
    <row r="16" spans="1:27" x14ac:dyDescent="0.25">
      <c r="A16">
        <v>14</v>
      </c>
      <c r="B16" t="s">
        <v>45</v>
      </c>
      <c r="C16" t="s">
        <v>46</v>
      </c>
      <c r="D16">
        <v>18.100000000000001</v>
      </c>
      <c r="E16">
        <v>58.08</v>
      </c>
      <c r="F16">
        <v>58.077999999999903</v>
      </c>
      <c r="G16">
        <v>178.5</v>
      </c>
      <c r="H16">
        <v>329.22</v>
      </c>
      <c r="I16">
        <v>0.79</v>
      </c>
      <c r="J16">
        <v>-151.30000000000001</v>
      </c>
      <c r="K16">
        <v>191.878326131335</v>
      </c>
      <c r="L16">
        <v>307.00490586687698</v>
      </c>
      <c r="M16">
        <v>0.77852546916889998</v>
      </c>
      <c r="N16">
        <v>-154.40789999999899</v>
      </c>
      <c r="P16">
        <v>6.8843279524620016</v>
      </c>
      <c r="Q16">
        <v>23.847085073895016</v>
      </c>
      <c r="R16">
        <v>1.4153608501603077E-2</v>
      </c>
      <c r="S16">
        <v>2.9239999999999782</v>
      </c>
      <c r="T16">
        <f t="shared" si="0"/>
        <v>0</v>
      </c>
      <c r="U16">
        <f t="shared" si="1"/>
        <v>1</v>
      </c>
      <c r="V16">
        <f t="shared" si="2"/>
        <v>1</v>
      </c>
      <c r="W16">
        <f t="shared" si="3"/>
        <v>0</v>
      </c>
      <c r="X16">
        <f t="shared" si="4"/>
        <v>13.378326131335001</v>
      </c>
      <c r="Y16">
        <f t="shared" si="5"/>
        <v>22.215094133123046</v>
      </c>
      <c r="Z16">
        <f t="shared" si="6"/>
        <v>1.147453083110006E-2</v>
      </c>
      <c r="AA16">
        <f t="shared" si="7"/>
        <v>3.1078999999989776</v>
      </c>
    </row>
    <row r="17" spans="1:27" x14ac:dyDescent="0.25">
      <c r="A17">
        <v>15</v>
      </c>
      <c r="B17" t="s">
        <v>47</v>
      </c>
      <c r="C17" t="s">
        <v>48</v>
      </c>
      <c r="D17" t="s">
        <v>49</v>
      </c>
      <c r="E17">
        <v>86.134</v>
      </c>
      <c r="F17">
        <v>86.13</v>
      </c>
      <c r="G17">
        <v>181.65</v>
      </c>
      <c r="H17">
        <v>375.65</v>
      </c>
      <c r="I17">
        <v>0.8095</v>
      </c>
      <c r="J17">
        <v>-107.1</v>
      </c>
      <c r="K17">
        <v>217.71377378475401</v>
      </c>
      <c r="L17">
        <v>383.35372368303803</v>
      </c>
      <c r="M17">
        <v>0.80873239436619704</v>
      </c>
      <c r="N17">
        <v>-108.098</v>
      </c>
      <c r="P17">
        <v>25.142125560599993</v>
      </c>
      <c r="Q17">
        <v>7.1680815552430204</v>
      </c>
      <c r="R17">
        <v>1.5305000019532944E-2</v>
      </c>
      <c r="S17">
        <v>1.0769999999999982</v>
      </c>
      <c r="T17">
        <f t="shared" si="0"/>
        <v>0</v>
      </c>
      <c r="U17">
        <f t="shared" si="1"/>
        <v>0</v>
      </c>
      <c r="V17">
        <f t="shared" si="2"/>
        <v>1</v>
      </c>
      <c r="W17">
        <f t="shared" si="3"/>
        <v>1</v>
      </c>
      <c r="X17">
        <f t="shared" si="4"/>
        <v>36.063773784754005</v>
      </c>
      <c r="Y17">
        <f t="shared" si="5"/>
        <v>7.7037236830380493</v>
      </c>
      <c r="Z17">
        <f t="shared" si="6"/>
        <v>7.676056338029591E-4</v>
      </c>
      <c r="AA17">
        <f t="shared" si="7"/>
        <v>0.99800000000000466</v>
      </c>
    </row>
    <row r="18" spans="1:27" x14ac:dyDescent="0.25">
      <c r="A18">
        <v>16</v>
      </c>
      <c r="B18" t="s">
        <v>50</v>
      </c>
      <c r="C18" t="s">
        <v>51</v>
      </c>
      <c r="D18" t="s">
        <v>52</v>
      </c>
      <c r="E18">
        <v>114.188</v>
      </c>
      <c r="F18">
        <v>114.182</v>
      </c>
      <c r="G18">
        <v>240.2</v>
      </c>
      <c r="H18">
        <v>417.15</v>
      </c>
      <c r="I18">
        <v>0.81</v>
      </c>
      <c r="J18">
        <v>-120.8</v>
      </c>
      <c r="K18">
        <v>234.979612195345</v>
      </c>
      <c r="L18">
        <v>418.17798211022398</v>
      </c>
      <c r="M18">
        <v>0.80127719298245603</v>
      </c>
      <c r="N18">
        <v>-125.6952</v>
      </c>
      <c r="P18">
        <v>11.088329104284981</v>
      </c>
      <c r="Q18">
        <v>18.816758152973023</v>
      </c>
      <c r="R18">
        <v>4.4392511365279885E-3</v>
      </c>
      <c r="S18">
        <v>17.780999999999992</v>
      </c>
      <c r="T18">
        <f t="shared" si="0"/>
        <v>1</v>
      </c>
      <c r="U18">
        <f t="shared" si="1"/>
        <v>1</v>
      </c>
      <c r="V18">
        <f t="shared" si="2"/>
        <v>0</v>
      </c>
      <c r="W18">
        <f t="shared" si="3"/>
        <v>1</v>
      </c>
      <c r="X18">
        <f t="shared" si="4"/>
        <v>5.2203878046549903</v>
      </c>
      <c r="Y18">
        <f t="shared" si="5"/>
        <v>1.0279821102240021</v>
      </c>
      <c r="Z18">
        <f t="shared" si="6"/>
        <v>8.7228070175440209E-3</v>
      </c>
      <c r="AA18">
        <f t="shared" si="7"/>
        <v>4.8952000000000027</v>
      </c>
    </row>
    <row r="19" spans="1:27" x14ac:dyDescent="0.25">
      <c r="A19">
        <v>17</v>
      </c>
      <c r="B19" t="s">
        <v>53</v>
      </c>
      <c r="C19" t="s">
        <v>54</v>
      </c>
      <c r="D19" t="s">
        <v>55</v>
      </c>
      <c r="E19">
        <v>72.106999999999999</v>
      </c>
      <c r="F19">
        <v>72.103999999999999</v>
      </c>
      <c r="G19">
        <v>186.5</v>
      </c>
      <c r="H19">
        <v>352.71</v>
      </c>
      <c r="I19">
        <v>0.80500000000000005</v>
      </c>
      <c r="J19">
        <v>-147</v>
      </c>
      <c r="K19">
        <v>206.71799323491601</v>
      </c>
      <c r="L19">
        <v>327.26486454267598</v>
      </c>
      <c r="M19">
        <v>0.77364806866952796</v>
      </c>
      <c r="N19">
        <v>-150.31809999999999</v>
      </c>
      <c r="P19">
        <v>1.9386013153740009</v>
      </c>
      <c r="Q19">
        <v>2.8946229936880172</v>
      </c>
      <c r="R19">
        <v>1.6679433620445994E-2</v>
      </c>
      <c r="S19">
        <v>16.199000000000012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1</v>
      </c>
      <c r="X19">
        <f t="shared" si="4"/>
        <v>20.217993234916008</v>
      </c>
      <c r="Y19">
        <f t="shared" si="5"/>
        <v>25.445135457324</v>
      </c>
      <c r="Z19">
        <f t="shared" si="6"/>
        <v>3.1351931330472094E-2</v>
      </c>
      <c r="AA19">
        <f t="shared" si="7"/>
        <v>3.3180999999999869</v>
      </c>
    </row>
    <row r="20" spans="1:27" x14ac:dyDescent="0.25">
      <c r="A20">
        <v>18</v>
      </c>
      <c r="B20" t="s">
        <v>56</v>
      </c>
      <c r="C20" t="s">
        <v>57</v>
      </c>
      <c r="D20" t="s">
        <v>58</v>
      </c>
      <c r="E20">
        <v>170.29599999999999</v>
      </c>
      <c r="F20">
        <v>170.286</v>
      </c>
      <c r="G20">
        <v>288.2</v>
      </c>
      <c r="H20">
        <v>504.65</v>
      </c>
      <c r="I20">
        <v>0.82899999999999996</v>
      </c>
      <c r="J20">
        <v>0</v>
      </c>
      <c r="K20">
        <v>261.45755291365799</v>
      </c>
      <c r="L20">
        <v>514.17027468576805</v>
      </c>
      <c r="M20">
        <v>0.82343326885879997</v>
      </c>
      <c r="N20">
        <v>-89.681099999999901</v>
      </c>
      <c r="P20">
        <v>29.967900316379996</v>
      </c>
      <c r="Q20">
        <v>0.74070807247704806</v>
      </c>
      <c r="R20">
        <v>2.4383902461000417E-3</v>
      </c>
      <c r="S20">
        <v>88.301000000000002</v>
      </c>
      <c r="T20">
        <f t="shared" si="0"/>
        <v>1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26.742447086341997</v>
      </c>
      <c r="Y20">
        <f t="shared" si="5"/>
        <v>9.5202746857680722</v>
      </c>
      <c r="Z20">
        <f t="shared" si="6"/>
        <v>5.5667311411999876E-3</v>
      </c>
      <c r="AA20">
        <f t="shared" si="7"/>
        <v>89.681099999999901</v>
      </c>
    </row>
    <row r="21" spans="1:27" x14ac:dyDescent="0.25">
      <c r="A21">
        <v>19</v>
      </c>
      <c r="B21" t="s">
        <v>59</v>
      </c>
      <c r="C21" t="s">
        <v>60</v>
      </c>
      <c r="D21">
        <v>18.440000000000001</v>
      </c>
      <c r="E21">
        <v>92.52</v>
      </c>
      <c r="F21">
        <v>92.52</v>
      </c>
      <c r="G21">
        <v>228.7</v>
      </c>
      <c r="H21">
        <v>392.15</v>
      </c>
      <c r="I21">
        <v>1.1619999999999999</v>
      </c>
      <c r="J21">
        <v>0</v>
      </c>
      <c r="K21">
        <v>232.49085564474601</v>
      </c>
      <c r="L21">
        <v>386.56985956076602</v>
      </c>
      <c r="M21">
        <v>1.1255474452554699</v>
      </c>
      <c r="N21">
        <v>-179.78219999999999</v>
      </c>
      <c r="P21">
        <v>12.994374024818001</v>
      </c>
      <c r="Q21">
        <v>8.6737063726679935</v>
      </c>
      <c r="R21">
        <v>3.7748814993139979E-2</v>
      </c>
      <c r="S21">
        <v>179.56700000000001</v>
      </c>
      <c r="T21">
        <f t="shared" si="0"/>
        <v>1</v>
      </c>
      <c r="U21">
        <f t="shared" si="1"/>
        <v>1</v>
      </c>
      <c r="V21">
        <f t="shared" si="2"/>
        <v>1</v>
      </c>
      <c r="W21">
        <f t="shared" si="3"/>
        <v>0</v>
      </c>
      <c r="X21">
        <f t="shared" si="4"/>
        <v>3.7908556447460171</v>
      </c>
      <c r="Y21">
        <f t="shared" si="5"/>
        <v>5.5801404392339577</v>
      </c>
      <c r="Z21">
        <f t="shared" si="6"/>
        <v>3.6452554744530019E-2</v>
      </c>
      <c r="AA21">
        <f t="shared" si="7"/>
        <v>179.78219999999999</v>
      </c>
    </row>
    <row r="22" spans="1:27" x14ac:dyDescent="0.25">
      <c r="A22">
        <v>20</v>
      </c>
      <c r="B22" t="s">
        <v>61</v>
      </c>
      <c r="C22" t="s">
        <v>62</v>
      </c>
      <c r="D22" t="s">
        <v>63</v>
      </c>
      <c r="E22">
        <v>114.188</v>
      </c>
      <c r="F22">
        <v>114.182</v>
      </c>
      <c r="G22">
        <v>237.7</v>
      </c>
      <c r="H22">
        <v>424.15</v>
      </c>
      <c r="I22">
        <v>0.8</v>
      </c>
      <c r="J22">
        <v>-121.8</v>
      </c>
      <c r="K22">
        <v>230.547298199213</v>
      </c>
      <c r="L22">
        <v>432.47107007589801</v>
      </c>
      <c r="M22">
        <v>0.81095170454545396</v>
      </c>
      <c r="N22">
        <v>-122.17189999999999</v>
      </c>
      <c r="P22">
        <v>15.59439128730898</v>
      </c>
      <c r="Q22">
        <v>5.0647040693449981</v>
      </c>
      <c r="R22">
        <v>1.6558226384499997E-2</v>
      </c>
      <c r="S22">
        <v>0.57500000000000284</v>
      </c>
      <c r="T22">
        <f t="shared" si="0"/>
        <v>1</v>
      </c>
      <c r="U22">
        <f t="shared" si="1"/>
        <v>0</v>
      </c>
      <c r="V22">
        <f t="shared" si="2"/>
        <v>1</v>
      </c>
      <c r="W22">
        <f t="shared" si="3"/>
        <v>1</v>
      </c>
      <c r="X22">
        <f t="shared" si="4"/>
        <v>7.1527018007869856</v>
      </c>
      <c r="Y22">
        <f t="shared" si="5"/>
        <v>8.3210700758980352</v>
      </c>
      <c r="Z22">
        <f t="shared" si="6"/>
        <v>1.0951704545453911E-2</v>
      </c>
      <c r="AA22">
        <f t="shared" si="7"/>
        <v>0.37189999999999657</v>
      </c>
    </row>
    <row r="23" spans="1:27" x14ac:dyDescent="0.25">
      <c r="A23">
        <v>21</v>
      </c>
      <c r="B23" t="s">
        <v>64</v>
      </c>
      <c r="C23" t="s">
        <v>65</v>
      </c>
      <c r="D23" t="s">
        <v>66</v>
      </c>
      <c r="E23">
        <v>100.161</v>
      </c>
      <c r="F23">
        <v>100.155999999999</v>
      </c>
      <c r="G23">
        <v>217.4</v>
      </c>
      <c r="H23">
        <v>400.7</v>
      </c>
      <c r="I23">
        <v>0.81799999999999995</v>
      </c>
      <c r="J23">
        <v>-130.1</v>
      </c>
      <c r="K23">
        <v>221.65504092990901</v>
      </c>
      <c r="L23">
        <v>406.93147035740998</v>
      </c>
      <c r="M23">
        <v>0.80576025744167301</v>
      </c>
      <c r="N23">
        <v>-130.2946</v>
      </c>
      <c r="P23">
        <v>6.7401552270200114</v>
      </c>
      <c r="Q23">
        <v>4.0255185495610135</v>
      </c>
      <c r="R23">
        <v>7.6065248633709892E-3</v>
      </c>
      <c r="S23">
        <v>0.64400000000000546</v>
      </c>
      <c r="T23">
        <f t="shared" si="0"/>
        <v>1</v>
      </c>
      <c r="U23">
        <f t="shared" si="1"/>
        <v>0</v>
      </c>
      <c r="V23">
        <f t="shared" si="2"/>
        <v>0</v>
      </c>
      <c r="W23">
        <f t="shared" si="3"/>
        <v>1</v>
      </c>
      <c r="X23">
        <f t="shared" si="4"/>
        <v>4.2550409299090006</v>
      </c>
      <c r="Y23">
        <f t="shared" si="5"/>
        <v>6.2314703574099894</v>
      </c>
      <c r="Z23">
        <f t="shared" si="6"/>
        <v>1.2239742558326938E-2</v>
      </c>
      <c r="AA23">
        <f t="shared" si="7"/>
        <v>0.19460000000000832</v>
      </c>
    </row>
    <row r="24" spans="1:27" x14ac:dyDescent="0.25">
      <c r="A24">
        <v>22</v>
      </c>
      <c r="B24" t="s">
        <v>67</v>
      </c>
      <c r="C24" t="s">
        <v>68</v>
      </c>
      <c r="D24" t="s">
        <v>69</v>
      </c>
      <c r="E24">
        <v>100.161</v>
      </c>
      <c r="F24">
        <v>100.15600000000001</v>
      </c>
      <c r="G24">
        <v>189.2</v>
      </c>
      <c r="H24">
        <v>389.15</v>
      </c>
      <c r="I24">
        <v>0.8</v>
      </c>
      <c r="J24">
        <v>-135</v>
      </c>
      <c r="K24">
        <v>216.02103359829701</v>
      </c>
      <c r="L24">
        <v>393.88109245728202</v>
      </c>
      <c r="M24">
        <v>0.80188951160928701</v>
      </c>
      <c r="N24">
        <v>-135.3382</v>
      </c>
      <c r="P24">
        <v>7.5751823895460006</v>
      </c>
      <c r="Q24">
        <v>1.9311698056760065</v>
      </c>
      <c r="R24">
        <v>1.0036372983445951E-2</v>
      </c>
      <c r="S24">
        <v>1.1970000000000027</v>
      </c>
      <c r="T24">
        <f t="shared" si="0"/>
        <v>0</v>
      </c>
      <c r="U24">
        <f t="shared" si="1"/>
        <v>0</v>
      </c>
      <c r="V24">
        <f t="shared" si="2"/>
        <v>1</v>
      </c>
      <c r="W24">
        <f t="shared" si="3"/>
        <v>1</v>
      </c>
      <c r="X24">
        <f t="shared" si="4"/>
        <v>26.821033598297021</v>
      </c>
      <c r="Y24">
        <f t="shared" si="5"/>
        <v>4.7310924572820454</v>
      </c>
      <c r="Z24">
        <f t="shared" si="6"/>
        <v>1.8895116092869646E-3</v>
      </c>
      <c r="AA24">
        <f t="shared" si="7"/>
        <v>0.3382000000000005</v>
      </c>
    </row>
    <row r="25" spans="1:27" x14ac:dyDescent="0.25">
      <c r="A25">
        <v>23</v>
      </c>
      <c r="B25" t="s">
        <v>70</v>
      </c>
      <c r="C25" t="s">
        <v>71</v>
      </c>
      <c r="D25" t="s">
        <v>72</v>
      </c>
      <c r="E25">
        <v>86.134</v>
      </c>
      <c r="F25">
        <v>86.13</v>
      </c>
      <c r="G25">
        <v>234.2</v>
      </c>
      <c r="H25">
        <v>375.14</v>
      </c>
      <c r="I25">
        <v>0.81499999999999995</v>
      </c>
      <c r="J25">
        <v>-134.4</v>
      </c>
      <c r="K25">
        <v>216.55255908873301</v>
      </c>
      <c r="L25">
        <v>361.97091991804001</v>
      </c>
      <c r="M25">
        <v>0.78514129443937997</v>
      </c>
      <c r="N25">
        <v>-142.19540000000001</v>
      </c>
      <c r="P25">
        <v>31.724887423580981</v>
      </c>
      <c r="Q25">
        <v>11.130347310185016</v>
      </c>
      <c r="R25">
        <v>1.5347186906102928E-2</v>
      </c>
      <c r="S25">
        <v>20.567999999999984</v>
      </c>
      <c r="T25">
        <f t="shared" si="0"/>
        <v>1</v>
      </c>
      <c r="U25">
        <f t="shared" si="1"/>
        <v>0</v>
      </c>
      <c r="V25">
        <f t="shared" si="2"/>
        <v>0</v>
      </c>
      <c r="W25">
        <f t="shared" si="3"/>
        <v>1</v>
      </c>
      <c r="X25">
        <f t="shared" si="4"/>
        <v>17.647440911266983</v>
      </c>
      <c r="Y25">
        <f t="shared" si="5"/>
        <v>13.169080081959976</v>
      </c>
      <c r="Z25">
        <f t="shared" si="6"/>
        <v>2.985870556061998E-2</v>
      </c>
      <c r="AA25">
        <f t="shared" si="7"/>
        <v>7.7954000000000008</v>
      </c>
    </row>
    <row r="26" spans="1:27" x14ac:dyDescent="0.25">
      <c r="A26">
        <v>24</v>
      </c>
      <c r="B26" t="s">
        <v>73</v>
      </c>
      <c r="C26" t="s">
        <v>74</v>
      </c>
      <c r="D26" t="s">
        <v>75</v>
      </c>
      <c r="E26">
        <v>130.18700000000001</v>
      </c>
      <c r="F26">
        <v>130.18199999999999</v>
      </c>
      <c r="G26">
        <v>202.4</v>
      </c>
      <c r="H26">
        <v>422.35</v>
      </c>
      <c r="I26">
        <v>0.876</v>
      </c>
      <c r="J26">
        <v>-303.5</v>
      </c>
      <c r="K26">
        <v>209.059878811716</v>
      </c>
      <c r="L26">
        <v>429.479325154116</v>
      </c>
      <c r="M26">
        <v>0.88378818737270803</v>
      </c>
      <c r="N26">
        <v>-306.22489999999999</v>
      </c>
      <c r="P26">
        <v>13.672765597557003</v>
      </c>
      <c r="Q26">
        <v>8.0321878598619492</v>
      </c>
      <c r="R26">
        <v>7.7382856973530201E-3</v>
      </c>
      <c r="S26">
        <v>5.0500000000000114</v>
      </c>
      <c r="T26">
        <f t="shared" si="0"/>
        <v>1</v>
      </c>
      <c r="U26">
        <f t="shared" si="1"/>
        <v>1</v>
      </c>
      <c r="V26">
        <f t="shared" si="2"/>
        <v>0</v>
      </c>
      <c r="W26">
        <f t="shared" si="3"/>
        <v>1</v>
      </c>
      <c r="X26">
        <f t="shared" si="4"/>
        <v>6.6598788117159984</v>
      </c>
      <c r="Y26">
        <f t="shared" si="5"/>
        <v>7.1293251541159748</v>
      </c>
      <c r="Z26">
        <f t="shared" si="6"/>
        <v>7.7881873727080331E-3</v>
      </c>
      <c r="AA26">
        <f t="shared" si="7"/>
        <v>2.724899999999991</v>
      </c>
    </row>
    <row r="27" spans="1:27" x14ac:dyDescent="0.25">
      <c r="A27">
        <v>25</v>
      </c>
      <c r="B27" t="s">
        <v>76</v>
      </c>
      <c r="C27" t="s">
        <v>77</v>
      </c>
      <c r="D27" t="s">
        <v>78</v>
      </c>
      <c r="E27">
        <v>116.16</v>
      </c>
      <c r="F27">
        <v>116.155999999999</v>
      </c>
      <c r="G27">
        <v>195.2</v>
      </c>
      <c r="H27">
        <v>399.25</v>
      </c>
      <c r="I27">
        <v>0.88</v>
      </c>
      <c r="J27">
        <v>-312.60000000000002</v>
      </c>
      <c r="K27">
        <v>198.678933636251</v>
      </c>
      <c r="L27">
        <v>403.60808854179498</v>
      </c>
      <c r="M27">
        <v>0.88804281345565705</v>
      </c>
      <c r="N27">
        <v>-314.3476</v>
      </c>
      <c r="P27">
        <v>8.6896620817330188</v>
      </c>
      <c r="Q27">
        <v>6.7911570711469835</v>
      </c>
      <c r="R27">
        <v>1.1155075262867964E-2</v>
      </c>
      <c r="S27">
        <v>4.1809999999999832</v>
      </c>
      <c r="T27">
        <f t="shared" si="0"/>
        <v>1</v>
      </c>
      <c r="U27">
        <f t="shared" si="1"/>
        <v>1</v>
      </c>
      <c r="V27">
        <f t="shared" si="2"/>
        <v>1</v>
      </c>
      <c r="W27">
        <f t="shared" si="3"/>
        <v>1</v>
      </c>
      <c r="X27">
        <f t="shared" si="4"/>
        <v>3.4789336362510141</v>
      </c>
      <c r="Y27">
        <f t="shared" si="5"/>
        <v>4.3580885417949844</v>
      </c>
      <c r="Z27">
        <f t="shared" si="6"/>
        <v>8.0428134556570496E-3</v>
      </c>
      <c r="AA27">
        <f t="shared" si="7"/>
        <v>1.7475999999999772</v>
      </c>
    </row>
    <row r="28" spans="1:27" x14ac:dyDescent="0.25">
      <c r="A28">
        <v>26</v>
      </c>
      <c r="B28" t="s">
        <v>79</v>
      </c>
      <c r="C28" t="s">
        <v>80</v>
      </c>
      <c r="D28" t="s">
        <v>81</v>
      </c>
      <c r="E28">
        <v>88.105999999999995</v>
      </c>
      <c r="F28">
        <v>88.103999999999999</v>
      </c>
      <c r="G28">
        <v>189.6</v>
      </c>
      <c r="H28">
        <v>350.25</v>
      </c>
      <c r="I28">
        <v>0.89700000000000002</v>
      </c>
      <c r="J28">
        <v>-328</v>
      </c>
      <c r="K28">
        <v>175.35149625777501</v>
      </c>
      <c r="L28">
        <v>341.846290900837</v>
      </c>
      <c r="M28">
        <v>0.90085889570552102</v>
      </c>
      <c r="N28">
        <v>-330.59299999999899</v>
      </c>
      <c r="P28">
        <v>15.534536721400997</v>
      </c>
      <c r="Q28">
        <v>3.8144488363460027</v>
      </c>
      <c r="R28">
        <v>2.6426990098807002E-2</v>
      </c>
      <c r="S28">
        <v>5.242999999999995</v>
      </c>
      <c r="T28">
        <f t="shared" si="0"/>
        <v>1</v>
      </c>
      <c r="U28">
        <f t="shared" si="1"/>
        <v>0</v>
      </c>
      <c r="V28">
        <f t="shared" si="2"/>
        <v>1</v>
      </c>
      <c r="W28">
        <f t="shared" si="3"/>
        <v>1</v>
      </c>
      <c r="X28">
        <f t="shared" si="4"/>
        <v>14.248503742224983</v>
      </c>
      <c r="Y28">
        <f t="shared" si="5"/>
        <v>8.4037090991629952</v>
      </c>
      <c r="Z28">
        <f t="shared" si="6"/>
        <v>3.8588957055210038E-3</v>
      </c>
      <c r="AA28">
        <f t="shared" si="7"/>
        <v>2.5929999999989946</v>
      </c>
    </row>
    <row r="29" spans="1:27" x14ac:dyDescent="0.25">
      <c r="A29">
        <v>27</v>
      </c>
      <c r="B29" t="s">
        <v>82</v>
      </c>
      <c r="C29" t="s">
        <v>83</v>
      </c>
      <c r="D29" t="s">
        <v>84</v>
      </c>
      <c r="E29">
        <v>116.16</v>
      </c>
      <c r="F29">
        <v>116.15600000000001</v>
      </c>
      <c r="G29">
        <v>174.3</v>
      </c>
      <c r="H29">
        <v>389.72</v>
      </c>
      <c r="I29">
        <v>0.85</v>
      </c>
      <c r="J29">
        <v>-321.2</v>
      </c>
      <c r="K29">
        <v>192.04422526214299</v>
      </c>
      <c r="L29">
        <v>390.37420306027002</v>
      </c>
      <c r="M29">
        <v>0.88398782343987803</v>
      </c>
      <c r="N29">
        <v>-319.391199999999</v>
      </c>
      <c r="P29">
        <v>14.683839377903979</v>
      </c>
      <c r="Q29">
        <v>2.7673359359339997</v>
      </c>
      <c r="R29">
        <v>1.849098044156805E-2</v>
      </c>
      <c r="S29">
        <v>7.2000000000969067E-2</v>
      </c>
      <c r="T29">
        <f t="shared" si="0"/>
        <v>0</v>
      </c>
      <c r="U29">
        <f t="shared" si="1"/>
        <v>1</v>
      </c>
      <c r="V29">
        <f t="shared" si="2"/>
        <v>0</v>
      </c>
      <c r="W29">
        <f t="shared" si="3"/>
        <v>0</v>
      </c>
      <c r="X29">
        <f t="shared" si="4"/>
        <v>17.744225262142976</v>
      </c>
      <c r="Y29">
        <f t="shared" si="5"/>
        <v>0.65420306026999242</v>
      </c>
      <c r="Z29">
        <f t="shared" si="6"/>
        <v>3.3987823439878051E-2</v>
      </c>
      <c r="AA29">
        <f t="shared" si="7"/>
        <v>1.8088000000009856</v>
      </c>
    </row>
    <row r="30" spans="1:27" x14ac:dyDescent="0.25">
      <c r="A30">
        <v>28</v>
      </c>
      <c r="B30" t="s">
        <v>85</v>
      </c>
      <c r="C30" t="s">
        <v>86</v>
      </c>
      <c r="D30">
        <v>21.1</v>
      </c>
      <c r="E30">
        <v>74.078999999999994</v>
      </c>
      <c r="F30">
        <v>74.078000000000003</v>
      </c>
      <c r="G30">
        <v>175.2</v>
      </c>
      <c r="H30">
        <v>330.09</v>
      </c>
      <c r="I30">
        <v>0.93200000000000005</v>
      </c>
      <c r="J30">
        <v>-324.2</v>
      </c>
      <c r="K30">
        <v>162.092953370565</v>
      </c>
      <c r="L30">
        <v>303.92019094929202</v>
      </c>
      <c r="M30">
        <v>0.91116851168511603</v>
      </c>
      <c r="N30">
        <v>-338.715699999999</v>
      </c>
      <c r="P30">
        <v>20.096417706924001</v>
      </c>
      <c r="Q30">
        <v>21.567997465239955</v>
      </c>
      <c r="R30">
        <v>6.0067336664388016E-2</v>
      </c>
      <c r="S30">
        <v>17.274000000000001</v>
      </c>
      <c r="T30">
        <f t="shared" si="0"/>
        <v>1</v>
      </c>
      <c r="U30">
        <f t="shared" si="1"/>
        <v>0</v>
      </c>
      <c r="V30">
        <f t="shared" si="2"/>
        <v>1</v>
      </c>
      <c r="W30">
        <f t="shared" si="3"/>
        <v>1</v>
      </c>
      <c r="X30">
        <f t="shared" si="4"/>
        <v>13.10704662943499</v>
      </c>
      <c r="Y30">
        <f t="shared" si="5"/>
        <v>26.169809050707954</v>
      </c>
      <c r="Z30">
        <f t="shared" si="6"/>
        <v>2.0831488314884017E-2</v>
      </c>
      <c r="AA30">
        <f t="shared" si="7"/>
        <v>14.515699999999015</v>
      </c>
    </row>
    <row r="31" spans="1:27" x14ac:dyDescent="0.25">
      <c r="A31">
        <v>29</v>
      </c>
      <c r="B31" t="s">
        <v>87</v>
      </c>
      <c r="C31" t="s">
        <v>88</v>
      </c>
      <c r="D31" t="s">
        <v>89</v>
      </c>
      <c r="E31">
        <v>102.133</v>
      </c>
      <c r="F31">
        <v>102.13</v>
      </c>
      <c r="G31">
        <v>178.2</v>
      </c>
      <c r="H31">
        <v>374.65</v>
      </c>
      <c r="I31">
        <v>0.88800000000000001</v>
      </c>
      <c r="J31">
        <v>-320.39999999999998</v>
      </c>
      <c r="K31">
        <v>187.488476709005</v>
      </c>
      <c r="L31">
        <v>374.67205961742599</v>
      </c>
      <c r="M31">
        <v>0.89352580927383995</v>
      </c>
      <c r="N31">
        <v>-322.47029999999899</v>
      </c>
      <c r="P31">
        <v>11.859278754520005</v>
      </c>
      <c r="Q31">
        <v>3.7538481921080233</v>
      </c>
      <c r="R31">
        <v>1.8410537877428967E-2</v>
      </c>
      <c r="S31">
        <v>4.6120000000000232</v>
      </c>
      <c r="T31">
        <f t="shared" si="0"/>
        <v>1</v>
      </c>
      <c r="U31">
        <f t="shared" si="1"/>
        <v>1</v>
      </c>
      <c r="V31">
        <f t="shared" si="2"/>
        <v>1</v>
      </c>
      <c r="W31">
        <f t="shared" si="3"/>
        <v>1</v>
      </c>
      <c r="X31">
        <f t="shared" si="4"/>
        <v>9.2884767090050104</v>
      </c>
      <c r="Y31">
        <f t="shared" si="5"/>
        <v>2.2059617426009481E-2</v>
      </c>
      <c r="Z31">
        <f t="shared" si="6"/>
        <v>5.5258092738399434E-3</v>
      </c>
      <c r="AA31">
        <f t="shared" si="7"/>
        <v>2.0702999999990084</v>
      </c>
    </row>
    <row r="32" spans="1:27" x14ac:dyDescent="0.25">
      <c r="A32">
        <v>30</v>
      </c>
      <c r="B32" t="s">
        <v>90</v>
      </c>
      <c r="C32" t="s">
        <v>91</v>
      </c>
      <c r="D32" t="s">
        <v>92</v>
      </c>
      <c r="E32">
        <v>116.16</v>
      </c>
      <c r="F32">
        <v>116.15600000000001</v>
      </c>
      <c r="G32">
        <v>180.2</v>
      </c>
      <c r="H32">
        <v>394.69</v>
      </c>
      <c r="I32">
        <v>0.879</v>
      </c>
      <c r="J32">
        <v>-312.2</v>
      </c>
      <c r="K32">
        <v>179.12378593922901</v>
      </c>
      <c r="L32">
        <v>399.06562111149998</v>
      </c>
      <c r="M32">
        <v>0.868780852655198</v>
      </c>
      <c r="N32">
        <v>-311.47449999999998</v>
      </c>
      <c r="P32">
        <v>8.8760478480940037</v>
      </c>
      <c r="Q32">
        <v>3.5311009235530264</v>
      </c>
      <c r="R32">
        <v>1.3481893424070024E-2</v>
      </c>
      <c r="S32">
        <v>6.5860000000000127</v>
      </c>
      <c r="T32">
        <f t="shared" si="0"/>
        <v>1</v>
      </c>
      <c r="U32">
        <f t="shared" si="1"/>
        <v>0</v>
      </c>
      <c r="V32">
        <f t="shared" si="2"/>
        <v>1</v>
      </c>
      <c r="W32">
        <f t="shared" si="3"/>
        <v>1</v>
      </c>
      <c r="X32">
        <f t="shared" si="4"/>
        <v>1.0762140607709796</v>
      </c>
      <c r="Y32">
        <f t="shared" si="5"/>
        <v>4.3756211114999815</v>
      </c>
      <c r="Z32">
        <f t="shared" si="6"/>
        <v>1.0219147344802004E-2</v>
      </c>
      <c r="AA32">
        <f t="shared" si="7"/>
        <v>0.72550000000001091</v>
      </c>
    </row>
    <row r="33" spans="1:27" x14ac:dyDescent="0.25">
      <c r="A33">
        <v>31</v>
      </c>
      <c r="B33" t="s">
        <v>93</v>
      </c>
      <c r="C33" t="s">
        <v>94</v>
      </c>
      <c r="D33" t="s">
        <v>95</v>
      </c>
      <c r="E33">
        <v>102.133</v>
      </c>
      <c r="F33">
        <v>102.13</v>
      </c>
      <c r="G33">
        <v>243.9</v>
      </c>
      <c r="H33">
        <v>449.68</v>
      </c>
      <c r="I33">
        <v>0.92500000000000004</v>
      </c>
      <c r="J33">
        <v>-367</v>
      </c>
      <c r="K33">
        <v>308.52689422675502</v>
      </c>
      <c r="L33">
        <v>452.78884225861299</v>
      </c>
      <c r="M33">
        <v>0.89118673647469404</v>
      </c>
      <c r="N33">
        <v>-350.34009999999898</v>
      </c>
      <c r="P33">
        <v>25.001424555238003</v>
      </c>
      <c r="Q33">
        <v>0.1448576791240157</v>
      </c>
      <c r="R33">
        <v>9.4600611673779644E-3</v>
      </c>
      <c r="S33">
        <v>15.048999999999978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64.626894226755013</v>
      </c>
      <c r="Y33">
        <f t="shared" si="5"/>
        <v>3.1088422586129809</v>
      </c>
      <c r="Z33">
        <f t="shared" si="6"/>
        <v>3.3813263525306003E-2</v>
      </c>
      <c r="AA33">
        <f t="shared" si="7"/>
        <v>16.659900000001016</v>
      </c>
    </row>
    <row r="34" spans="1:27" x14ac:dyDescent="0.25">
      <c r="A34">
        <v>32</v>
      </c>
      <c r="B34" t="s">
        <v>96</v>
      </c>
      <c r="C34" t="s">
        <v>97</v>
      </c>
      <c r="D34">
        <v>1.42</v>
      </c>
      <c r="E34">
        <v>60.052</v>
      </c>
      <c r="F34">
        <v>60.052</v>
      </c>
      <c r="G34">
        <v>289.60000000000002</v>
      </c>
      <c r="H34">
        <v>391.2</v>
      </c>
      <c r="I34">
        <v>1.0489999999999999</v>
      </c>
      <c r="J34">
        <v>-374.6</v>
      </c>
      <c r="K34">
        <v>295.98453857451102</v>
      </c>
      <c r="L34">
        <v>388.64911533070699</v>
      </c>
      <c r="M34">
        <v>0.931038759689922</v>
      </c>
      <c r="N34">
        <v>-369.66460000000001</v>
      </c>
      <c r="P34">
        <v>34.85323902050601</v>
      </c>
      <c r="Q34">
        <v>1.7838388121689945</v>
      </c>
      <c r="R34">
        <v>5.6517027230222894E-2</v>
      </c>
      <c r="S34">
        <v>2.3029999999999973</v>
      </c>
      <c r="T34">
        <f t="shared" si="0"/>
        <v>1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6.3845385745109979</v>
      </c>
      <c r="Y34">
        <f t="shared" si="5"/>
        <v>2.5508846692929978</v>
      </c>
      <c r="Z34">
        <f t="shared" si="6"/>
        <v>0.11796124031007793</v>
      </c>
      <c r="AA34">
        <f t="shared" si="7"/>
        <v>4.9354000000000156</v>
      </c>
    </row>
    <row r="35" spans="1:27" x14ac:dyDescent="0.25">
      <c r="A35">
        <v>33</v>
      </c>
      <c r="B35" t="s">
        <v>98</v>
      </c>
      <c r="C35" t="s">
        <v>99</v>
      </c>
      <c r="D35" t="s">
        <v>100</v>
      </c>
      <c r="E35">
        <v>88.105999999999995</v>
      </c>
      <c r="F35">
        <v>88.103999999999999</v>
      </c>
      <c r="G35">
        <v>268</v>
      </c>
      <c r="H35">
        <v>436.87</v>
      </c>
      <c r="I35">
        <v>0.96</v>
      </c>
      <c r="J35">
        <v>-360</v>
      </c>
      <c r="K35">
        <v>306.52074381251703</v>
      </c>
      <c r="L35">
        <v>440.71315034927898</v>
      </c>
      <c r="M35">
        <v>0.90363076923076902</v>
      </c>
      <c r="N35">
        <v>-353.41919999999999</v>
      </c>
      <c r="P35">
        <v>1.3956889581940004</v>
      </c>
      <c r="Q35">
        <v>2.1025334157420161</v>
      </c>
      <c r="R35">
        <v>1.2590776944760962E-2</v>
      </c>
      <c r="S35">
        <v>4.1650000000000205</v>
      </c>
      <c r="T35">
        <f t="shared" ref="T35:T66" si="8">IF(+X35&lt;P35,1,0)</f>
        <v>0</v>
      </c>
      <c r="U35">
        <f t="shared" ref="U35:U66" si="9">IF(+Y35&lt;Q35,1,0)</f>
        <v>0</v>
      </c>
      <c r="V35">
        <f t="shared" ref="V35:V66" si="10">IF(+Z35&lt;R35,1,0)</f>
        <v>0</v>
      </c>
      <c r="W35">
        <f t="shared" ref="W35:W66" si="11">IF(+AA35&lt;S35,1,0)</f>
        <v>0</v>
      </c>
      <c r="X35">
        <f t="shared" ref="X35:X66" si="12">+ABS(K35-G35)</f>
        <v>38.520743812517026</v>
      </c>
      <c r="Y35">
        <f t="shared" ref="Y35:Y66" si="13">+ABS(L35-H35)</f>
        <v>3.8431503492789716</v>
      </c>
      <c r="Z35">
        <f t="shared" ref="Z35:Z66" si="14">+ABS(M35-I35)</f>
        <v>5.6369230769230949E-2</v>
      </c>
      <c r="AA35">
        <f t="shared" ref="AA35:AA66" si="15">+ABS(N35-J35)</f>
        <v>6.5808000000000106</v>
      </c>
    </row>
    <row r="36" spans="1:27" x14ac:dyDescent="0.25">
      <c r="A36">
        <v>34</v>
      </c>
      <c r="B36" t="s">
        <v>101</v>
      </c>
      <c r="C36" t="s">
        <v>102</v>
      </c>
      <c r="D36" t="s">
        <v>103</v>
      </c>
      <c r="E36">
        <v>144.214</v>
      </c>
      <c r="F36">
        <v>144.208</v>
      </c>
      <c r="G36">
        <v>289.5</v>
      </c>
      <c r="H36">
        <v>512.15</v>
      </c>
      <c r="I36">
        <v>0.91</v>
      </c>
      <c r="J36">
        <v>-325</v>
      </c>
      <c r="K36">
        <v>325.52354532598798</v>
      </c>
      <c r="L36">
        <v>520.09941778857797</v>
      </c>
      <c r="M36">
        <v>0.88200611620795</v>
      </c>
      <c r="N36">
        <v>-320.92840000000001</v>
      </c>
      <c r="P36">
        <v>4.096620377353986</v>
      </c>
      <c r="Q36">
        <v>1.1857477983994613E-2</v>
      </c>
      <c r="R36">
        <v>2.8803349305069892E-3</v>
      </c>
      <c r="S36">
        <v>2.0889999999999986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36.023545325987982</v>
      </c>
      <c r="Y36">
        <f t="shared" si="13"/>
        <v>7.9494177885779891</v>
      </c>
      <c r="Z36">
        <f t="shared" si="14"/>
        <v>2.7993883792050034E-2</v>
      </c>
      <c r="AA36">
        <f t="shared" si="15"/>
        <v>4.0715999999999894</v>
      </c>
    </row>
    <row r="37" spans="1:27" x14ac:dyDescent="0.25">
      <c r="A37">
        <v>35</v>
      </c>
      <c r="B37" t="s">
        <v>104</v>
      </c>
      <c r="C37" t="s">
        <v>105</v>
      </c>
      <c r="D37" t="s">
        <v>106</v>
      </c>
      <c r="E37">
        <v>116.16</v>
      </c>
      <c r="F37">
        <v>116.15600000000001</v>
      </c>
      <c r="G37">
        <v>270.2</v>
      </c>
      <c r="H37">
        <v>478.38</v>
      </c>
      <c r="I37">
        <v>0.92</v>
      </c>
      <c r="J37">
        <v>-338</v>
      </c>
      <c r="K37">
        <v>316.33631333292402</v>
      </c>
      <c r="L37">
        <v>483.61398845519602</v>
      </c>
      <c r="M37">
        <v>0.89008429118773902</v>
      </c>
      <c r="N37">
        <v>-337.17380000000003</v>
      </c>
      <c r="P37">
        <v>12.009271252191013</v>
      </c>
      <c r="Q37">
        <v>0.44634449370403217</v>
      </c>
      <c r="R37">
        <v>5.6749576095239673E-3</v>
      </c>
      <c r="S37">
        <v>1.3729999999999905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1</v>
      </c>
      <c r="X37">
        <f t="shared" si="12"/>
        <v>46.136313332924033</v>
      </c>
      <c r="Y37">
        <f t="shared" si="13"/>
        <v>5.2339884551960267</v>
      </c>
      <c r="Z37">
        <f t="shared" si="14"/>
        <v>2.9915708812261022E-2</v>
      </c>
      <c r="AA37">
        <f t="shared" si="15"/>
        <v>0.82619999999997162</v>
      </c>
    </row>
    <row r="38" spans="1:27" x14ac:dyDescent="0.25">
      <c r="A38">
        <v>36</v>
      </c>
      <c r="B38" t="s">
        <v>107</v>
      </c>
      <c r="C38" t="s">
        <v>108</v>
      </c>
      <c r="D38">
        <v>41.42</v>
      </c>
      <c r="E38">
        <v>85.061999999999998</v>
      </c>
      <c r="F38">
        <v>85.063999999999993</v>
      </c>
      <c r="G38">
        <v>339.2</v>
      </c>
      <c r="H38">
        <v>381.2</v>
      </c>
      <c r="I38">
        <v>1.0549999999999999</v>
      </c>
      <c r="J38">
        <v>0</v>
      </c>
      <c r="K38">
        <v>329.00710942892101</v>
      </c>
      <c r="L38">
        <v>496.060447570181</v>
      </c>
      <c r="M38">
        <v>1.1930434782608601</v>
      </c>
      <c r="N38">
        <v>-234.29849999999999</v>
      </c>
      <c r="P38">
        <v>56.837779328932015</v>
      </c>
      <c r="Q38">
        <v>106.706281180757</v>
      </c>
      <c r="R38">
        <v>0.20801244578171008</v>
      </c>
      <c r="S38">
        <v>242.72300000000001</v>
      </c>
      <c r="T38">
        <f t="shared" si="8"/>
        <v>1</v>
      </c>
      <c r="U38">
        <f t="shared" si="9"/>
        <v>0</v>
      </c>
      <c r="V38">
        <f t="shared" si="10"/>
        <v>1</v>
      </c>
      <c r="W38">
        <f t="shared" si="11"/>
        <v>1</v>
      </c>
      <c r="X38">
        <f t="shared" si="12"/>
        <v>10.192890571078976</v>
      </c>
      <c r="Y38">
        <f t="shared" si="13"/>
        <v>114.86044757018101</v>
      </c>
      <c r="Z38">
        <f t="shared" si="14"/>
        <v>0.13804347826086016</v>
      </c>
      <c r="AA38">
        <f t="shared" si="15"/>
        <v>234.29849999999999</v>
      </c>
    </row>
    <row r="39" spans="1:27" x14ac:dyDescent="0.25">
      <c r="A39">
        <v>37</v>
      </c>
      <c r="B39" t="s">
        <v>109</v>
      </c>
      <c r="C39" t="s">
        <v>110</v>
      </c>
      <c r="D39">
        <v>44.42</v>
      </c>
      <c r="E39">
        <v>94.49</v>
      </c>
      <c r="F39">
        <v>94.494</v>
      </c>
      <c r="G39">
        <v>336.2</v>
      </c>
      <c r="H39">
        <v>462.45</v>
      </c>
      <c r="I39">
        <v>1.58</v>
      </c>
      <c r="J39">
        <v>0</v>
      </c>
      <c r="K39">
        <v>317.08587406623201</v>
      </c>
      <c r="L39">
        <v>448.13161332170898</v>
      </c>
      <c r="M39">
        <v>1.3105963938973599</v>
      </c>
      <c r="N39">
        <v>-395.03890000000001</v>
      </c>
      <c r="P39">
        <v>59.50895334984898</v>
      </c>
      <c r="Q39">
        <v>18.080300666024982</v>
      </c>
      <c r="R39">
        <v>0.18923715177144018</v>
      </c>
      <c r="S39">
        <v>397.64</v>
      </c>
      <c r="T39">
        <f t="shared" si="8"/>
        <v>1</v>
      </c>
      <c r="U39">
        <f t="shared" si="9"/>
        <v>1</v>
      </c>
      <c r="V39">
        <f t="shared" si="10"/>
        <v>0</v>
      </c>
      <c r="W39">
        <f t="shared" si="11"/>
        <v>1</v>
      </c>
      <c r="X39">
        <f t="shared" si="12"/>
        <v>19.11412593376798</v>
      </c>
      <c r="Y39">
        <f t="shared" si="13"/>
        <v>14.318386678291006</v>
      </c>
      <c r="Z39">
        <f t="shared" si="14"/>
        <v>0.26940360610264014</v>
      </c>
      <c r="AA39">
        <f t="shared" si="15"/>
        <v>395.03890000000001</v>
      </c>
    </row>
    <row r="40" spans="1:27" x14ac:dyDescent="0.25">
      <c r="A40">
        <v>38</v>
      </c>
      <c r="B40" t="s">
        <v>111</v>
      </c>
      <c r="C40" t="s">
        <v>112</v>
      </c>
      <c r="D40" t="s">
        <v>113</v>
      </c>
      <c r="E40">
        <v>284.48399999999998</v>
      </c>
      <c r="F40">
        <v>284.46800000000002</v>
      </c>
      <c r="G40">
        <v>342</v>
      </c>
      <c r="H40">
        <v>656.15</v>
      </c>
      <c r="I40">
        <v>0.84699999999999998</v>
      </c>
      <c r="J40">
        <v>0</v>
      </c>
      <c r="K40">
        <v>364.28415802584402</v>
      </c>
      <c r="L40">
        <v>648.84924237862401</v>
      </c>
      <c r="M40">
        <v>0.865960426179604</v>
      </c>
      <c r="N40">
        <v>-239.70140000000001</v>
      </c>
      <c r="P40">
        <v>5.1067372494579786</v>
      </c>
      <c r="Q40">
        <v>29.326469074759984</v>
      </c>
      <c r="R40">
        <v>4.0826438676297983E-2</v>
      </c>
      <c r="S40">
        <v>240.601</v>
      </c>
      <c r="T40">
        <f t="shared" si="8"/>
        <v>0</v>
      </c>
      <c r="U40">
        <f t="shared" si="9"/>
        <v>1</v>
      </c>
      <c r="V40">
        <f t="shared" si="10"/>
        <v>1</v>
      </c>
      <c r="W40">
        <f t="shared" si="11"/>
        <v>1</v>
      </c>
      <c r="X40">
        <f t="shared" si="12"/>
        <v>22.284158025844022</v>
      </c>
      <c r="Y40">
        <f t="shared" si="13"/>
        <v>7.3007576213759648</v>
      </c>
      <c r="Z40">
        <f t="shared" si="14"/>
        <v>1.8960426179604029E-2</v>
      </c>
      <c r="AA40">
        <f t="shared" si="15"/>
        <v>239.70140000000001</v>
      </c>
    </row>
    <row r="41" spans="1:27" x14ac:dyDescent="0.25">
      <c r="A41">
        <v>39</v>
      </c>
      <c r="B41" t="s">
        <v>114</v>
      </c>
      <c r="C41" t="s">
        <v>115</v>
      </c>
      <c r="D41" t="s">
        <v>116</v>
      </c>
      <c r="E41">
        <v>130.18700000000001</v>
      </c>
      <c r="F41">
        <v>130.18199999999999</v>
      </c>
      <c r="G41">
        <v>265.7</v>
      </c>
      <c r="H41">
        <v>496.15</v>
      </c>
      <c r="I41">
        <v>0.91</v>
      </c>
      <c r="J41">
        <v>-334</v>
      </c>
      <c r="K41">
        <v>321.00340436064101</v>
      </c>
      <c r="L41">
        <v>502.53659253175698</v>
      </c>
      <c r="M41">
        <v>0.88559183673469299</v>
      </c>
      <c r="N41">
        <v>-329.05110000000002</v>
      </c>
      <c r="P41">
        <v>22.361116417479025</v>
      </c>
      <c r="Q41">
        <v>2.3069463472040752E-2</v>
      </c>
      <c r="R41">
        <v>8.5444210073859495E-3</v>
      </c>
      <c r="S41">
        <v>2.8580000000000041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55.303404360641025</v>
      </c>
      <c r="Y41">
        <f t="shared" si="13"/>
        <v>6.3865925317570031</v>
      </c>
      <c r="Z41">
        <f t="shared" si="14"/>
        <v>2.4408163265307037E-2</v>
      </c>
      <c r="AA41">
        <f t="shared" si="15"/>
        <v>4.9488999999999805</v>
      </c>
    </row>
    <row r="42" spans="1:27" x14ac:dyDescent="0.25">
      <c r="A42">
        <v>40</v>
      </c>
      <c r="B42" t="s">
        <v>117</v>
      </c>
      <c r="C42" t="s">
        <v>118</v>
      </c>
      <c r="D42" t="s">
        <v>119</v>
      </c>
      <c r="E42">
        <v>90.078000000000003</v>
      </c>
      <c r="F42">
        <v>90.078000000000003</v>
      </c>
      <c r="G42">
        <v>289.95</v>
      </c>
      <c r="H42">
        <v>500.71100000000001</v>
      </c>
      <c r="I42">
        <v>1.2490000000000001</v>
      </c>
      <c r="J42">
        <v>0</v>
      </c>
      <c r="K42">
        <v>332.94299352682299</v>
      </c>
      <c r="L42">
        <v>471.64659964496502</v>
      </c>
      <c r="M42">
        <v>1.0247781569965799</v>
      </c>
      <c r="N42">
        <v>-504.91770000000002</v>
      </c>
      <c r="P42">
        <v>32.661428433708977</v>
      </c>
      <c r="Q42">
        <v>33.289194458975032</v>
      </c>
      <c r="R42">
        <v>3.5536511150902061E-3</v>
      </c>
      <c r="S42">
        <v>515.65899999999999</v>
      </c>
      <c r="T42">
        <f t="shared" si="8"/>
        <v>0</v>
      </c>
      <c r="U42">
        <f t="shared" si="9"/>
        <v>1</v>
      </c>
      <c r="V42">
        <f t="shared" si="10"/>
        <v>0</v>
      </c>
      <c r="W42">
        <f t="shared" si="11"/>
        <v>1</v>
      </c>
      <c r="X42">
        <f t="shared" si="12"/>
        <v>42.992993526823</v>
      </c>
      <c r="Y42">
        <f t="shared" si="13"/>
        <v>29.064400355034991</v>
      </c>
      <c r="Z42">
        <f t="shared" si="14"/>
        <v>0.22422184300342018</v>
      </c>
      <c r="AA42">
        <f t="shared" si="15"/>
        <v>504.91770000000002</v>
      </c>
    </row>
    <row r="43" spans="1:27" x14ac:dyDescent="0.25">
      <c r="A43">
        <v>41</v>
      </c>
      <c r="B43" t="s">
        <v>120</v>
      </c>
      <c r="C43" t="s">
        <v>121</v>
      </c>
      <c r="D43" t="s">
        <v>122</v>
      </c>
      <c r="E43">
        <v>280.452</v>
      </c>
      <c r="F43">
        <v>280.43599999999998</v>
      </c>
      <c r="G43">
        <v>268.39999999999998</v>
      </c>
      <c r="H43">
        <v>633.702</v>
      </c>
      <c r="I43">
        <v>0.9</v>
      </c>
      <c r="J43">
        <v>0</v>
      </c>
      <c r="K43">
        <v>370.12206074660202</v>
      </c>
      <c r="L43">
        <v>647.46482475162497</v>
      </c>
      <c r="M43">
        <v>0.88773662551440302</v>
      </c>
      <c r="N43">
        <v>-83.564400000000006</v>
      </c>
      <c r="P43">
        <v>62.160695839583013</v>
      </c>
      <c r="Q43">
        <v>9.6038323882389705</v>
      </c>
      <c r="R43">
        <v>9.6882290044163932E-2</v>
      </c>
      <c r="S43">
        <v>86.326999999999998</v>
      </c>
      <c r="T43">
        <f t="shared" si="8"/>
        <v>0</v>
      </c>
      <c r="U43">
        <f t="shared" si="9"/>
        <v>0</v>
      </c>
      <c r="V43">
        <f t="shared" si="10"/>
        <v>1</v>
      </c>
      <c r="W43">
        <f t="shared" si="11"/>
        <v>1</v>
      </c>
      <c r="X43">
        <f t="shared" si="12"/>
        <v>101.72206074660204</v>
      </c>
      <c r="Y43">
        <f t="shared" si="13"/>
        <v>13.762824751624976</v>
      </c>
      <c r="Z43">
        <f t="shared" si="14"/>
        <v>1.2263374485597001E-2</v>
      </c>
      <c r="AA43">
        <f t="shared" si="15"/>
        <v>83.564400000000006</v>
      </c>
    </row>
    <row r="44" spans="1:27" x14ac:dyDescent="0.25">
      <c r="A44">
        <v>42</v>
      </c>
      <c r="B44" t="s">
        <v>123</v>
      </c>
      <c r="C44" t="s">
        <v>124</v>
      </c>
      <c r="D44">
        <v>42.42</v>
      </c>
      <c r="E44">
        <v>90.034000000000006</v>
      </c>
      <c r="F44">
        <v>90.036000000000001</v>
      </c>
      <c r="G44">
        <v>378.7</v>
      </c>
      <c r="H44">
        <v>638.24900000000002</v>
      </c>
      <c r="I44">
        <v>1.65</v>
      </c>
      <c r="J44">
        <v>-695.6</v>
      </c>
      <c r="K44">
        <v>382.70805368728401</v>
      </c>
      <c r="L44">
        <v>509.42170537515102</v>
      </c>
      <c r="M44">
        <v>1.38944444444444</v>
      </c>
      <c r="N44">
        <v>-709.18849999999998</v>
      </c>
      <c r="P44">
        <v>56.987425429484972</v>
      </c>
      <c r="Q44">
        <v>136.18008918285102</v>
      </c>
      <c r="R44">
        <v>1.2608403585569805E-2</v>
      </c>
      <c r="S44">
        <v>18.105999999999995</v>
      </c>
      <c r="T44">
        <f t="shared" si="8"/>
        <v>1</v>
      </c>
      <c r="U44">
        <f t="shared" si="9"/>
        <v>1</v>
      </c>
      <c r="V44">
        <f t="shared" si="10"/>
        <v>0</v>
      </c>
      <c r="W44">
        <f t="shared" si="11"/>
        <v>1</v>
      </c>
      <c r="X44">
        <f t="shared" si="12"/>
        <v>4.0080536872840185</v>
      </c>
      <c r="Y44">
        <f t="shared" si="13"/>
        <v>128.827294624849</v>
      </c>
      <c r="Z44">
        <f t="shared" si="14"/>
        <v>0.26055555555555987</v>
      </c>
      <c r="AA44">
        <f t="shared" si="15"/>
        <v>13.588499999999954</v>
      </c>
    </row>
    <row r="45" spans="1:27" x14ac:dyDescent="0.25">
      <c r="A45">
        <v>43</v>
      </c>
      <c r="B45" t="s">
        <v>125</v>
      </c>
      <c r="C45" t="s">
        <v>126</v>
      </c>
      <c r="D45" t="s">
        <v>127</v>
      </c>
      <c r="E45">
        <v>256.43</v>
      </c>
      <c r="F45">
        <v>256.416</v>
      </c>
      <c r="G45">
        <v>335</v>
      </c>
      <c r="H45">
        <v>624.65</v>
      </c>
      <c r="I45">
        <v>0.85299999999999998</v>
      </c>
      <c r="J45">
        <v>0</v>
      </c>
      <c r="K45">
        <v>357.324333715271</v>
      </c>
      <c r="L45">
        <v>627.96301740636898</v>
      </c>
      <c r="M45">
        <v>0.86773604060913601</v>
      </c>
      <c r="N45">
        <v>-255.9468</v>
      </c>
      <c r="P45">
        <v>5.4238849126779769</v>
      </c>
      <c r="Q45">
        <v>16.176890102986931</v>
      </c>
      <c r="R45">
        <v>3.7575639483494072E-2</v>
      </c>
      <c r="S45">
        <v>257.06299999999999</v>
      </c>
      <c r="T45">
        <f t="shared" si="8"/>
        <v>0</v>
      </c>
      <c r="U45">
        <f t="shared" si="9"/>
        <v>1</v>
      </c>
      <c r="V45">
        <f t="shared" si="10"/>
        <v>1</v>
      </c>
      <c r="W45">
        <f t="shared" si="11"/>
        <v>1</v>
      </c>
      <c r="X45">
        <f t="shared" si="12"/>
        <v>22.324333715270996</v>
      </c>
      <c r="Y45">
        <f t="shared" si="13"/>
        <v>3.3130174063689992</v>
      </c>
      <c r="Z45">
        <f t="shared" si="14"/>
        <v>1.4736040609136025E-2</v>
      </c>
      <c r="AA45">
        <f t="shared" si="15"/>
        <v>255.9468</v>
      </c>
    </row>
    <row r="46" spans="1:27" x14ac:dyDescent="0.25">
      <c r="A46">
        <v>44</v>
      </c>
      <c r="B46" t="s">
        <v>128</v>
      </c>
      <c r="C46" t="s">
        <v>129</v>
      </c>
      <c r="D46" t="s">
        <v>130</v>
      </c>
      <c r="E46">
        <v>74.078999999999994</v>
      </c>
      <c r="F46">
        <v>74.078000000000003</v>
      </c>
      <c r="G46">
        <v>252.5</v>
      </c>
      <c r="H46">
        <v>414.25</v>
      </c>
      <c r="I46">
        <v>0.99</v>
      </c>
      <c r="J46">
        <v>-366.7</v>
      </c>
      <c r="K46">
        <v>301.34927197878602</v>
      </c>
      <c r="L46">
        <v>416.06424938470002</v>
      </c>
      <c r="M46">
        <v>0.91454320987654303</v>
      </c>
      <c r="N46">
        <v>-361.5419</v>
      </c>
      <c r="P46">
        <v>9.8328901453609774</v>
      </c>
      <c r="Q46">
        <v>1.4428378543560143</v>
      </c>
      <c r="R46">
        <v>2.4823719923037002E-2</v>
      </c>
      <c r="S46">
        <v>2.6340000000000146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48.849271978786021</v>
      </c>
      <c r="Y46">
        <f t="shared" si="13"/>
        <v>1.8142493847000196</v>
      </c>
      <c r="Z46">
        <f t="shared" si="14"/>
        <v>7.5456790123456963E-2</v>
      </c>
      <c r="AA46">
        <f t="shared" si="15"/>
        <v>5.1580999999999904</v>
      </c>
    </row>
    <row r="47" spans="1:27" x14ac:dyDescent="0.25">
      <c r="A47">
        <v>45</v>
      </c>
      <c r="B47" t="s">
        <v>131</v>
      </c>
      <c r="C47" t="s">
        <v>132</v>
      </c>
      <c r="D47" t="s">
        <v>133</v>
      </c>
      <c r="E47">
        <v>118.08799999999999</v>
      </c>
      <c r="F47">
        <v>118.08799999999999</v>
      </c>
      <c r="G47">
        <v>461.2</v>
      </c>
      <c r="H47">
        <v>508</v>
      </c>
      <c r="I47">
        <v>1.56</v>
      </c>
      <c r="J47">
        <v>-697.3</v>
      </c>
      <c r="K47">
        <v>399.08688563176401</v>
      </c>
      <c r="L47">
        <v>541.569105030218</v>
      </c>
      <c r="M47">
        <v>1.1928080808080801</v>
      </c>
      <c r="N47">
        <v>-697.29969999999901</v>
      </c>
      <c r="P47">
        <v>131.60829966760599</v>
      </c>
      <c r="Q47">
        <v>24.070682799987026</v>
      </c>
      <c r="R47">
        <v>0.21004158260150008</v>
      </c>
      <c r="S47">
        <v>5.5999999999926331E-2</v>
      </c>
      <c r="T47">
        <f t="shared" si="8"/>
        <v>1</v>
      </c>
      <c r="U47">
        <f t="shared" si="9"/>
        <v>0</v>
      </c>
      <c r="V47">
        <f t="shared" si="10"/>
        <v>0</v>
      </c>
      <c r="W47">
        <f t="shared" si="11"/>
        <v>1</v>
      </c>
      <c r="X47">
        <f t="shared" si="12"/>
        <v>62.113114368235983</v>
      </c>
      <c r="Y47">
        <f t="shared" si="13"/>
        <v>33.569105030217997</v>
      </c>
      <c r="Z47">
        <f t="shared" si="14"/>
        <v>0.36719191919191996</v>
      </c>
      <c r="AA47">
        <f t="shared" si="15"/>
        <v>3.0000000094787538E-4</v>
      </c>
    </row>
    <row r="48" spans="1:27" x14ac:dyDescent="0.25">
      <c r="A48">
        <v>46</v>
      </c>
      <c r="B48" t="s">
        <v>134</v>
      </c>
      <c r="C48" t="s">
        <v>135</v>
      </c>
      <c r="D48" t="s">
        <v>136</v>
      </c>
      <c r="E48">
        <v>150.08600000000001</v>
      </c>
      <c r="F48">
        <v>150.08799999999999</v>
      </c>
      <c r="G48">
        <v>445.2</v>
      </c>
      <c r="H48">
        <v>672.45</v>
      </c>
      <c r="I48">
        <v>1.8859999999999999</v>
      </c>
      <c r="J48">
        <v>0</v>
      </c>
      <c r="K48">
        <v>429.52869097961599</v>
      </c>
      <c r="L48">
        <v>610.70056691256798</v>
      </c>
      <c r="M48">
        <v>1.31310586176727</v>
      </c>
      <c r="N48">
        <v>-984.93479999999897</v>
      </c>
      <c r="P48">
        <v>116.98064757892797</v>
      </c>
      <c r="Q48">
        <v>67.231732834412014</v>
      </c>
      <c r="R48">
        <v>2.2896053506590075E-2</v>
      </c>
      <c r="S48">
        <v>996.625</v>
      </c>
      <c r="T48">
        <f t="shared" si="8"/>
        <v>1</v>
      </c>
      <c r="U48">
        <f t="shared" si="9"/>
        <v>1</v>
      </c>
      <c r="V48">
        <f t="shared" si="10"/>
        <v>0</v>
      </c>
      <c r="W48">
        <f t="shared" si="11"/>
        <v>1</v>
      </c>
      <c r="X48">
        <f t="shared" si="12"/>
        <v>15.671309020384001</v>
      </c>
      <c r="Y48">
        <f t="shared" si="13"/>
        <v>61.749433087432067</v>
      </c>
      <c r="Z48">
        <f t="shared" si="14"/>
        <v>0.57289413823272994</v>
      </c>
      <c r="AA48">
        <f t="shared" si="15"/>
        <v>984.93479999999897</v>
      </c>
    </row>
    <row r="49" spans="1:27" x14ac:dyDescent="0.25">
      <c r="A49">
        <v>47</v>
      </c>
      <c r="B49" t="s">
        <v>137</v>
      </c>
      <c r="C49" t="s">
        <v>138</v>
      </c>
      <c r="D49">
        <v>51.42</v>
      </c>
      <c r="E49">
        <v>163.38</v>
      </c>
      <c r="F49">
        <v>163.37799999999999</v>
      </c>
      <c r="G49">
        <v>330.7</v>
      </c>
      <c r="H49">
        <v>469.65</v>
      </c>
      <c r="I49">
        <v>1.63</v>
      </c>
      <c r="J49">
        <v>0</v>
      </c>
      <c r="K49">
        <v>350.50058799720199</v>
      </c>
      <c r="L49">
        <v>480.22761893753301</v>
      </c>
      <c r="M49">
        <v>1.59548828124999</v>
      </c>
      <c r="N49">
        <v>-415.72280000000001</v>
      </c>
      <c r="P49">
        <v>15.050877219217</v>
      </c>
      <c r="Q49">
        <v>9.1822319639940133</v>
      </c>
      <c r="R49">
        <v>6.5553883231280086E-2</v>
      </c>
      <c r="S49">
        <v>417.59899999999999</v>
      </c>
      <c r="T49">
        <f t="shared" si="8"/>
        <v>0</v>
      </c>
      <c r="U49">
        <f t="shared" si="9"/>
        <v>0</v>
      </c>
      <c r="V49">
        <f t="shared" si="10"/>
        <v>1</v>
      </c>
      <c r="W49">
        <f t="shared" si="11"/>
        <v>1</v>
      </c>
      <c r="X49">
        <f t="shared" si="12"/>
        <v>19.800587997202001</v>
      </c>
      <c r="Y49">
        <f t="shared" si="13"/>
        <v>10.577618937533032</v>
      </c>
      <c r="Z49">
        <f t="shared" si="14"/>
        <v>3.4511718750009912E-2</v>
      </c>
      <c r="AA49">
        <f t="shared" si="15"/>
        <v>415.72280000000001</v>
      </c>
    </row>
    <row r="50" spans="1:27" x14ac:dyDescent="0.25">
      <c r="A50">
        <v>48</v>
      </c>
      <c r="B50" t="s">
        <v>139</v>
      </c>
      <c r="C50" t="s">
        <v>140</v>
      </c>
      <c r="D50">
        <v>42.74</v>
      </c>
      <c r="E50">
        <v>114.023</v>
      </c>
      <c r="F50">
        <v>114.02800000000001</v>
      </c>
      <c r="G50">
        <v>257.8</v>
      </c>
      <c r="H50">
        <v>345.55</v>
      </c>
      <c r="I50">
        <v>1.5350999999999999</v>
      </c>
      <c r="J50">
        <v>-946</v>
      </c>
      <c r="K50">
        <v>303.98248486255301</v>
      </c>
      <c r="L50">
        <v>399.27111524561099</v>
      </c>
      <c r="M50">
        <v>1.3956915544675601</v>
      </c>
      <c r="N50">
        <v>-979.69719999999995</v>
      </c>
      <c r="P50">
        <v>18.225559554092001</v>
      </c>
      <c r="Q50">
        <v>55.636647617209974</v>
      </c>
      <c r="R50">
        <v>3.8694983510359826E-2</v>
      </c>
      <c r="S50">
        <v>44.84699999999998</v>
      </c>
      <c r="T50">
        <f t="shared" si="8"/>
        <v>0</v>
      </c>
      <c r="U50">
        <f t="shared" si="9"/>
        <v>1</v>
      </c>
      <c r="V50">
        <f t="shared" si="10"/>
        <v>0</v>
      </c>
      <c r="W50">
        <f t="shared" si="11"/>
        <v>1</v>
      </c>
      <c r="X50">
        <f t="shared" si="12"/>
        <v>46.182484862552997</v>
      </c>
      <c r="Y50">
        <f t="shared" si="13"/>
        <v>53.721115245610974</v>
      </c>
      <c r="Z50">
        <f t="shared" si="14"/>
        <v>0.13940844553243981</v>
      </c>
      <c r="AA50">
        <f t="shared" si="15"/>
        <v>33.697199999999953</v>
      </c>
    </row>
    <row r="51" spans="1:27" x14ac:dyDescent="0.25">
      <c r="A51">
        <v>49</v>
      </c>
      <c r="B51" t="s">
        <v>141</v>
      </c>
      <c r="C51" t="s">
        <v>142</v>
      </c>
      <c r="D51" t="s">
        <v>143</v>
      </c>
      <c r="E51">
        <v>102.133</v>
      </c>
      <c r="F51">
        <v>102.13</v>
      </c>
      <c r="G51">
        <v>239.5</v>
      </c>
      <c r="H51">
        <v>459.31</v>
      </c>
      <c r="I51">
        <v>0.93</v>
      </c>
      <c r="J51">
        <v>-345.6</v>
      </c>
      <c r="K51">
        <v>311.51239554052199</v>
      </c>
      <c r="L51">
        <v>463.10324324439102</v>
      </c>
      <c r="M51">
        <v>0.89587719298245605</v>
      </c>
      <c r="N51">
        <v>-345.29649999999998</v>
      </c>
      <c r="P51">
        <v>36.502725327231019</v>
      </c>
      <c r="Q51">
        <v>0.55943271307802434</v>
      </c>
      <c r="R51">
        <v>4.9261339010580052E-3</v>
      </c>
      <c r="S51">
        <v>2.0039999999999623</v>
      </c>
      <c r="T51">
        <f t="shared" si="8"/>
        <v>0</v>
      </c>
      <c r="U51">
        <f t="shared" si="9"/>
        <v>0</v>
      </c>
      <c r="V51">
        <f t="shared" si="10"/>
        <v>0</v>
      </c>
      <c r="W51">
        <f t="shared" si="11"/>
        <v>1</v>
      </c>
      <c r="X51">
        <f t="shared" si="12"/>
        <v>72.012395540521993</v>
      </c>
      <c r="Y51">
        <f t="shared" si="13"/>
        <v>3.7932432443910216</v>
      </c>
      <c r="Z51">
        <f t="shared" si="14"/>
        <v>3.4122807017543999E-2</v>
      </c>
      <c r="AA51">
        <f t="shared" si="15"/>
        <v>0.30350000000004229</v>
      </c>
    </row>
    <row r="52" spans="1:27" x14ac:dyDescent="0.25">
      <c r="A52">
        <v>50</v>
      </c>
      <c r="B52" t="s">
        <v>144</v>
      </c>
      <c r="C52" t="s">
        <v>145</v>
      </c>
      <c r="D52">
        <v>31.1</v>
      </c>
      <c r="E52">
        <v>45.085000000000001</v>
      </c>
      <c r="F52">
        <v>45.085999999999999</v>
      </c>
      <c r="G52">
        <v>181</v>
      </c>
      <c r="H52">
        <v>280</v>
      </c>
      <c r="I52">
        <v>1.883</v>
      </c>
      <c r="J52">
        <v>68.400000000000006</v>
      </c>
      <c r="K52">
        <v>175.29222379666899</v>
      </c>
      <c r="L52">
        <v>257.91593468676001</v>
      </c>
      <c r="M52">
        <v>0.66011713030746699</v>
      </c>
      <c r="N52">
        <v>60.031399999999998</v>
      </c>
      <c r="P52">
        <v>16.192250715896989</v>
      </c>
      <c r="Q52">
        <v>4.676517885130977</v>
      </c>
      <c r="R52">
        <v>1.2653307940705001</v>
      </c>
      <c r="S52">
        <v>8.7870000000000061</v>
      </c>
      <c r="T52">
        <f t="shared" si="8"/>
        <v>1</v>
      </c>
      <c r="U52">
        <f t="shared" si="9"/>
        <v>0</v>
      </c>
      <c r="V52">
        <f t="shared" si="10"/>
        <v>1</v>
      </c>
      <c r="W52">
        <f t="shared" si="11"/>
        <v>1</v>
      </c>
      <c r="X52">
        <f t="shared" si="12"/>
        <v>5.707776203331008</v>
      </c>
      <c r="Y52">
        <f t="shared" si="13"/>
        <v>22.084065313239989</v>
      </c>
      <c r="Z52">
        <f t="shared" si="14"/>
        <v>1.2228828696925329</v>
      </c>
      <c r="AA52">
        <f t="shared" si="15"/>
        <v>8.3686000000000078</v>
      </c>
    </row>
    <row r="53" spans="1:27" x14ac:dyDescent="0.25">
      <c r="A53">
        <v>51</v>
      </c>
      <c r="B53" t="s">
        <v>146</v>
      </c>
      <c r="C53" t="s">
        <v>147</v>
      </c>
      <c r="D53">
        <v>29.29</v>
      </c>
      <c r="E53">
        <v>60.1</v>
      </c>
      <c r="F53">
        <v>60.103999999999999</v>
      </c>
      <c r="G53">
        <v>284.3</v>
      </c>
      <c r="H53">
        <v>390.15</v>
      </c>
      <c r="I53">
        <v>0.89900000000000002</v>
      </c>
      <c r="J53">
        <v>103</v>
      </c>
      <c r="K53">
        <v>284.24316396209701</v>
      </c>
      <c r="L53">
        <v>388.29463861193</v>
      </c>
      <c r="M53">
        <v>0.87487627365356602</v>
      </c>
      <c r="N53">
        <v>102.9996</v>
      </c>
      <c r="P53">
        <v>9.5086422380177282E-3</v>
      </c>
      <c r="Q53">
        <v>0.26074363914403875</v>
      </c>
      <c r="R53">
        <v>4.2832619387490611E-3</v>
      </c>
      <c r="S53">
        <v>0.20000000000000284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1</v>
      </c>
      <c r="X53">
        <f t="shared" si="12"/>
        <v>5.683603790299685E-2</v>
      </c>
      <c r="Y53">
        <f t="shared" si="13"/>
        <v>1.85536138806998</v>
      </c>
      <c r="Z53">
        <f t="shared" si="14"/>
        <v>2.4123726346434005E-2</v>
      </c>
      <c r="AA53">
        <f t="shared" si="15"/>
        <v>3.9999999999906777E-4</v>
      </c>
    </row>
    <row r="54" spans="1:27" x14ac:dyDescent="0.25">
      <c r="A54">
        <v>52</v>
      </c>
      <c r="B54" t="s">
        <v>148</v>
      </c>
      <c r="C54" t="s">
        <v>149</v>
      </c>
      <c r="D54" t="s">
        <v>150</v>
      </c>
      <c r="E54">
        <v>73.138999999999996</v>
      </c>
      <c r="F54">
        <v>73.138000000000005</v>
      </c>
      <c r="G54">
        <v>223.4</v>
      </c>
      <c r="H54">
        <v>328.6</v>
      </c>
      <c r="I54">
        <v>0.70740000000000003</v>
      </c>
      <c r="J54">
        <v>73.08</v>
      </c>
      <c r="K54">
        <v>188.08237808176901</v>
      </c>
      <c r="L54">
        <v>322.269997023928</v>
      </c>
      <c r="M54">
        <v>0.68545454545454498</v>
      </c>
      <c r="N54">
        <v>67.097200000000001</v>
      </c>
      <c r="P54">
        <v>11.526701178536996</v>
      </c>
      <c r="Q54">
        <v>12.75000265706899</v>
      </c>
      <c r="R54">
        <v>1.4027843735067047E-2</v>
      </c>
      <c r="S54">
        <v>0.15099999999999625</v>
      </c>
      <c r="T54">
        <f t="shared" si="8"/>
        <v>0</v>
      </c>
      <c r="U54">
        <f t="shared" si="9"/>
        <v>1</v>
      </c>
      <c r="V54">
        <f t="shared" si="10"/>
        <v>0</v>
      </c>
      <c r="W54">
        <f t="shared" si="11"/>
        <v>0</v>
      </c>
      <c r="X54">
        <f t="shared" si="12"/>
        <v>35.317621918230998</v>
      </c>
      <c r="Y54">
        <f t="shared" si="13"/>
        <v>6.3300029760720236</v>
      </c>
      <c r="Z54">
        <f t="shared" si="14"/>
        <v>2.1945454545455045E-2</v>
      </c>
      <c r="AA54">
        <f t="shared" si="15"/>
        <v>5.9827999999999975</v>
      </c>
    </row>
    <row r="55" spans="1:27" x14ac:dyDescent="0.25">
      <c r="A55">
        <v>53</v>
      </c>
      <c r="B55" t="s">
        <v>151</v>
      </c>
      <c r="C55" t="s">
        <v>152</v>
      </c>
      <c r="D55" t="s">
        <v>153</v>
      </c>
      <c r="E55">
        <v>73.138999999999996</v>
      </c>
      <c r="F55">
        <v>73.138000000000005</v>
      </c>
      <c r="G55">
        <v>224.1</v>
      </c>
      <c r="H55">
        <v>351.15</v>
      </c>
      <c r="I55">
        <v>0.74</v>
      </c>
      <c r="J55">
        <v>49.3</v>
      </c>
      <c r="K55">
        <v>222.34018282540401</v>
      </c>
      <c r="L55">
        <v>360.575910999565</v>
      </c>
      <c r="M55">
        <v>0.72270750988142296</v>
      </c>
      <c r="N55">
        <v>52.554200000000002</v>
      </c>
      <c r="P55">
        <v>1.8751960465710056</v>
      </c>
      <c r="Q55">
        <v>11.577487479957995</v>
      </c>
      <c r="R55">
        <v>1.897488649170942E-3</v>
      </c>
      <c r="S55">
        <v>2.3890000000000029</v>
      </c>
      <c r="T55">
        <f t="shared" si="8"/>
        <v>1</v>
      </c>
      <c r="U55">
        <f t="shared" si="9"/>
        <v>1</v>
      </c>
      <c r="V55">
        <f t="shared" si="10"/>
        <v>0</v>
      </c>
      <c r="W55">
        <f t="shared" si="11"/>
        <v>0</v>
      </c>
      <c r="X55">
        <f t="shared" si="12"/>
        <v>1.7598171745959803</v>
      </c>
      <c r="Y55">
        <f t="shared" si="13"/>
        <v>9.4259109995650192</v>
      </c>
      <c r="Z55">
        <f t="shared" si="14"/>
        <v>1.7292490118577031E-2</v>
      </c>
      <c r="AA55">
        <f t="shared" si="15"/>
        <v>3.2542000000000044</v>
      </c>
    </row>
    <row r="56" spans="1:27" x14ac:dyDescent="0.25">
      <c r="A56">
        <v>54</v>
      </c>
      <c r="B56" t="s">
        <v>154</v>
      </c>
      <c r="C56" t="s">
        <v>155</v>
      </c>
      <c r="D56" t="s">
        <v>156</v>
      </c>
      <c r="E56">
        <v>59.112000000000002</v>
      </c>
      <c r="F56">
        <v>59.112000000000002</v>
      </c>
      <c r="G56">
        <v>190.2</v>
      </c>
      <c r="H56">
        <v>320.38</v>
      </c>
      <c r="I56">
        <v>0.71899999999999997</v>
      </c>
      <c r="J56">
        <v>41.7</v>
      </c>
      <c r="K56">
        <v>212.907239068569</v>
      </c>
      <c r="L56">
        <v>325.65640919656897</v>
      </c>
      <c r="M56">
        <v>0.69789846517119203</v>
      </c>
      <c r="N56">
        <v>44.4315</v>
      </c>
      <c r="P56">
        <v>24.777420833565998</v>
      </c>
      <c r="Q56">
        <v>7.6014314838150199</v>
      </c>
      <c r="R56">
        <v>5.4773440224569203E-3</v>
      </c>
      <c r="S56">
        <v>1.7579999999999956</v>
      </c>
      <c r="T56">
        <f t="shared" si="8"/>
        <v>1</v>
      </c>
      <c r="U56">
        <f t="shared" si="9"/>
        <v>1</v>
      </c>
      <c r="V56">
        <f t="shared" si="10"/>
        <v>0</v>
      </c>
      <c r="W56">
        <f t="shared" si="11"/>
        <v>0</v>
      </c>
      <c r="X56">
        <f t="shared" si="12"/>
        <v>22.70723906856901</v>
      </c>
      <c r="Y56">
        <f t="shared" si="13"/>
        <v>5.2764091965689772</v>
      </c>
      <c r="Z56">
        <f t="shared" si="14"/>
        <v>2.1101534828807944E-2</v>
      </c>
      <c r="AA56">
        <f t="shared" si="15"/>
        <v>2.7314999999999969</v>
      </c>
    </row>
    <row r="57" spans="1:27" x14ac:dyDescent="0.25">
      <c r="A57">
        <v>55</v>
      </c>
      <c r="B57" t="s">
        <v>157</v>
      </c>
      <c r="C57" t="s">
        <v>158</v>
      </c>
      <c r="D57" t="s">
        <v>159</v>
      </c>
      <c r="E57">
        <v>101.193</v>
      </c>
      <c r="F57">
        <v>101.19</v>
      </c>
      <c r="G57">
        <v>158.5</v>
      </c>
      <c r="H57">
        <v>362.15</v>
      </c>
      <c r="I57">
        <v>0.72599999999999998</v>
      </c>
      <c r="J57">
        <v>114.1</v>
      </c>
      <c r="K57">
        <v>126.282582505085</v>
      </c>
      <c r="L57">
        <v>353.15034204635401</v>
      </c>
      <c r="M57">
        <v>0.72278571428571403</v>
      </c>
      <c r="N57">
        <v>109.352</v>
      </c>
      <c r="P57">
        <v>11.618826123488986</v>
      </c>
      <c r="Q57">
        <v>5.3866207122289893</v>
      </c>
      <c r="R57">
        <v>9.376112229009026E-3</v>
      </c>
      <c r="S57">
        <v>3.7999999999999972</v>
      </c>
      <c r="T57">
        <f t="shared" si="8"/>
        <v>0</v>
      </c>
      <c r="U57">
        <f t="shared" si="9"/>
        <v>0</v>
      </c>
      <c r="V57">
        <f t="shared" si="10"/>
        <v>1</v>
      </c>
      <c r="W57">
        <f t="shared" si="11"/>
        <v>0</v>
      </c>
      <c r="X57">
        <f t="shared" si="12"/>
        <v>32.217417494914997</v>
      </c>
      <c r="Y57">
        <f t="shared" si="13"/>
        <v>8.9996579536459649</v>
      </c>
      <c r="Z57">
        <f t="shared" si="14"/>
        <v>3.2142857142859471E-3</v>
      </c>
      <c r="AA57">
        <f t="shared" si="15"/>
        <v>4.7479999999999905</v>
      </c>
    </row>
    <row r="58" spans="1:27" x14ac:dyDescent="0.25">
      <c r="A58">
        <v>56</v>
      </c>
      <c r="B58" t="s">
        <v>160</v>
      </c>
      <c r="C58" t="s">
        <v>161</v>
      </c>
      <c r="D58" t="s">
        <v>162</v>
      </c>
      <c r="E58">
        <v>160.16900000000001</v>
      </c>
      <c r="F58">
        <v>160.166</v>
      </c>
      <c r="G58">
        <v>223.2</v>
      </c>
      <c r="H58">
        <v>473.15</v>
      </c>
      <c r="I58">
        <v>1.05</v>
      </c>
      <c r="J58">
        <v>0</v>
      </c>
      <c r="K58">
        <v>234.03766591921999</v>
      </c>
      <c r="L58">
        <v>468.13598830503997</v>
      </c>
      <c r="M58">
        <v>1.04274739583333</v>
      </c>
      <c r="N58">
        <v>-609.571899999999</v>
      </c>
      <c r="P58">
        <v>10.355392987686997</v>
      </c>
      <c r="Q58">
        <v>9.5868268779310029</v>
      </c>
      <c r="R58">
        <v>1.0466279986049987E-2</v>
      </c>
      <c r="S58">
        <v>587.10899999999901</v>
      </c>
      <c r="T58">
        <f t="shared" si="8"/>
        <v>0</v>
      </c>
      <c r="U58">
        <f t="shared" si="9"/>
        <v>1</v>
      </c>
      <c r="V58">
        <f t="shared" si="10"/>
        <v>1</v>
      </c>
      <c r="W58">
        <f t="shared" si="11"/>
        <v>0</v>
      </c>
      <c r="X58">
        <f t="shared" si="12"/>
        <v>10.837665919220001</v>
      </c>
      <c r="Y58">
        <f t="shared" si="13"/>
        <v>5.0140116949600042</v>
      </c>
      <c r="Z58">
        <f t="shared" si="14"/>
        <v>7.2526041666700625E-3</v>
      </c>
      <c r="AA58">
        <f t="shared" si="15"/>
        <v>609.571899999999</v>
      </c>
    </row>
    <row r="59" spans="1:27" x14ac:dyDescent="0.25">
      <c r="A59">
        <v>57</v>
      </c>
      <c r="B59" t="s">
        <v>163</v>
      </c>
      <c r="C59" t="s">
        <v>164</v>
      </c>
      <c r="D59" t="s">
        <v>165</v>
      </c>
      <c r="E59">
        <v>118.176</v>
      </c>
      <c r="F59">
        <v>118.172</v>
      </c>
      <c r="G59">
        <v>173.2</v>
      </c>
      <c r="H59">
        <v>375.35</v>
      </c>
      <c r="I59">
        <v>0.82499999999999996</v>
      </c>
      <c r="J59">
        <v>-245</v>
      </c>
      <c r="K59">
        <v>169.462965293883</v>
      </c>
      <c r="L59">
        <v>378.908688568027</v>
      </c>
      <c r="M59">
        <v>0.79684423465947396</v>
      </c>
      <c r="N59">
        <v>-231.77260000000001</v>
      </c>
      <c r="P59">
        <v>45.043524274387011</v>
      </c>
      <c r="Q59">
        <v>3.0827176679709964</v>
      </c>
      <c r="R59">
        <v>2.9937084401389091E-3</v>
      </c>
      <c r="S59">
        <v>20.65100000000001</v>
      </c>
      <c r="T59">
        <f t="shared" si="8"/>
        <v>1</v>
      </c>
      <c r="U59">
        <f t="shared" si="9"/>
        <v>0</v>
      </c>
      <c r="V59">
        <f t="shared" si="10"/>
        <v>0</v>
      </c>
      <c r="W59">
        <f t="shared" si="11"/>
        <v>1</v>
      </c>
      <c r="X59">
        <f t="shared" si="12"/>
        <v>3.7370347061169866</v>
      </c>
      <c r="Y59">
        <f t="shared" si="13"/>
        <v>3.5586885680269802</v>
      </c>
      <c r="Z59">
        <f t="shared" si="14"/>
        <v>2.8155765340525996E-2</v>
      </c>
      <c r="AA59">
        <f t="shared" si="15"/>
        <v>13.227399999999989</v>
      </c>
    </row>
    <row r="60" spans="1:27" x14ac:dyDescent="0.25">
      <c r="A60">
        <v>58</v>
      </c>
      <c r="B60" t="s">
        <v>166</v>
      </c>
      <c r="C60" t="s">
        <v>167</v>
      </c>
      <c r="D60" t="s">
        <v>168</v>
      </c>
      <c r="E60">
        <v>90.122</v>
      </c>
      <c r="F60">
        <v>90.12</v>
      </c>
      <c r="G60">
        <v>215.2</v>
      </c>
      <c r="H60">
        <v>358.15</v>
      </c>
      <c r="I60">
        <v>0.86829999999999996</v>
      </c>
      <c r="J60">
        <v>-198.2</v>
      </c>
      <c r="K60">
        <v>169.956048088204</v>
      </c>
      <c r="L60">
        <v>341.35038765903403</v>
      </c>
      <c r="M60">
        <v>0.83676880222841199</v>
      </c>
      <c r="N60">
        <v>-219.55950000000001</v>
      </c>
      <c r="P60">
        <v>25.342711387948981</v>
      </c>
      <c r="Q60">
        <v>2.8145467193649552</v>
      </c>
      <c r="R60">
        <v>1.6005107101937921E-2</v>
      </c>
      <c r="S60">
        <v>23.757000000000005</v>
      </c>
      <c r="T60">
        <f t="shared" si="8"/>
        <v>0</v>
      </c>
      <c r="U60">
        <f t="shared" si="9"/>
        <v>0</v>
      </c>
      <c r="V60">
        <f t="shared" si="10"/>
        <v>0</v>
      </c>
      <c r="W60">
        <f t="shared" si="11"/>
        <v>1</v>
      </c>
      <c r="X60">
        <f t="shared" si="12"/>
        <v>45.243951911795989</v>
      </c>
      <c r="Y60">
        <f t="shared" si="13"/>
        <v>16.79961234096595</v>
      </c>
      <c r="Z60">
        <f t="shared" si="14"/>
        <v>3.1531197771587971E-2</v>
      </c>
      <c r="AA60">
        <f t="shared" si="15"/>
        <v>21.359500000000025</v>
      </c>
    </row>
    <row r="61" spans="1:27" x14ac:dyDescent="0.25">
      <c r="A61">
        <v>59</v>
      </c>
      <c r="B61" t="s">
        <v>169</v>
      </c>
      <c r="C61" t="s">
        <v>170</v>
      </c>
      <c r="D61">
        <v>1.101</v>
      </c>
      <c r="E61">
        <v>87.122</v>
      </c>
      <c r="F61">
        <v>87.122</v>
      </c>
      <c r="G61">
        <v>253.2</v>
      </c>
      <c r="H61">
        <v>438.15</v>
      </c>
      <c r="I61">
        <v>0.94</v>
      </c>
      <c r="J61">
        <v>-88.5</v>
      </c>
      <c r="K61">
        <v>214.87492139755699</v>
      </c>
      <c r="L61">
        <v>424.63142992424201</v>
      </c>
      <c r="M61">
        <v>0.93679569892473102</v>
      </c>
      <c r="N61">
        <v>-88.488900000000001</v>
      </c>
      <c r="P61">
        <v>4.9638858148000509E-2</v>
      </c>
      <c r="Q61">
        <v>1.1014014603450164</v>
      </c>
      <c r="R61">
        <v>1.6990127580554901</v>
      </c>
      <c r="S61">
        <v>0</v>
      </c>
      <c r="T61">
        <f t="shared" si="8"/>
        <v>0</v>
      </c>
      <c r="U61">
        <f t="shared" si="9"/>
        <v>0</v>
      </c>
      <c r="V61">
        <f t="shared" si="10"/>
        <v>1</v>
      </c>
      <c r="W61">
        <f t="shared" si="11"/>
        <v>0</v>
      </c>
      <c r="X61">
        <f t="shared" si="12"/>
        <v>38.325078602443</v>
      </c>
      <c r="Y61">
        <f t="shared" si="13"/>
        <v>13.518570075757964</v>
      </c>
      <c r="Z61">
        <f t="shared" si="14"/>
        <v>3.2043010752689227E-3</v>
      </c>
      <c r="AA61">
        <f t="shared" si="15"/>
        <v>1.1099999999999E-2</v>
      </c>
    </row>
    <row r="62" spans="1:27" x14ac:dyDescent="0.25">
      <c r="A62">
        <v>60</v>
      </c>
      <c r="B62" t="s">
        <v>171</v>
      </c>
      <c r="C62" t="s">
        <v>172</v>
      </c>
      <c r="D62">
        <v>1.92</v>
      </c>
      <c r="E62">
        <v>73.094999999999999</v>
      </c>
      <c r="F62">
        <v>73.096000000000004</v>
      </c>
      <c r="G62">
        <v>301.2</v>
      </c>
      <c r="H62">
        <v>478.15</v>
      </c>
      <c r="I62">
        <v>0.94</v>
      </c>
      <c r="J62">
        <v>-135</v>
      </c>
      <c r="K62">
        <v>282.371301699713</v>
      </c>
      <c r="L62">
        <v>400.09613001212801</v>
      </c>
      <c r="M62">
        <v>0.93592829705505698</v>
      </c>
      <c r="N62">
        <v>-134.9889</v>
      </c>
      <c r="P62">
        <v>14.426094573704006</v>
      </c>
      <c r="Q62">
        <v>9.526073142460973</v>
      </c>
      <c r="R62">
        <v>1.2741511508324401</v>
      </c>
      <c r="S62">
        <v>10.950000000000998</v>
      </c>
      <c r="T62">
        <f t="shared" si="8"/>
        <v>0</v>
      </c>
      <c r="U62">
        <f t="shared" si="9"/>
        <v>0</v>
      </c>
      <c r="V62">
        <f t="shared" si="10"/>
        <v>1</v>
      </c>
      <c r="W62">
        <f t="shared" si="11"/>
        <v>1</v>
      </c>
      <c r="X62">
        <f t="shared" si="12"/>
        <v>18.828698300286987</v>
      </c>
      <c r="Y62">
        <f t="shared" si="13"/>
        <v>78.053869987871963</v>
      </c>
      <c r="Z62">
        <f t="shared" si="14"/>
        <v>4.0717029449429676E-3</v>
      </c>
      <c r="AA62">
        <f t="shared" si="15"/>
        <v>1.1099999999999E-2</v>
      </c>
    </row>
    <row r="63" spans="1:27" x14ac:dyDescent="0.25">
      <c r="A63">
        <v>61</v>
      </c>
      <c r="B63" t="s">
        <v>173</v>
      </c>
      <c r="C63" t="s">
        <v>174</v>
      </c>
      <c r="D63">
        <v>1.6</v>
      </c>
      <c r="E63">
        <v>62.13</v>
      </c>
      <c r="F63">
        <v>62.128</v>
      </c>
      <c r="G63">
        <v>125.4</v>
      </c>
      <c r="H63">
        <v>308.14999999999998</v>
      </c>
      <c r="I63">
        <v>0.86170000000000002</v>
      </c>
      <c r="J63">
        <v>-4.8099999999999996</v>
      </c>
      <c r="K63">
        <v>151.20303454370401</v>
      </c>
      <c r="L63">
        <v>310.82058537718899</v>
      </c>
      <c r="M63">
        <v>0.83617765814266398</v>
      </c>
      <c r="N63">
        <v>-4.4596</v>
      </c>
      <c r="P63">
        <v>1.9852957289489979</v>
      </c>
      <c r="Q63">
        <v>15.813915940954985</v>
      </c>
      <c r="R63">
        <v>4.5074862443698072E-2</v>
      </c>
      <c r="S63">
        <v>1.3169999999999904</v>
      </c>
      <c r="T63">
        <f t="shared" si="8"/>
        <v>0</v>
      </c>
      <c r="U63">
        <f t="shared" si="9"/>
        <v>1</v>
      </c>
      <c r="V63">
        <f t="shared" si="10"/>
        <v>1</v>
      </c>
      <c r="W63">
        <f t="shared" si="11"/>
        <v>1</v>
      </c>
      <c r="X63">
        <f t="shared" si="12"/>
        <v>25.803034543704001</v>
      </c>
      <c r="Y63">
        <f t="shared" si="13"/>
        <v>2.6705853771890133</v>
      </c>
      <c r="Z63">
        <f t="shared" si="14"/>
        <v>2.5522341857336039E-2</v>
      </c>
      <c r="AA63">
        <f t="shared" si="15"/>
        <v>0.3503999999999996</v>
      </c>
    </row>
    <row r="64" spans="1:27" x14ac:dyDescent="0.25">
      <c r="A64">
        <v>62</v>
      </c>
      <c r="B64" t="s">
        <v>175</v>
      </c>
      <c r="C64" t="s">
        <v>176</v>
      </c>
      <c r="D64" t="s">
        <v>177</v>
      </c>
      <c r="E64">
        <v>142.286</v>
      </c>
      <c r="F64">
        <v>142.27600000000001</v>
      </c>
      <c r="G64">
        <v>243.5</v>
      </c>
      <c r="H64">
        <v>447.25</v>
      </c>
      <c r="I64">
        <v>0.73</v>
      </c>
      <c r="J64">
        <v>33.18</v>
      </c>
      <c r="K64">
        <v>189.12832898531801</v>
      </c>
      <c r="L64">
        <v>454.75741550442598</v>
      </c>
      <c r="M64">
        <v>0.72515800203873604</v>
      </c>
      <c r="N64">
        <v>34.840899999999998</v>
      </c>
      <c r="P64">
        <v>26.436944241591988</v>
      </c>
      <c r="Q64">
        <v>5.346976554929995</v>
      </c>
      <c r="R64">
        <v>4.0187974410910154E-3</v>
      </c>
      <c r="S64">
        <v>1.7799999999999017</v>
      </c>
      <c r="T64">
        <f t="shared" si="8"/>
        <v>0</v>
      </c>
      <c r="U64">
        <f t="shared" si="9"/>
        <v>0</v>
      </c>
      <c r="V64">
        <f t="shared" si="10"/>
        <v>0</v>
      </c>
      <c r="W64">
        <f t="shared" si="11"/>
        <v>1</v>
      </c>
      <c r="X64">
        <f t="shared" si="12"/>
        <v>54.371671014681993</v>
      </c>
      <c r="Y64">
        <f t="shared" si="13"/>
        <v>7.5074155044259783</v>
      </c>
      <c r="Z64">
        <f t="shared" si="14"/>
        <v>4.8419979612639441E-3</v>
      </c>
      <c r="AA64">
        <f t="shared" si="15"/>
        <v>1.660899999999998</v>
      </c>
    </row>
    <row r="65" spans="1:27" x14ac:dyDescent="0.25">
      <c r="A65">
        <v>63</v>
      </c>
      <c r="B65" t="s">
        <v>178</v>
      </c>
      <c r="C65" t="s">
        <v>179</v>
      </c>
      <c r="D65" t="s">
        <v>180</v>
      </c>
      <c r="E65">
        <v>100.205</v>
      </c>
      <c r="F65">
        <v>100.19799999999999</v>
      </c>
      <c r="G65">
        <v>182.6</v>
      </c>
      <c r="H65">
        <v>371.65</v>
      </c>
      <c r="I65">
        <v>0.68400000000000005</v>
      </c>
      <c r="J65">
        <v>8.16</v>
      </c>
      <c r="K65">
        <v>149.64709418046201</v>
      </c>
      <c r="L65">
        <v>377.26256262103902</v>
      </c>
      <c r="M65">
        <v>0.683012951601908</v>
      </c>
      <c r="N65">
        <v>10.472799999999999</v>
      </c>
      <c r="P65">
        <v>7.0457939568059942</v>
      </c>
      <c r="Q65">
        <v>7.4232115086750241</v>
      </c>
      <c r="R65">
        <v>3.5187032217930403E-3</v>
      </c>
      <c r="S65">
        <v>2.1069999999999993</v>
      </c>
      <c r="T65">
        <f t="shared" si="8"/>
        <v>0</v>
      </c>
      <c r="U65">
        <f t="shared" si="9"/>
        <v>1</v>
      </c>
      <c r="V65">
        <f t="shared" si="10"/>
        <v>1</v>
      </c>
      <c r="W65">
        <f t="shared" si="11"/>
        <v>0</v>
      </c>
      <c r="X65">
        <f t="shared" si="12"/>
        <v>32.952905819537989</v>
      </c>
      <c r="Y65">
        <f t="shared" si="13"/>
        <v>5.6125626210390465</v>
      </c>
      <c r="Z65">
        <f t="shared" si="14"/>
        <v>9.8704839809204969E-4</v>
      </c>
      <c r="AA65">
        <f t="shared" si="15"/>
        <v>2.3127999999999993</v>
      </c>
    </row>
    <row r="66" spans="1:27" x14ac:dyDescent="0.25">
      <c r="A66">
        <v>64</v>
      </c>
      <c r="B66" t="s">
        <v>181</v>
      </c>
      <c r="C66" t="s">
        <v>182</v>
      </c>
      <c r="D66" t="s">
        <v>183</v>
      </c>
      <c r="E66">
        <v>114.232</v>
      </c>
      <c r="F66">
        <v>114.224</v>
      </c>
      <c r="G66">
        <v>165.9</v>
      </c>
      <c r="H66">
        <v>372.35</v>
      </c>
      <c r="I66">
        <v>0.68799999999999994</v>
      </c>
      <c r="J66">
        <v>13.94</v>
      </c>
      <c r="K66">
        <v>167.46010751089801</v>
      </c>
      <c r="L66">
        <v>369.11559870569999</v>
      </c>
      <c r="M66">
        <v>0.69479318734793105</v>
      </c>
      <c r="N66">
        <v>9.0360000000000102</v>
      </c>
      <c r="P66">
        <v>1.7934723799015728E-2</v>
      </c>
      <c r="Q66">
        <v>2.9439648677940227</v>
      </c>
      <c r="R66">
        <v>1.6055398725974057E-2</v>
      </c>
      <c r="S66">
        <v>2.9640000000000999</v>
      </c>
      <c r="T66">
        <f t="shared" si="8"/>
        <v>0</v>
      </c>
      <c r="U66">
        <f t="shared" si="9"/>
        <v>0</v>
      </c>
      <c r="V66">
        <f t="shared" si="10"/>
        <v>1</v>
      </c>
      <c r="W66">
        <f t="shared" si="11"/>
        <v>0</v>
      </c>
      <c r="X66">
        <f t="shared" si="12"/>
        <v>1.5601075108980069</v>
      </c>
      <c r="Y66">
        <f t="shared" si="13"/>
        <v>3.234401294300028</v>
      </c>
      <c r="Z66">
        <f t="shared" si="14"/>
        <v>6.7931873479311067E-3</v>
      </c>
      <c r="AA66">
        <f t="shared" si="15"/>
        <v>4.9039999999999893</v>
      </c>
    </row>
    <row r="67" spans="1:27" x14ac:dyDescent="0.25">
      <c r="A67">
        <v>65</v>
      </c>
      <c r="B67" t="s">
        <v>184</v>
      </c>
      <c r="C67" t="s">
        <v>185</v>
      </c>
      <c r="D67" t="s">
        <v>186</v>
      </c>
      <c r="E67">
        <v>86.177999999999997</v>
      </c>
      <c r="F67">
        <v>86.171999999999997</v>
      </c>
      <c r="G67">
        <v>177.8</v>
      </c>
      <c r="H67">
        <v>341.85</v>
      </c>
      <c r="I67">
        <v>0.65480000000000005</v>
      </c>
      <c r="J67">
        <v>-0.06</v>
      </c>
      <c r="K67">
        <v>133.639046553822</v>
      </c>
      <c r="L67">
        <v>344.806742454953</v>
      </c>
      <c r="M67">
        <v>0.66184331797234996</v>
      </c>
      <c r="N67">
        <v>2.3500999999999999</v>
      </c>
      <c r="P67">
        <v>20.907533071248025</v>
      </c>
      <c r="Q67">
        <v>5.3680419013869596</v>
      </c>
      <c r="R67">
        <v>2.9921569453059682E-3</v>
      </c>
      <c r="S67">
        <v>2.0960000000000001</v>
      </c>
      <c r="T67">
        <f t="shared" ref="T67:T98" si="16">IF(+X67&lt;P67,1,0)</f>
        <v>0</v>
      </c>
      <c r="U67">
        <f t="shared" ref="U67:U98" si="17">IF(+Y67&lt;Q67,1,0)</f>
        <v>1</v>
      </c>
      <c r="V67">
        <f t="shared" ref="V67:V98" si="18">IF(+Z67&lt;R67,1,0)</f>
        <v>0</v>
      </c>
      <c r="W67">
        <f t="shared" ref="W67:W98" si="19">IF(+AA67&lt;S67,1,0)</f>
        <v>0</v>
      </c>
      <c r="X67">
        <f t="shared" ref="X67:X98" si="20">+ABS(K67-G67)</f>
        <v>44.160953446178013</v>
      </c>
      <c r="Y67">
        <f t="shared" ref="Y67:Y98" si="21">+ABS(L67-H67)</f>
        <v>2.9567424549529733</v>
      </c>
      <c r="Z67">
        <f t="shared" ref="Z67:Z98" si="22">+ABS(M67-I67)</f>
        <v>7.0433179723499162E-3</v>
      </c>
      <c r="AA67">
        <f t="shared" ref="AA67:AA98" si="23">+ABS(N67-J67)</f>
        <v>2.4100999999999999</v>
      </c>
    </row>
    <row r="68" spans="1:27" x14ac:dyDescent="0.25">
      <c r="A68">
        <v>66</v>
      </c>
      <c r="B68" t="s">
        <v>187</v>
      </c>
      <c r="C68" t="s">
        <v>188</v>
      </c>
      <c r="D68" t="s">
        <v>189</v>
      </c>
      <c r="E68">
        <v>114.232</v>
      </c>
      <c r="F68">
        <v>114.224</v>
      </c>
      <c r="G68">
        <v>216.4</v>
      </c>
      <c r="H68">
        <v>398.82</v>
      </c>
      <c r="I68">
        <v>0.70299999999999996</v>
      </c>
      <c r="J68">
        <v>16</v>
      </c>
      <c r="K68">
        <v>164.047956100871</v>
      </c>
      <c r="L68">
        <v>405.91083308452897</v>
      </c>
      <c r="M68">
        <v>0.69990196078431299</v>
      </c>
      <c r="N68">
        <v>18.595499999999902</v>
      </c>
      <c r="P68">
        <v>25.065873188070015</v>
      </c>
      <c r="Q68">
        <v>7.8059717130290096</v>
      </c>
      <c r="R68">
        <v>4.338232349517912E-3</v>
      </c>
      <c r="S68">
        <v>2.4979999999999016</v>
      </c>
      <c r="T68">
        <f t="shared" si="16"/>
        <v>0</v>
      </c>
      <c r="U68">
        <f t="shared" si="17"/>
        <v>1</v>
      </c>
      <c r="V68">
        <f t="shared" si="18"/>
        <v>1</v>
      </c>
      <c r="W68">
        <f t="shared" si="19"/>
        <v>0</v>
      </c>
      <c r="X68">
        <f t="shared" si="20"/>
        <v>52.352043899129001</v>
      </c>
      <c r="Y68">
        <f t="shared" si="21"/>
        <v>7.0908330845289811</v>
      </c>
      <c r="Z68">
        <f t="shared" si="22"/>
        <v>3.0980392156869652E-3</v>
      </c>
      <c r="AA68">
        <f t="shared" si="23"/>
        <v>2.5954999999999018</v>
      </c>
    </row>
    <row r="69" spans="1:27" x14ac:dyDescent="0.25">
      <c r="A69">
        <v>67</v>
      </c>
      <c r="B69" t="s">
        <v>190</v>
      </c>
      <c r="C69" t="s">
        <v>191</v>
      </c>
      <c r="D69" t="s">
        <v>192</v>
      </c>
      <c r="E69">
        <v>68.119</v>
      </c>
      <c r="F69">
        <v>68.114000000000004</v>
      </c>
      <c r="G69">
        <v>185.2</v>
      </c>
      <c r="H69">
        <v>315.14999999999998</v>
      </c>
      <c r="I69">
        <v>0.68300000000000005</v>
      </c>
      <c r="J69">
        <v>0</v>
      </c>
      <c r="K69">
        <v>154.90114226642601</v>
      </c>
      <c r="L69">
        <v>314.59789680380197</v>
      </c>
      <c r="M69">
        <v>0.69221544715447103</v>
      </c>
      <c r="N69">
        <v>150.19059999999999</v>
      </c>
      <c r="P69">
        <v>1.981636669539995</v>
      </c>
      <c r="Q69">
        <v>2.8876125982720282</v>
      </c>
      <c r="R69">
        <v>0.22867482345685797</v>
      </c>
      <c r="S69">
        <v>150.41300000000001</v>
      </c>
      <c r="T69">
        <f t="shared" si="16"/>
        <v>0</v>
      </c>
      <c r="U69">
        <f t="shared" si="17"/>
        <v>1</v>
      </c>
      <c r="V69">
        <f t="shared" si="18"/>
        <v>1</v>
      </c>
      <c r="W69">
        <f t="shared" si="19"/>
        <v>1</v>
      </c>
      <c r="X69">
        <f t="shared" si="20"/>
        <v>30.298857733573982</v>
      </c>
      <c r="Y69">
        <f t="shared" si="21"/>
        <v>0.5521031961980043</v>
      </c>
      <c r="Z69">
        <f t="shared" si="22"/>
        <v>9.2154471544709793E-3</v>
      </c>
      <c r="AA69">
        <f t="shared" si="23"/>
        <v>150.19059999999999</v>
      </c>
    </row>
    <row r="70" spans="1:27" x14ac:dyDescent="0.25">
      <c r="A70">
        <v>68</v>
      </c>
      <c r="B70" t="s">
        <v>193</v>
      </c>
      <c r="C70" t="s">
        <v>194</v>
      </c>
      <c r="D70" t="s">
        <v>195</v>
      </c>
      <c r="E70">
        <v>72.150999999999996</v>
      </c>
      <c r="F70">
        <v>72.146000000000001</v>
      </c>
      <c r="G70">
        <v>143.4</v>
      </c>
      <c r="H70">
        <v>309.22000000000003</v>
      </c>
      <c r="I70">
        <v>0.626</v>
      </c>
      <c r="J70">
        <v>-8.81</v>
      </c>
      <c r="K70">
        <v>115.619482713411</v>
      </c>
      <c r="L70">
        <v>307.37386135261698</v>
      </c>
      <c r="M70">
        <v>0.63452946350043904</v>
      </c>
      <c r="N70">
        <v>-5.7725999999999997</v>
      </c>
      <c r="P70">
        <v>9.3441946854389926</v>
      </c>
      <c r="Q70">
        <v>0.24363655192399847</v>
      </c>
      <c r="R70">
        <v>2.6797504775939451E-3</v>
      </c>
      <c r="S70">
        <v>2.6150000000000002</v>
      </c>
      <c r="T70">
        <f t="shared" si="16"/>
        <v>0</v>
      </c>
      <c r="U70">
        <f t="shared" si="17"/>
        <v>0</v>
      </c>
      <c r="V70">
        <f t="shared" si="18"/>
        <v>0</v>
      </c>
      <c r="W70">
        <f t="shared" si="19"/>
        <v>0</v>
      </c>
      <c r="X70">
        <f t="shared" si="20"/>
        <v>27.780517286589003</v>
      </c>
      <c r="Y70">
        <f t="shared" si="21"/>
        <v>1.846138647383043</v>
      </c>
      <c r="Z70">
        <f t="shared" si="22"/>
        <v>8.5294635004390384E-3</v>
      </c>
      <c r="AA70">
        <f t="shared" si="23"/>
        <v>3.0374000000000008</v>
      </c>
    </row>
    <row r="71" spans="1:27" x14ac:dyDescent="0.25">
      <c r="A71">
        <v>69</v>
      </c>
      <c r="B71" t="s">
        <v>196</v>
      </c>
      <c r="C71" t="s">
        <v>197</v>
      </c>
      <c r="D71" t="s">
        <v>198</v>
      </c>
      <c r="E71">
        <v>44.097000000000001</v>
      </c>
      <c r="F71">
        <v>44.094000000000001</v>
      </c>
      <c r="G71">
        <v>85.47</v>
      </c>
      <c r="H71">
        <v>231.02</v>
      </c>
      <c r="I71">
        <v>0.50770000000000004</v>
      </c>
      <c r="J71">
        <v>-24.39</v>
      </c>
      <c r="K71">
        <v>70.936266508566007</v>
      </c>
      <c r="L71">
        <v>209.13705212208501</v>
      </c>
      <c r="M71">
        <v>0.546394052044609</v>
      </c>
      <c r="N71">
        <v>-22.017999999999901</v>
      </c>
      <c r="P71">
        <v>22.315763325964397</v>
      </c>
      <c r="Q71">
        <v>27.941689525420003</v>
      </c>
      <c r="R71">
        <v>2.826614984922593E-2</v>
      </c>
      <c r="S71">
        <v>1.7330000000001</v>
      </c>
      <c r="T71">
        <f t="shared" si="16"/>
        <v>1</v>
      </c>
      <c r="U71">
        <f t="shared" si="17"/>
        <v>1</v>
      </c>
      <c r="V71">
        <f t="shared" si="18"/>
        <v>0</v>
      </c>
      <c r="W71">
        <f t="shared" si="19"/>
        <v>0</v>
      </c>
      <c r="X71">
        <f t="shared" si="20"/>
        <v>14.533733491433992</v>
      </c>
      <c r="Y71">
        <f t="shared" si="21"/>
        <v>21.882947877915001</v>
      </c>
      <c r="Z71">
        <f t="shared" si="22"/>
        <v>3.8694052044608962E-2</v>
      </c>
      <c r="AA71">
        <f t="shared" si="23"/>
        <v>2.3720000000000994</v>
      </c>
    </row>
    <row r="72" spans="1:27" x14ac:dyDescent="0.25">
      <c r="A72">
        <v>70</v>
      </c>
      <c r="B72" t="s">
        <v>199</v>
      </c>
      <c r="C72" t="s">
        <v>200</v>
      </c>
      <c r="D72">
        <v>5.0999999999999996</v>
      </c>
      <c r="E72">
        <v>42.081000000000003</v>
      </c>
      <c r="F72">
        <v>42.078000000000003</v>
      </c>
      <c r="G72">
        <v>87.89</v>
      </c>
      <c r="H72">
        <v>225.46</v>
      </c>
      <c r="I72">
        <v>0.60899999999999999</v>
      </c>
      <c r="J72">
        <v>62.15</v>
      </c>
      <c r="K72">
        <v>85.358690906958103</v>
      </c>
      <c r="L72">
        <v>207.30053497498901</v>
      </c>
      <c r="M72">
        <v>0.560292942743009</v>
      </c>
      <c r="N72">
        <v>63.411399999999901</v>
      </c>
      <c r="P72">
        <v>6.3225761459051455E-3</v>
      </c>
      <c r="Q72">
        <v>19.556785751968022</v>
      </c>
      <c r="R72">
        <v>7.2166730173155003E-2</v>
      </c>
      <c r="S72">
        <v>0.8680000000000021</v>
      </c>
      <c r="T72">
        <f t="shared" si="16"/>
        <v>0</v>
      </c>
      <c r="U72">
        <f t="shared" si="17"/>
        <v>1</v>
      </c>
      <c r="V72">
        <f t="shared" si="18"/>
        <v>1</v>
      </c>
      <c r="W72">
        <f t="shared" si="19"/>
        <v>0</v>
      </c>
      <c r="X72">
        <f t="shared" si="20"/>
        <v>2.531309093041898</v>
      </c>
      <c r="Y72">
        <f t="shared" si="21"/>
        <v>18.159465025011002</v>
      </c>
      <c r="Z72">
        <f t="shared" si="22"/>
        <v>4.8707057256990982E-2</v>
      </c>
      <c r="AA72">
        <f t="shared" si="23"/>
        <v>1.2613999999999024</v>
      </c>
    </row>
    <row r="73" spans="1:27" x14ac:dyDescent="0.25">
      <c r="A73">
        <v>71</v>
      </c>
      <c r="B73" t="s">
        <v>201</v>
      </c>
      <c r="C73" t="s">
        <v>202</v>
      </c>
      <c r="D73" t="s">
        <v>203</v>
      </c>
      <c r="E73">
        <v>156.31299999999999</v>
      </c>
      <c r="F73">
        <v>156.30199999999999</v>
      </c>
      <c r="G73">
        <v>247.6</v>
      </c>
      <c r="H73">
        <v>469.08</v>
      </c>
      <c r="I73">
        <v>0.74</v>
      </c>
      <c r="J73">
        <v>41.16</v>
      </c>
      <c r="K73">
        <v>200.19647118317599</v>
      </c>
      <c r="L73">
        <v>475.950313842931</v>
      </c>
      <c r="M73">
        <v>0.734847202632816</v>
      </c>
      <c r="N73">
        <v>42.9635999999999</v>
      </c>
      <c r="P73">
        <v>19.749576734388</v>
      </c>
      <c r="Q73">
        <v>3.1287083245319991</v>
      </c>
      <c r="R73">
        <v>3.4957181352850419E-3</v>
      </c>
      <c r="S73">
        <v>2.0309999999999064</v>
      </c>
      <c r="T73">
        <f t="shared" si="16"/>
        <v>0</v>
      </c>
      <c r="U73">
        <f t="shared" si="17"/>
        <v>0</v>
      </c>
      <c r="V73">
        <f t="shared" si="18"/>
        <v>0</v>
      </c>
      <c r="W73">
        <f t="shared" si="19"/>
        <v>1</v>
      </c>
      <c r="X73">
        <f t="shared" si="20"/>
        <v>47.403528816824007</v>
      </c>
      <c r="Y73">
        <f t="shared" si="21"/>
        <v>6.8703138429310115</v>
      </c>
      <c r="Z73">
        <f t="shared" si="22"/>
        <v>5.1527973671839922E-3</v>
      </c>
      <c r="AA73">
        <f t="shared" si="23"/>
        <v>1.8035999999999035</v>
      </c>
    </row>
    <row r="74" spans="1:27" x14ac:dyDescent="0.25">
      <c r="A74">
        <v>72</v>
      </c>
      <c r="B74" t="s">
        <v>204</v>
      </c>
      <c r="C74" t="s">
        <v>205</v>
      </c>
      <c r="D74" t="s">
        <v>206</v>
      </c>
      <c r="E74">
        <v>68.119</v>
      </c>
      <c r="F74">
        <v>68.114000000000004</v>
      </c>
      <c r="G74">
        <v>127.3</v>
      </c>
      <c r="H74">
        <v>307.14999999999998</v>
      </c>
      <c r="I74">
        <v>0.68</v>
      </c>
      <c r="J74">
        <v>145.9</v>
      </c>
      <c r="K74">
        <v>140.95995036411099</v>
      </c>
      <c r="L74">
        <v>303.23488442866301</v>
      </c>
      <c r="M74">
        <v>0.69575076608784403</v>
      </c>
      <c r="N74">
        <v>142.56199999999899</v>
      </c>
      <c r="P74">
        <v>58.583424215639994</v>
      </c>
      <c r="Q74">
        <v>5.1349506777890497</v>
      </c>
      <c r="R74">
        <v>0.26076052888577095</v>
      </c>
      <c r="S74">
        <v>1.4999999999986358E-2</v>
      </c>
      <c r="T74">
        <f t="shared" si="16"/>
        <v>1</v>
      </c>
      <c r="U74">
        <f t="shared" si="17"/>
        <v>1</v>
      </c>
      <c r="V74">
        <f t="shared" si="18"/>
        <v>1</v>
      </c>
      <c r="W74">
        <f t="shared" si="19"/>
        <v>0</v>
      </c>
      <c r="X74">
        <f t="shared" si="20"/>
        <v>13.659950364110998</v>
      </c>
      <c r="Y74">
        <f t="shared" si="21"/>
        <v>3.915115571336969</v>
      </c>
      <c r="Z74">
        <f t="shared" si="22"/>
        <v>1.5750766087843981E-2</v>
      </c>
      <c r="AA74">
        <f t="shared" si="23"/>
        <v>3.338000000001017</v>
      </c>
    </row>
    <row r="75" spans="1:27" x14ac:dyDescent="0.25">
      <c r="A75">
        <v>73</v>
      </c>
      <c r="B75" t="s">
        <v>207</v>
      </c>
      <c r="C75" t="s">
        <v>208</v>
      </c>
      <c r="D75" t="s">
        <v>209</v>
      </c>
      <c r="E75">
        <v>86.177999999999997</v>
      </c>
      <c r="F75">
        <v>86.171999999999997</v>
      </c>
      <c r="G75">
        <v>119.5</v>
      </c>
      <c r="H75">
        <v>333.35</v>
      </c>
      <c r="I75">
        <v>0.66</v>
      </c>
      <c r="J75">
        <v>-5.33</v>
      </c>
      <c r="K75">
        <v>123.059390633649</v>
      </c>
      <c r="L75">
        <v>327.84772559324898</v>
      </c>
      <c r="M75">
        <v>0.65880733944954095</v>
      </c>
      <c r="N75">
        <v>-2.69349999999999</v>
      </c>
      <c r="P75">
        <v>12.690638192687999</v>
      </c>
      <c r="Q75">
        <v>4.4141828283960081</v>
      </c>
      <c r="R75">
        <v>2.481306705093056E-3</v>
      </c>
      <c r="S75">
        <v>3.0190000000000099</v>
      </c>
      <c r="T75">
        <f t="shared" si="16"/>
        <v>1</v>
      </c>
      <c r="U75">
        <f t="shared" si="17"/>
        <v>0</v>
      </c>
      <c r="V75">
        <f t="shared" si="18"/>
        <v>1</v>
      </c>
      <c r="W75">
        <f t="shared" si="19"/>
        <v>1</v>
      </c>
      <c r="X75">
        <f t="shared" si="20"/>
        <v>3.5593906336490022</v>
      </c>
      <c r="Y75">
        <f t="shared" si="21"/>
        <v>5.5022744067510416</v>
      </c>
      <c r="Z75">
        <f t="shared" si="22"/>
        <v>1.1926605504590793E-3</v>
      </c>
      <c r="AA75">
        <f t="shared" si="23"/>
        <v>2.6365000000000101</v>
      </c>
    </row>
    <row r="76" spans="1:27" x14ac:dyDescent="0.25">
      <c r="A76">
        <v>74</v>
      </c>
      <c r="B76" t="s">
        <v>210</v>
      </c>
      <c r="C76" t="s">
        <v>211</v>
      </c>
      <c r="D76" t="s">
        <v>212</v>
      </c>
      <c r="E76">
        <v>102.17700000000001</v>
      </c>
      <c r="F76">
        <v>102.172</v>
      </c>
      <c r="G76">
        <v>181.4</v>
      </c>
      <c r="H76">
        <v>341.65</v>
      </c>
      <c r="I76">
        <v>0.72499999999999998</v>
      </c>
      <c r="J76">
        <v>-124.8</v>
      </c>
      <c r="K76">
        <v>137.71248204381499</v>
      </c>
      <c r="L76">
        <v>339.996663834863</v>
      </c>
      <c r="M76">
        <v>0.71649368863955099</v>
      </c>
      <c r="N76">
        <v>-125.19029999999999</v>
      </c>
      <c r="P76">
        <v>6.8741363711729946</v>
      </c>
      <c r="Q76">
        <v>4.6964051671629932</v>
      </c>
      <c r="R76">
        <v>1.2521780128651017E-2</v>
      </c>
      <c r="S76">
        <v>5.8979999999999961</v>
      </c>
      <c r="T76">
        <f t="shared" si="16"/>
        <v>0</v>
      </c>
      <c r="U76">
        <f t="shared" si="17"/>
        <v>1</v>
      </c>
      <c r="V76">
        <f t="shared" si="18"/>
        <v>1</v>
      </c>
      <c r="W76">
        <f t="shared" si="19"/>
        <v>1</v>
      </c>
      <c r="X76">
        <f t="shared" si="20"/>
        <v>43.687517956185019</v>
      </c>
      <c r="Y76">
        <f t="shared" si="21"/>
        <v>1.6533361651369773</v>
      </c>
      <c r="Z76">
        <f t="shared" si="22"/>
        <v>8.5063113604489926E-3</v>
      </c>
      <c r="AA76">
        <f t="shared" si="23"/>
        <v>0.39029999999999632</v>
      </c>
    </row>
    <row r="77" spans="1:27" x14ac:dyDescent="0.25">
      <c r="A77">
        <v>75</v>
      </c>
      <c r="B77" t="s">
        <v>213</v>
      </c>
      <c r="C77" t="s">
        <v>214</v>
      </c>
      <c r="D77" t="s">
        <v>215</v>
      </c>
      <c r="E77">
        <v>74.123000000000005</v>
      </c>
      <c r="F77">
        <v>74.12</v>
      </c>
      <c r="G77">
        <v>156.9</v>
      </c>
      <c r="H77">
        <v>307.64999999999998</v>
      </c>
      <c r="I77">
        <v>0.71340000000000003</v>
      </c>
      <c r="J77">
        <v>-122.1</v>
      </c>
      <c r="K77">
        <v>125.924684775188</v>
      </c>
      <c r="L77">
        <v>295.75668884406298</v>
      </c>
      <c r="M77">
        <v>0.71613526570048303</v>
      </c>
      <c r="N77">
        <v>-125.52119999999999</v>
      </c>
      <c r="P77">
        <v>16.923206515796011</v>
      </c>
      <c r="Q77">
        <v>8.3275065048399597</v>
      </c>
      <c r="R77">
        <v>7.0153901502700844E-4</v>
      </c>
      <c r="S77">
        <v>2.1200000000000045</v>
      </c>
      <c r="T77">
        <f t="shared" si="16"/>
        <v>0</v>
      </c>
      <c r="U77">
        <f t="shared" si="17"/>
        <v>0</v>
      </c>
      <c r="V77">
        <f t="shared" si="18"/>
        <v>0</v>
      </c>
      <c r="W77">
        <f t="shared" si="19"/>
        <v>0</v>
      </c>
      <c r="X77">
        <f t="shared" si="20"/>
        <v>30.975315224812007</v>
      </c>
      <c r="Y77">
        <f t="shared" si="21"/>
        <v>11.893311155936999</v>
      </c>
      <c r="Z77">
        <f t="shared" si="22"/>
        <v>2.7352657004829917E-3</v>
      </c>
      <c r="AA77">
        <f t="shared" si="23"/>
        <v>3.4211999999999989</v>
      </c>
    </row>
    <row r="78" spans="1:27" x14ac:dyDescent="0.25">
      <c r="A78">
        <v>76</v>
      </c>
      <c r="B78" t="s">
        <v>216</v>
      </c>
      <c r="C78" t="s">
        <v>217</v>
      </c>
      <c r="D78" t="s">
        <v>218</v>
      </c>
      <c r="E78">
        <v>74.123000000000005</v>
      </c>
      <c r="F78">
        <v>74.12</v>
      </c>
      <c r="G78">
        <v>298.60000000000002</v>
      </c>
      <c r="H78">
        <v>355.55</v>
      </c>
      <c r="I78">
        <v>0.78090000000000004</v>
      </c>
      <c r="J78">
        <v>-177.6</v>
      </c>
      <c r="K78">
        <v>246.817245083074</v>
      </c>
      <c r="L78">
        <v>340.84741050550701</v>
      </c>
      <c r="M78">
        <v>0.77127991675338103</v>
      </c>
      <c r="N78">
        <v>-178.52930000000001</v>
      </c>
      <c r="P78">
        <v>103.45305722603302</v>
      </c>
      <c r="Q78">
        <v>7.5710658890550349</v>
      </c>
      <c r="R78">
        <v>9.2126292011870392E-3</v>
      </c>
      <c r="S78">
        <v>3.099000000000018</v>
      </c>
      <c r="T78">
        <f t="shared" si="16"/>
        <v>1</v>
      </c>
      <c r="U78">
        <f t="shared" si="17"/>
        <v>0</v>
      </c>
      <c r="V78">
        <f t="shared" si="18"/>
        <v>0</v>
      </c>
      <c r="W78">
        <f t="shared" si="19"/>
        <v>1</v>
      </c>
      <c r="X78">
        <f t="shared" si="20"/>
        <v>51.782754916926024</v>
      </c>
      <c r="Y78">
        <f t="shared" si="21"/>
        <v>14.702589494492997</v>
      </c>
      <c r="Z78">
        <f t="shared" si="22"/>
        <v>9.6200832466190045E-3</v>
      </c>
      <c r="AA78">
        <f t="shared" si="23"/>
        <v>0.92930000000001201</v>
      </c>
    </row>
    <row r="79" spans="1:27" x14ac:dyDescent="0.25">
      <c r="A79">
        <v>77</v>
      </c>
      <c r="B79" t="s">
        <v>219</v>
      </c>
      <c r="C79" t="s">
        <v>220</v>
      </c>
      <c r="D79" t="s">
        <v>221</v>
      </c>
      <c r="E79">
        <v>88.15</v>
      </c>
      <c r="F79">
        <v>88.146000000000001</v>
      </c>
      <c r="G79">
        <v>164.6</v>
      </c>
      <c r="H79">
        <v>328.35</v>
      </c>
      <c r="I79">
        <v>0.74039999999999995</v>
      </c>
      <c r="J79">
        <v>-117.5</v>
      </c>
      <c r="K79">
        <v>173.819517290101</v>
      </c>
      <c r="L79">
        <v>322.66238497622498</v>
      </c>
      <c r="M79">
        <v>0.74384810126582201</v>
      </c>
      <c r="N79">
        <v>-104.326799999999</v>
      </c>
      <c r="P79">
        <v>14.190612061796003</v>
      </c>
      <c r="Q79">
        <v>7.0178796885869588</v>
      </c>
      <c r="R79">
        <v>2.3467943417629034E-2</v>
      </c>
      <c r="S79">
        <v>10.393000000000001</v>
      </c>
      <c r="T79">
        <f t="shared" si="16"/>
        <v>1</v>
      </c>
      <c r="U79">
        <f t="shared" si="17"/>
        <v>1</v>
      </c>
      <c r="V79">
        <f t="shared" si="18"/>
        <v>1</v>
      </c>
      <c r="W79">
        <f t="shared" si="19"/>
        <v>0</v>
      </c>
      <c r="X79">
        <f t="shared" si="20"/>
        <v>9.2195172901010096</v>
      </c>
      <c r="Y79">
        <f t="shared" si="21"/>
        <v>5.687615023775038</v>
      </c>
      <c r="Z79">
        <f t="shared" si="22"/>
        <v>3.4481012658220678E-3</v>
      </c>
      <c r="AA79">
        <f t="shared" si="23"/>
        <v>13.173200000001003</v>
      </c>
    </row>
    <row r="80" spans="1:27" x14ac:dyDescent="0.25">
      <c r="A80">
        <v>78</v>
      </c>
      <c r="B80" t="s">
        <v>222</v>
      </c>
      <c r="C80" t="s">
        <v>223</v>
      </c>
      <c r="D80" t="s">
        <v>224</v>
      </c>
      <c r="E80">
        <v>69.106999999999999</v>
      </c>
      <c r="F80">
        <v>69.105999999999995</v>
      </c>
      <c r="G80">
        <v>161.30000000000001</v>
      </c>
      <c r="H80">
        <v>390.75</v>
      </c>
      <c r="I80">
        <v>0.7954</v>
      </c>
      <c r="J80">
        <v>108.66</v>
      </c>
      <c r="K80">
        <v>186.72014410364599</v>
      </c>
      <c r="L80">
        <v>396.23330557634</v>
      </c>
      <c r="M80">
        <v>0.78978285714285701</v>
      </c>
      <c r="N80">
        <v>113.3481</v>
      </c>
      <c r="P80">
        <v>14.686904093569979</v>
      </c>
      <c r="Q80">
        <v>2.9166808115469962</v>
      </c>
      <c r="R80">
        <v>1.9915986814011966E-2</v>
      </c>
      <c r="S80">
        <v>1.742999999999995</v>
      </c>
      <c r="T80">
        <f t="shared" si="16"/>
        <v>0</v>
      </c>
      <c r="U80">
        <f t="shared" si="17"/>
        <v>0</v>
      </c>
      <c r="V80">
        <f t="shared" si="18"/>
        <v>1</v>
      </c>
      <c r="W80">
        <f t="shared" si="19"/>
        <v>0</v>
      </c>
      <c r="X80">
        <f t="shared" si="20"/>
        <v>25.420144103645981</v>
      </c>
      <c r="Y80">
        <f t="shared" si="21"/>
        <v>5.4833055763400012</v>
      </c>
      <c r="Z80">
        <f t="shared" si="22"/>
        <v>5.6171428571429871E-3</v>
      </c>
      <c r="AA80">
        <f t="shared" si="23"/>
        <v>4.6881000000000057</v>
      </c>
    </row>
    <row r="81" spans="1:27" x14ac:dyDescent="0.25">
      <c r="A81">
        <v>79</v>
      </c>
      <c r="B81" t="s">
        <v>225</v>
      </c>
      <c r="C81" t="s">
        <v>226</v>
      </c>
      <c r="D81">
        <v>1.55</v>
      </c>
      <c r="E81">
        <v>75.066999999999993</v>
      </c>
      <c r="F81">
        <v>75.069999999999993</v>
      </c>
      <c r="G81">
        <v>183.7</v>
      </c>
      <c r="H81">
        <v>387.15</v>
      </c>
      <c r="I81">
        <v>1.054</v>
      </c>
      <c r="J81">
        <v>-4.8899999999999997</v>
      </c>
      <c r="K81">
        <v>182.30834881992899</v>
      </c>
      <c r="L81">
        <v>374.91493409486702</v>
      </c>
      <c r="M81">
        <v>1.0311813186813099</v>
      </c>
      <c r="N81">
        <v>-15.739599999999999</v>
      </c>
      <c r="P81">
        <v>6.9841258026002606E-2</v>
      </c>
      <c r="Q81">
        <v>7.1951778382015164E-2</v>
      </c>
      <c r="R81">
        <v>3.9075460755060076E-2</v>
      </c>
      <c r="S81">
        <v>4.9999999999901235E-3</v>
      </c>
      <c r="T81">
        <f t="shared" si="16"/>
        <v>0</v>
      </c>
      <c r="U81">
        <f t="shared" si="17"/>
        <v>0</v>
      </c>
      <c r="V81">
        <f t="shared" si="18"/>
        <v>1</v>
      </c>
      <c r="W81">
        <f t="shared" si="19"/>
        <v>0</v>
      </c>
      <c r="X81">
        <f t="shared" si="20"/>
        <v>1.3916511800709941</v>
      </c>
      <c r="Y81">
        <f t="shared" si="21"/>
        <v>12.235065905132956</v>
      </c>
      <c r="Z81">
        <f t="shared" si="22"/>
        <v>2.2818681318690137E-2</v>
      </c>
      <c r="AA81">
        <f t="shared" si="23"/>
        <v>10.849599999999999</v>
      </c>
    </row>
    <row r="82" spans="1:27" x14ac:dyDescent="0.25">
      <c r="A82">
        <v>80</v>
      </c>
      <c r="B82" t="s">
        <v>227</v>
      </c>
      <c r="C82" t="s">
        <v>228</v>
      </c>
      <c r="D82">
        <v>1.41</v>
      </c>
      <c r="E82">
        <v>55.08</v>
      </c>
      <c r="F82">
        <v>55.08</v>
      </c>
      <c r="G82">
        <v>180.4</v>
      </c>
      <c r="H82">
        <v>370.25</v>
      </c>
      <c r="I82">
        <v>0.78200000000000003</v>
      </c>
      <c r="J82">
        <v>97.49</v>
      </c>
      <c r="K82">
        <v>174.515189151686</v>
      </c>
      <c r="L82">
        <v>366.354881687351</v>
      </c>
      <c r="M82">
        <v>0.77577464788732298</v>
      </c>
      <c r="N82">
        <v>105.22539999999999</v>
      </c>
      <c r="P82">
        <v>22.988577744403017</v>
      </c>
      <c r="Q82">
        <v>6.0763463079539974</v>
      </c>
      <c r="R82">
        <v>2.6127817985979074E-2</v>
      </c>
      <c r="S82">
        <v>1.1960000000000122</v>
      </c>
      <c r="T82">
        <f t="shared" si="16"/>
        <v>1</v>
      </c>
      <c r="U82">
        <f t="shared" si="17"/>
        <v>1</v>
      </c>
      <c r="V82">
        <f t="shared" si="18"/>
        <v>1</v>
      </c>
      <c r="W82">
        <f t="shared" si="19"/>
        <v>0</v>
      </c>
      <c r="X82">
        <f t="shared" si="20"/>
        <v>5.8848108483140038</v>
      </c>
      <c r="Y82">
        <f t="shared" si="21"/>
        <v>3.8951183126490037</v>
      </c>
      <c r="Z82">
        <f t="shared" si="22"/>
        <v>6.2253521126770517E-3</v>
      </c>
      <c r="AA82">
        <f t="shared" si="23"/>
        <v>7.7353999999999985</v>
      </c>
    </row>
    <row r="83" spans="1:27" x14ac:dyDescent="0.25">
      <c r="A83">
        <v>81</v>
      </c>
      <c r="B83" t="s">
        <v>229</v>
      </c>
      <c r="C83" t="s">
        <v>230</v>
      </c>
      <c r="D83">
        <v>1.2</v>
      </c>
      <c r="E83">
        <v>44.052999999999997</v>
      </c>
      <c r="F83">
        <v>44.052</v>
      </c>
      <c r="G83">
        <v>150.19999999999999</v>
      </c>
      <c r="H83">
        <v>293.25</v>
      </c>
      <c r="I83">
        <v>0.78800000000000003</v>
      </c>
      <c r="J83">
        <v>-132.80000000000001</v>
      </c>
      <c r="K83">
        <v>186.21086126226101</v>
      </c>
      <c r="L83">
        <v>272.79875606041099</v>
      </c>
      <c r="M83">
        <v>0.772842105263157</v>
      </c>
      <c r="N83">
        <v>-132.46610000000001</v>
      </c>
      <c r="P83">
        <v>9.5373338654290194</v>
      </c>
      <c r="Q83">
        <v>23.573729856413991</v>
      </c>
      <c r="R83">
        <v>5.0329150760747066E-2</v>
      </c>
      <c r="S83">
        <v>2.0840000000000032</v>
      </c>
      <c r="T83">
        <f t="shared" si="16"/>
        <v>0</v>
      </c>
      <c r="U83">
        <f t="shared" si="17"/>
        <v>1</v>
      </c>
      <c r="V83">
        <f t="shared" si="18"/>
        <v>1</v>
      </c>
      <c r="W83">
        <f t="shared" si="19"/>
        <v>1</v>
      </c>
      <c r="X83">
        <f t="shared" si="20"/>
        <v>36.010861262261017</v>
      </c>
      <c r="Y83">
        <f t="shared" si="21"/>
        <v>20.451243939589006</v>
      </c>
      <c r="Z83">
        <f t="shared" si="22"/>
        <v>1.5157894736843036E-2</v>
      </c>
      <c r="AA83">
        <f t="shared" si="23"/>
        <v>0.33389999999999986</v>
      </c>
    </row>
    <row r="84" spans="1:27" x14ac:dyDescent="0.25">
      <c r="A84">
        <v>82</v>
      </c>
      <c r="B84" t="s">
        <v>231</v>
      </c>
      <c r="C84" t="s">
        <v>232</v>
      </c>
      <c r="D84" t="s">
        <v>233</v>
      </c>
      <c r="E84">
        <v>156.26900000000001</v>
      </c>
      <c r="F84">
        <v>156.26</v>
      </c>
      <c r="G84">
        <v>268.2</v>
      </c>
      <c r="H84">
        <v>481.65</v>
      </c>
      <c r="I84">
        <v>0.83</v>
      </c>
      <c r="J84">
        <v>-67.39</v>
      </c>
      <c r="K84">
        <v>258.48052736124703</v>
      </c>
      <c r="L84">
        <v>499.22634322851502</v>
      </c>
      <c r="M84">
        <v>0.82677248677248605</v>
      </c>
      <c r="N84">
        <v>-67.484499999999997</v>
      </c>
      <c r="P84">
        <v>12.381558889475997</v>
      </c>
      <c r="Q84">
        <v>10.635530389362032</v>
      </c>
      <c r="R84">
        <v>6.1437517315349188E-3</v>
      </c>
      <c r="S84">
        <v>2.5220000000000056</v>
      </c>
      <c r="T84">
        <f t="shared" si="16"/>
        <v>1</v>
      </c>
      <c r="U84">
        <f t="shared" si="17"/>
        <v>0</v>
      </c>
      <c r="V84">
        <f t="shared" si="18"/>
        <v>1</v>
      </c>
      <c r="W84">
        <f t="shared" si="19"/>
        <v>1</v>
      </c>
      <c r="X84">
        <f t="shared" si="20"/>
        <v>9.7194726387529613</v>
      </c>
      <c r="Y84">
        <f t="shared" si="21"/>
        <v>17.576343228515043</v>
      </c>
      <c r="Z84">
        <f t="shared" si="22"/>
        <v>3.2275132275139118E-3</v>
      </c>
      <c r="AA84">
        <f t="shared" si="23"/>
        <v>9.4499999999996476E-2</v>
      </c>
    </row>
    <row r="85" spans="1:27" x14ac:dyDescent="0.25">
      <c r="A85">
        <v>83</v>
      </c>
      <c r="B85" t="s">
        <v>234</v>
      </c>
      <c r="C85" t="s">
        <v>235</v>
      </c>
      <c r="D85" t="s">
        <v>236</v>
      </c>
      <c r="E85">
        <v>86.134</v>
      </c>
      <c r="F85">
        <v>86.13</v>
      </c>
      <c r="G85">
        <v>181.2</v>
      </c>
      <c r="H85">
        <v>367.55</v>
      </c>
      <c r="I85">
        <v>0.80400000000000005</v>
      </c>
      <c r="J85">
        <v>-139</v>
      </c>
      <c r="K85">
        <v>195.51029520866999</v>
      </c>
      <c r="L85">
        <v>352.76354468323399</v>
      </c>
      <c r="M85">
        <v>0.79455719557195503</v>
      </c>
      <c r="N85">
        <v>-139.8254</v>
      </c>
      <c r="P85">
        <v>0.6133817362380114</v>
      </c>
      <c r="Q85">
        <v>3.951515903365987</v>
      </c>
      <c r="R85">
        <v>2.0440617758220592E-3</v>
      </c>
      <c r="S85">
        <v>3.1090000000000089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1</v>
      </c>
      <c r="X85">
        <f t="shared" si="20"/>
        <v>14.310295208669999</v>
      </c>
      <c r="Y85">
        <f t="shared" si="21"/>
        <v>14.786455316766023</v>
      </c>
      <c r="Z85">
        <f t="shared" si="22"/>
        <v>9.4428044280450152E-3</v>
      </c>
      <c r="AA85">
        <f t="shared" si="23"/>
        <v>0.82540000000000191</v>
      </c>
    </row>
    <row r="86" spans="1:27" x14ac:dyDescent="0.25">
      <c r="A86">
        <v>84</v>
      </c>
      <c r="B86" t="s">
        <v>237</v>
      </c>
      <c r="C86" t="s">
        <v>238</v>
      </c>
      <c r="D86" t="s">
        <v>239</v>
      </c>
      <c r="E86">
        <v>58.08</v>
      </c>
      <c r="F86">
        <v>58.078000000000003</v>
      </c>
      <c r="G86">
        <v>193.2</v>
      </c>
      <c r="H86">
        <v>321.14999999999998</v>
      </c>
      <c r="I86">
        <v>0.80700000000000005</v>
      </c>
      <c r="J86">
        <v>0</v>
      </c>
      <c r="K86">
        <v>197.49751382633099</v>
      </c>
      <c r="L86">
        <v>315.44738147314899</v>
      </c>
      <c r="M86">
        <v>0.79017687074829901</v>
      </c>
      <c r="N86">
        <v>-124.3434</v>
      </c>
      <c r="P86">
        <v>15.269330328020999</v>
      </c>
      <c r="Q86">
        <v>6.4410948741259517</v>
      </c>
      <c r="R86">
        <v>4.2429542806862064E-2</v>
      </c>
      <c r="S86">
        <v>122.485</v>
      </c>
      <c r="T86">
        <f t="shared" si="16"/>
        <v>1</v>
      </c>
      <c r="U86">
        <f t="shared" si="17"/>
        <v>1</v>
      </c>
      <c r="V86">
        <f t="shared" si="18"/>
        <v>1</v>
      </c>
      <c r="W86">
        <f t="shared" si="19"/>
        <v>0</v>
      </c>
      <c r="X86">
        <f t="shared" si="20"/>
        <v>4.2975138263309987</v>
      </c>
      <c r="Y86">
        <f t="shared" si="21"/>
        <v>5.7026185268509835</v>
      </c>
      <c r="Z86">
        <f t="shared" si="22"/>
        <v>1.6823129251701041E-2</v>
      </c>
      <c r="AA86">
        <f t="shared" si="23"/>
        <v>124.3434</v>
      </c>
    </row>
    <row r="87" spans="1:27" x14ac:dyDescent="0.25">
      <c r="A87">
        <v>85</v>
      </c>
      <c r="B87" t="s">
        <v>240</v>
      </c>
      <c r="C87" t="s">
        <v>241</v>
      </c>
      <c r="D87" t="s">
        <v>242</v>
      </c>
      <c r="E87">
        <v>72.106999999999999</v>
      </c>
      <c r="F87">
        <v>72.103999999999999</v>
      </c>
      <c r="G87">
        <v>174.2</v>
      </c>
      <c r="H87">
        <v>347.95</v>
      </c>
      <c r="I87">
        <v>0.8</v>
      </c>
      <c r="J87">
        <v>-116.3</v>
      </c>
      <c r="K87">
        <v>207.96118314197199</v>
      </c>
      <c r="L87">
        <v>351.75035731479602</v>
      </c>
      <c r="M87">
        <v>0.80115555555555495</v>
      </c>
      <c r="N87">
        <v>-116.22069999999999</v>
      </c>
      <c r="P87">
        <v>19.174629643614026</v>
      </c>
      <c r="Q87">
        <v>3.6379028242110394</v>
      </c>
      <c r="R87">
        <v>1.800778258562008E-2</v>
      </c>
      <c r="S87">
        <v>2.0459999999999923</v>
      </c>
      <c r="T87">
        <f t="shared" si="16"/>
        <v>0</v>
      </c>
      <c r="U87">
        <f t="shared" si="17"/>
        <v>0</v>
      </c>
      <c r="V87">
        <f t="shared" si="18"/>
        <v>1</v>
      </c>
      <c r="W87">
        <f t="shared" si="19"/>
        <v>1</v>
      </c>
      <c r="X87">
        <f t="shared" si="20"/>
        <v>33.761183141971998</v>
      </c>
      <c r="Y87">
        <f t="shared" si="21"/>
        <v>3.800357314796031</v>
      </c>
      <c r="Z87">
        <f t="shared" si="22"/>
        <v>1.1555555555549102E-3</v>
      </c>
      <c r="AA87">
        <f t="shared" si="23"/>
        <v>7.9300000000003479E-2</v>
      </c>
    </row>
    <row r="88" spans="1:27" x14ac:dyDescent="0.25">
      <c r="A88">
        <v>86</v>
      </c>
      <c r="B88" t="s">
        <v>243</v>
      </c>
      <c r="C88" t="s">
        <v>244</v>
      </c>
      <c r="D88" t="s">
        <v>245</v>
      </c>
      <c r="E88">
        <v>90.122</v>
      </c>
      <c r="F88">
        <v>90.12</v>
      </c>
      <c r="G88">
        <v>298.2</v>
      </c>
      <c r="H88">
        <v>455.15</v>
      </c>
      <c r="I88">
        <v>0.995</v>
      </c>
      <c r="J88">
        <v>0</v>
      </c>
      <c r="K88">
        <v>284.32839200609902</v>
      </c>
      <c r="L88">
        <v>453.92987027657102</v>
      </c>
      <c r="M88">
        <v>1.00580357142857</v>
      </c>
      <c r="N88">
        <v>-294.48930000000001</v>
      </c>
      <c r="P88">
        <v>72.11095642914799</v>
      </c>
      <c r="Q88">
        <v>13.956095386370009</v>
      </c>
      <c r="R88">
        <v>1.0082313815780064E-2</v>
      </c>
      <c r="S88">
        <v>311.76299999999998</v>
      </c>
      <c r="T88">
        <f t="shared" si="16"/>
        <v>1</v>
      </c>
      <c r="U88">
        <f t="shared" si="17"/>
        <v>1</v>
      </c>
      <c r="V88">
        <f t="shared" si="18"/>
        <v>0</v>
      </c>
      <c r="W88">
        <f t="shared" si="19"/>
        <v>1</v>
      </c>
      <c r="X88">
        <f t="shared" si="20"/>
        <v>13.871607993900966</v>
      </c>
      <c r="Y88">
        <f t="shared" si="21"/>
        <v>1.2201297234289541</v>
      </c>
      <c r="Z88">
        <f t="shared" si="22"/>
        <v>1.0803571428570025E-2</v>
      </c>
      <c r="AA88">
        <f t="shared" si="23"/>
        <v>294.48930000000001</v>
      </c>
    </row>
    <row r="89" spans="1:27" x14ac:dyDescent="0.25">
      <c r="A89">
        <v>87</v>
      </c>
      <c r="B89" t="s">
        <v>246</v>
      </c>
      <c r="C89" t="s">
        <v>247</v>
      </c>
      <c r="D89" t="s">
        <v>248</v>
      </c>
      <c r="E89">
        <v>90.122</v>
      </c>
      <c r="F89">
        <v>90.12</v>
      </c>
      <c r="G89">
        <v>293.3</v>
      </c>
      <c r="H89">
        <v>501.149</v>
      </c>
      <c r="I89">
        <v>1.01</v>
      </c>
      <c r="J89">
        <v>-278</v>
      </c>
      <c r="K89">
        <v>293.75117104854502</v>
      </c>
      <c r="L89">
        <v>461.53078444894498</v>
      </c>
      <c r="M89">
        <v>0.99251101321585899</v>
      </c>
      <c r="N89">
        <v>-291.31709999999998</v>
      </c>
      <c r="P89">
        <v>48.685487194254023</v>
      </c>
      <c r="Q89">
        <v>28.149224896172996</v>
      </c>
      <c r="R89">
        <v>0.1647074581305501</v>
      </c>
      <c r="S89">
        <v>21.081999999999994</v>
      </c>
      <c r="T89">
        <f t="shared" si="16"/>
        <v>1</v>
      </c>
      <c r="U89">
        <f t="shared" si="17"/>
        <v>0</v>
      </c>
      <c r="V89">
        <f t="shared" si="18"/>
        <v>1</v>
      </c>
      <c r="W89">
        <f t="shared" si="19"/>
        <v>1</v>
      </c>
      <c r="X89">
        <f t="shared" si="20"/>
        <v>0.45117104854500667</v>
      </c>
      <c r="Y89">
        <f t="shared" si="21"/>
        <v>39.618215551055016</v>
      </c>
      <c r="Z89">
        <f t="shared" si="22"/>
        <v>1.7488986784141014E-2</v>
      </c>
      <c r="AA89">
        <f t="shared" si="23"/>
        <v>13.317099999999982</v>
      </c>
    </row>
    <row r="90" spans="1:27" x14ac:dyDescent="0.25">
      <c r="A90">
        <v>88</v>
      </c>
      <c r="B90" t="s">
        <v>249</v>
      </c>
      <c r="C90" t="s">
        <v>250</v>
      </c>
      <c r="D90" t="s">
        <v>251</v>
      </c>
      <c r="E90">
        <v>118.176</v>
      </c>
      <c r="F90">
        <v>118.172</v>
      </c>
      <c r="G90">
        <v>223.2</v>
      </c>
      <c r="H90">
        <v>471.15</v>
      </c>
      <c r="I90">
        <v>0.92</v>
      </c>
      <c r="J90">
        <v>-312.7</v>
      </c>
      <c r="K90">
        <v>315.35312356352398</v>
      </c>
      <c r="L90">
        <v>461.99323588610798</v>
      </c>
      <c r="M90">
        <v>0.95299999999999896</v>
      </c>
      <c r="N90">
        <v>-309.14729999999997</v>
      </c>
      <c r="P90">
        <v>25.041609814280008</v>
      </c>
      <c r="Q90">
        <v>5.967052974883984</v>
      </c>
      <c r="R90">
        <v>3.2138316649003906E-2</v>
      </c>
      <c r="S90">
        <v>4.8799999999999955</v>
      </c>
      <c r="T90">
        <f t="shared" si="16"/>
        <v>0</v>
      </c>
      <c r="U90">
        <f t="shared" si="17"/>
        <v>0</v>
      </c>
      <c r="V90">
        <f t="shared" si="18"/>
        <v>0</v>
      </c>
      <c r="W90">
        <f t="shared" si="19"/>
        <v>1</v>
      </c>
      <c r="X90">
        <f t="shared" si="20"/>
        <v>92.153123563523991</v>
      </c>
      <c r="Y90">
        <f t="shared" si="21"/>
        <v>9.1567641138919953</v>
      </c>
      <c r="Z90">
        <f t="shared" si="22"/>
        <v>3.2999999999998919E-2</v>
      </c>
      <c r="AA90">
        <f t="shared" si="23"/>
        <v>3.5527000000000157</v>
      </c>
    </row>
    <row r="91" spans="1:27" x14ac:dyDescent="0.25">
      <c r="A91">
        <v>89</v>
      </c>
      <c r="B91" t="s">
        <v>252</v>
      </c>
      <c r="C91" t="s">
        <v>253</v>
      </c>
      <c r="D91" t="s">
        <v>254</v>
      </c>
      <c r="E91">
        <v>76.094999999999999</v>
      </c>
      <c r="F91">
        <v>76.093999999999994</v>
      </c>
      <c r="G91">
        <v>246.5</v>
      </c>
      <c r="H91">
        <v>487.55</v>
      </c>
      <c r="I91">
        <v>1.0597000000000001</v>
      </c>
      <c r="J91">
        <v>0</v>
      </c>
      <c r="K91">
        <v>288.08905245554502</v>
      </c>
      <c r="L91">
        <v>438.98937229271002</v>
      </c>
      <c r="M91">
        <v>1.0241453566621801</v>
      </c>
      <c r="N91">
        <v>-299.43979999999999</v>
      </c>
      <c r="P91">
        <v>10.969568096909001</v>
      </c>
      <c r="Q91">
        <v>34.082447689720993</v>
      </c>
      <c r="R91">
        <v>0.19861242688420999</v>
      </c>
      <c r="S91">
        <v>307.31299999999999</v>
      </c>
      <c r="T91">
        <f t="shared" si="16"/>
        <v>0</v>
      </c>
      <c r="U91">
        <f t="shared" si="17"/>
        <v>0</v>
      </c>
      <c r="V91">
        <f t="shared" si="18"/>
        <v>1</v>
      </c>
      <c r="W91">
        <f t="shared" si="19"/>
        <v>1</v>
      </c>
      <c r="X91">
        <f t="shared" si="20"/>
        <v>41.589052455545016</v>
      </c>
      <c r="Y91">
        <f t="shared" si="21"/>
        <v>48.560627707289996</v>
      </c>
      <c r="Z91">
        <f t="shared" si="22"/>
        <v>3.5554643337819991E-2</v>
      </c>
      <c r="AA91">
        <f t="shared" si="23"/>
        <v>299.43979999999999</v>
      </c>
    </row>
    <row r="92" spans="1:27" x14ac:dyDescent="0.25">
      <c r="A92">
        <v>90</v>
      </c>
      <c r="B92" t="s">
        <v>255</v>
      </c>
      <c r="C92" t="s">
        <v>256</v>
      </c>
      <c r="D92" t="s">
        <v>257</v>
      </c>
      <c r="E92">
        <v>58.08</v>
      </c>
      <c r="F92">
        <v>58.078000000000003</v>
      </c>
      <c r="G92">
        <v>144.19999999999999</v>
      </c>
      <c r="H92">
        <v>370.23</v>
      </c>
      <c r="I92">
        <v>0.85399999999999998</v>
      </c>
      <c r="J92">
        <v>-63.72</v>
      </c>
      <c r="K92">
        <v>215.42670951448099</v>
      </c>
      <c r="L92">
        <v>344.66942226674797</v>
      </c>
      <c r="M92">
        <v>0.81341736694677802</v>
      </c>
      <c r="N92">
        <v>-74.1858</v>
      </c>
      <c r="P92">
        <v>31.937458919373</v>
      </c>
      <c r="Q92">
        <v>11.70888917834003</v>
      </c>
      <c r="R92">
        <v>0.43650079518824991</v>
      </c>
      <c r="S92">
        <v>15.840999999999894</v>
      </c>
      <c r="T92">
        <f t="shared" si="16"/>
        <v>0</v>
      </c>
      <c r="U92">
        <f t="shared" si="17"/>
        <v>0</v>
      </c>
      <c r="V92">
        <f t="shared" si="18"/>
        <v>1</v>
      </c>
      <c r="W92">
        <f t="shared" si="19"/>
        <v>1</v>
      </c>
      <c r="X92">
        <f t="shared" si="20"/>
        <v>71.226709514481001</v>
      </c>
      <c r="Y92">
        <f t="shared" si="21"/>
        <v>25.560577733252046</v>
      </c>
      <c r="Z92">
        <f t="shared" si="22"/>
        <v>4.0582633053221961E-2</v>
      </c>
      <c r="AA92">
        <f t="shared" si="23"/>
        <v>10.465800000000002</v>
      </c>
    </row>
    <row r="93" spans="1:27" x14ac:dyDescent="0.25">
      <c r="A93">
        <v>91</v>
      </c>
      <c r="B93" t="s">
        <v>258</v>
      </c>
      <c r="C93" t="s">
        <v>259</v>
      </c>
      <c r="D93" t="s">
        <v>260</v>
      </c>
      <c r="E93">
        <v>74.123000000000005</v>
      </c>
      <c r="F93">
        <v>74.12</v>
      </c>
      <c r="G93">
        <v>183.4</v>
      </c>
      <c r="H93">
        <v>390.85</v>
      </c>
      <c r="I93">
        <v>0.80979999999999996</v>
      </c>
      <c r="J93">
        <v>-150.30000000000001</v>
      </c>
      <c r="K93">
        <v>226.33035068969201</v>
      </c>
      <c r="L93">
        <v>381.93229048431903</v>
      </c>
      <c r="M93">
        <v>0.78851063829787205</v>
      </c>
      <c r="N93">
        <v>-152.6062</v>
      </c>
      <c r="P93">
        <v>13.477123179249986</v>
      </c>
      <c r="Q93">
        <v>3.0457878569819741</v>
      </c>
      <c r="R93">
        <v>1.6955375274438911E-2</v>
      </c>
      <c r="S93">
        <v>6.4539999999999793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1</v>
      </c>
      <c r="X93">
        <f t="shared" si="20"/>
        <v>42.930350689692006</v>
      </c>
      <c r="Y93">
        <f t="shared" si="21"/>
        <v>8.9177095156809969</v>
      </c>
      <c r="Z93">
        <f t="shared" si="22"/>
        <v>2.1289361702127918E-2</v>
      </c>
      <c r="AA93">
        <f t="shared" si="23"/>
        <v>2.3061999999999898</v>
      </c>
    </row>
    <row r="94" spans="1:27" x14ac:dyDescent="0.25">
      <c r="A94">
        <v>92</v>
      </c>
      <c r="B94" t="s">
        <v>261</v>
      </c>
      <c r="C94" t="s">
        <v>262</v>
      </c>
      <c r="D94" t="s">
        <v>263</v>
      </c>
      <c r="E94">
        <v>158.285</v>
      </c>
      <c r="F94">
        <v>158.27600000000001</v>
      </c>
      <c r="G94">
        <v>280.10000000000002</v>
      </c>
      <c r="H94">
        <v>504.25</v>
      </c>
      <c r="I94">
        <v>0.82969999999999999</v>
      </c>
      <c r="J94">
        <v>-98.79</v>
      </c>
      <c r="K94">
        <v>271.64162157464301</v>
      </c>
      <c r="L94">
        <v>516.19821039058797</v>
      </c>
      <c r="M94">
        <v>0.820082901554404</v>
      </c>
      <c r="N94">
        <v>-103.87</v>
      </c>
      <c r="P94">
        <v>22.362975112349034</v>
      </c>
      <c r="Q94">
        <v>10.380911967749967</v>
      </c>
      <c r="R94">
        <v>8.1134051894404813E-4</v>
      </c>
      <c r="S94">
        <v>8.5779999999999887</v>
      </c>
      <c r="T94">
        <f t="shared" si="16"/>
        <v>1</v>
      </c>
      <c r="U94">
        <f t="shared" si="17"/>
        <v>0</v>
      </c>
      <c r="V94">
        <f t="shared" si="18"/>
        <v>0</v>
      </c>
      <c r="W94">
        <f t="shared" si="19"/>
        <v>1</v>
      </c>
      <c r="X94">
        <f t="shared" si="20"/>
        <v>8.4583784253570116</v>
      </c>
      <c r="Y94">
        <f t="shared" si="21"/>
        <v>11.948210390587974</v>
      </c>
      <c r="Z94">
        <f t="shared" si="22"/>
        <v>9.6170984455959951E-3</v>
      </c>
      <c r="AA94">
        <f t="shared" si="23"/>
        <v>5.0799999999999983</v>
      </c>
    </row>
    <row r="95" spans="1:27" x14ac:dyDescent="0.25">
      <c r="A95">
        <v>93</v>
      </c>
      <c r="B95" t="s">
        <v>264</v>
      </c>
      <c r="C95" t="s">
        <v>265</v>
      </c>
      <c r="D95" t="s">
        <v>266</v>
      </c>
      <c r="E95">
        <v>106.121</v>
      </c>
      <c r="F95">
        <v>106.12</v>
      </c>
      <c r="G95">
        <v>262.8</v>
      </c>
      <c r="H95">
        <v>518.95000000000005</v>
      </c>
      <c r="I95">
        <v>1.1184000000000001</v>
      </c>
      <c r="J95">
        <v>-409</v>
      </c>
      <c r="K95">
        <v>302.14256900097399</v>
      </c>
      <c r="L95">
        <v>476.55352051582003</v>
      </c>
      <c r="M95">
        <v>1.0928939237899</v>
      </c>
      <c r="N95">
        <v>-402.94299999999998</v>
      </c>
      <c r="P95">
        <v>7.9502441352170194</v>
      </c>
      <c r="Q95">
        <v>32.237361772413067</v>
      </c>
      <c r="R95">
        <v>0.17578264638793994</v>
      </c>
      <c r="S95">
        <v>0.12400000000002365</v>
      </c>
      <c r="T95">
        <f t="shared" si="16"/>
        <v>0</v>
      </c>
      <c r="U95">
        <f t="shared" si="17"/>
        <v>0</v>
      </c>
      <c r="V95">
        <f t="shared" si="18"/>
        <v>1</v>
      </c>
      <c r="W95">
        <f t="shared" si="19"/>
        <v>0</v>
      </c>
      <c r="X95">
        <f t="shared" si="20"/>
        <v>39.342569000973981</v>
      </c>
      <c r="Y95">
        <f t="shared" si="21"/>
        <v>42.39647948418002</v>
      </c>
      <c r="Z95">
        <f t="shared" si="22"/>
        <v>2.5506076210100037E-2</v>
      </c>
      <c r="AA95">
        <f t="shared" si="23"/>
        <v>6.0570000000000164</v>
      </c>
    </row>
    <row r="96" spans="1:27" x14ac:dyDescent="0.25">
      <c r="A96">
        <v>94</v>
      </c>
      <c r="B96" t="s">
        <v>267</v>
      </c>
      <c r="C96" t="s">
        <v>268</v>
      </c>
      <c r="D96" t="s">
        <v>269</v>
      </c>
      <c r="E96">
        <v>116.16</v>
      </c>
      <c r="F96">
        <v>116.15600000000001</v>
      </c>
      <c r="G96">
        <v>229.2</v>
      </c>
      <c r="H96">
        <v>441.05</v>
      </c>
      <c r="I96">
        <v>0.93799999999999994</v>
      </c>
      <c r="J96">
        <v>-368.7</v>
      </c>
      <c r="K96">
        <v>306.705671138421</v>
      </c>
      <c r="L96">
        <v>452.619916283517</v>
      </c>
      <c r="M96">
        <v>0.95209836065573705</v>
      </c>
      <c r="N96">
        <v>-292.34519999999998</v>
      </c>
      <c r="P96">
        <v>25.314856506976014</v>
      </c>
      <c r="Q96">
        <v>11.582674009057996</v>
      </c>
      <c r="R96">
        <v>2.0979674062316045E-2</v>
      </c>
      <c r="S96">
        <v>73.37</v>
      </c>
      <c r="T96">
        <f t="shared" si="16"/>
        <v>0</v>
      </c>
      <c r="U96">
        <f t="shared" si="17"/>
        <v>1</v>
      </c>
      <c r="V96">
        <f t="shared" si="18"/>
        <v>1</v>
      </c>
      <c r="W96">
        <f t="shared" si="19"/>
        <v>0</v>
      </c>
      <c r="X96">
        <f t="shared" si="20"/>
        <v>77.505671138421008</v>
      </c>
      <c r="Y96">
        <f t="shared" si="21"/>
        <v>11.569916283516989</v>
      </c>
      <c r="Z96">
        <f t="shared" si="22"/>
        <v>1.4098360655737108E-2</v>
      </c>
      <c r="AA96">
        <f t="shared" si="23"/>
        <v>76.354800000000012</v>
      </c>
    </row>
    <row r="97" spans="1:27" x14ac:dyDescent="0.25">
      <c r="A97">
        <v>95</v>
      </c>
      <c r="B97" t="s">
        <v>270</v>
      </c>
      <c r="C97" t="s">
        <v>271</v>
      </c>
      <c r="D97" t="s">
        <v>272</v>
      </c>
      <c r="E97">
        <v>46.069000000000003</v>
      </c>
      <c r="F97">
        <v>46.067999999999998</v>
      </c>
      <c r="G97">
        <v>159.1</v>
      </c>
      <c r="H97">
        <v>351.35</v>
      </c>
      <c r="I97">
        <v>0.78900000000000003</v>
      </c>
      <c r="J97">
        <v>-167.8</v>
      </c>
      <c r="K97">
        <v>207.37311065310101</v>
      </c>
      <c r="L97">
        <v>313.56917852150798</v>
      </c>
      <c r="M97">
        <v>0.75521311475409802</v>
      </c>
      <c r="N97">
        <v>-168.85159999999999</v>
      </c>
      <c r="P97">
        <v>5.4697566685630079</v>
      </c>
      <c r="Q97">
        <v>21.342242736623007</v>
      </c>
      <c r="R97">
        <v>3.3766217883457017E-2</v>
      </c>
      <c r="S97">
        <v>5.4159999999999968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1</v>
      </c>
      <c r="X97">
        <f t="shared" si="20"/>
        <v>48.273110653101014</v>
      </c>
      <c r="Y97">
        <f t="shared" si="21"/>
        <v>37.780821478492044</v>
      </c>
      <c r="Z97">
        <f t="shared" si="22"/>
        <v>3.378688524590201E-2</v>
      </c>
      <c r="AA97">
        <f t="shared" si="23"/>
        <v>1.0515999999999792</v>
      </c>
    </row>
    <row r="98" spans="1:27" x14ac:dyDescent="0.25">
      <c r="A98">
        <v>96</v>
      </c>
      <c r="B98" t="s">
        <v>273</v>
      </c>
      <c r="C98" t="s">
        <v>274</v>
      </c>
      <c r="D98" t="s">
        <v>275</v>
      </c>
      <c r="E98">
        <v>62.067999999999998</v>
      </c>
      <c r="F98">
        <v>62.067999999999998</v>
      </c>
      <c r="G98">
        <v>260.2</v>
      </c>
      <c r="H98">
        <v>470.45</v>
      </c>
      <c r="I98">
        <v>1.1100000000000001</v>
      </c>
      <c r="J98">
        <v>-302.60000000000002</v>
      </c>
      <c r="K98">
        <v>277.90976410430397</v>
      </c>
      <c r="L98">
        <v>422.74229415375902</v>
      </c>
      <c r="M98">
        <v>1.0466779089375999</v>
      </c>
      <c r="N98">
        <v>-308.44600000000003</v>
      </c>
      <c r="P98">
        <v>24.79498438196299</v>
      </c>
      <c r="Q98">
        <v>6.4115707192580089</v>
      </c>
      <c r="R98">
        <v>0.29332812725054991</v>
      </c>
      <c r="S98">
        <v>9.1389999999999532</v>
      </c>
      <c r="T98">
        <f t="shared" si="16"/>
        <v>1</v>
      </c>
      <c r="U98">
        <f t="shared" si="17"/>
        <v>0</v>
      </c>
      <c r="V98">
        <f t="shared" si="18"/>
        <v>1</v>
      </c>
      <c r="W98">
        <f t="shared" si="19"/>
        <v>1</v>
      </c>
      <c r="X98">
        <f t="shared" si="20"/>
        <v>17.709764104303986</v>
      </c>
      <c r="Y98">
        <f t="shared" si="21"/>
        <v>47.70770584624097</v>
      </c>
      <c r="Z98">
        <f t="shared" si="22"/>
        <v>6.3322091062400165E-2</v>
      </c>
      <c r="AA98">
        <f t="shared" si="23"/>
        <v>5.8460000000000036</v>
      </c>
    </row>
    <row r="99" spans="1:27" x14ac:dyDescent="0.25">
      <c r="A99">
        <v>97</v>
      </c>
      <c r="B99" t="s">
        <v>276</v>
      </c>
      <c r="C99" t="s">
        <v>277</v>
      </c>
      <c r="D99" t="s">
        <v>278</v>
      </c>
      <c r="E99">
        <v>92.093999999999994</v>
      </c>
      <c r="F99">
        <v>92.093999999999994</v>
      </c>
      <c r="G99">
        <v>291.39999999999998</v>
      </c>
      <c r="H99">
        <v>563.15</v>
      </c>
      <c r="I99">
        <v>1.2609999999999999</v>
      </c>
      <c r="J99">
        <v>-448</v>
      </c>
      <c r="K99">
        <v>326.13497123380699</v>
      </c>
      <c r="L99">
        <v>507.33653796542302</v>
      </c>
      <c r="M99">
        <v>1.2478861788617801</v>
      </c>
      <c r="N99">
        <v>-444.58260000000001</v>
      </c>
      <c r="P99">
        <v>25.864243112645966</v>
      </c>
      <c r="Q99">
        <v>39.511539591548967</v>
      </c>
      <c r="R99">
        <v>0.38212178881179004</v>
      </c>
      <c r="S99">
        <v>9.2499999999989768</v>
      </c>
      <c r="T99">
        <f t="shared" ref="T99:T110" si="24">IF(+X99&lt;P99,1,0)</f>
        <v>0</v>
      </c>
      <c r="U99">
        <f t="shared" ref="U99:U110" si="25">IF(+Y99&lt;Q99,1,0)</f>
        <v>0</v>
      </c>
      <c r="V99">
        <f t="shared" ref="V99:V110" si="26">IF(+Z99&lt;R99,1,0)</f>
        <v>1</v>
      </c>
      <c r="W99">
        <f t="shared" ref="W99:W110" si="27">IF(+AA99&lt;S99,1,0)</f>
        <v>1</v>
      </c>
      <c r="X99">
        <f t="shared" ref="X99:X110" si="28">+ABS(K99-G99)</f>
        <v>34.734971233807016</v>
      </c>
      <c r="Y99">
        <f t="shared" ref="Y99:Y110" si="29">+ABS(L99-H99)</f>
        <v>55.813462034576958</v>
      </c>
      <c r="Z99">
        <f t="shared" ref="Z99:Z110" si="30">+ABS(M99-I99)</f>
        <v>1.3113821138219794E-2</v>
      </c>
      <c r="AA99">
        <f t="shared" ref="AA99:AA110" si="31">+ABS(N99-J99)</f>
        <v>3.4173999999999864</v>
      </c>
    </row>
    <row r="100" spans="1:27" x14ac:dyDescent="0.25">
      <c r="A100">
        <v>98</v>
      </c>
      <c r="B100" t="s">
        <v>279</v>
      </c>
      <c r="C100" t="s">
        <v>280</v>
      </c>
      <c r="D100" t="s">
        <v>281</v>
      </c>
      <c r="E100">
        <v>116.20399999999999</v>
      </c>
      <c r="F100">
        <v>116.19799999999999</v>
      </c>
      <c r="G100">
        <v>239.2</v>
      </c>
      <c r="H100">
        <v>449.81</v>
      </c>
      <c r="I100">
        <v>0.81869999999999998</v>
      </c>
      <c r="J100">
        <v>-125.3</v>
      </c>
      <c r="K100">
        <v>250.76616133909701</v>
      </c>
      <c r="L100">
        <v>458.16755292365599</v>
      </c>
      <c r="M100">
        <v>0.80974216027874502</v>
      </c>
      <c r="N100">
        <v>-128.2381</v>
      </c>
      <c r="P100">
        <v>7.4376066839739963</v>
      </c>
      <c r="Q100">
        <v>13.242892034488989</v>
      </c>
      <c r="R100">
        <v>1.6580148490379365E-3</v>
      </c>
      <c r="S100">
        <v>6.7610000000000099</v>
      </c>
      <c r="T100">
        <f t="shared" si="24"/>
        <v>0</v>
      </c>
      <c r="U100">
        <f t="shared" si="25"/>
        <v>1</v>
      </c>
      <c r="V100">
        <f t="shared" si="26"/>
        <v>0</v>
      </c>
      <c r="W100">
        <f t="shared" si="27"/>
        <v>1</v>
      </c>
      <c r="X100">
        <f t="shared" si="28"/>
        <v>11.566161339097022</v>
      </c>
      <c r="Y100">
        <f t="shared" si="29"/>
        <v>8.3575529236559873</v>
      </c>
      <c r="Z100">
        <f t="shared" si="30"/>
        <v>8.9578397212549676E-3</v>
      </c>
      <c r="AA100">
        <f t="shared" si="31"/>
        <v>2.9381000000000057</v>
      </c>
    </row>
    <row r="101" spans="1:27" x14ac:dyDescent="0.25">
      <c r="A101">
        <v>99</v>
      </c>
      <c r="B101" t="s">
        <v>282</v>
      </c>
      <c r="C101" t="s">
        <v>283</v>
      </c>
      <c r="D101" t="s">
        <v>284</v>
      </c>
      <c r="E101">
        <v>102.17700000000001</v>
      </c>
      <c r="F101">
        <v>102.172</v>
      </c>
      <c r="G101">
        <v>221.2</v>
      </c>
      <c r="H101">
        <v>431.303</v>
      </c>
      <c r="I101">
        <v>0.81359999999999999</v>
      </c>
      <c r="J101">
        <v>-134.4</v>
      </c>
      <c r="K101">
        <v>243.07391167143399</v>
      </c>
      <c r="L101">
        <v>435.298888560053</v>
      </c>
      <c r="M101">
        <v>0.80450393700787404</v>
      </c>
      <c r="N101">
        <v>-136.36080000000001</v>
      </c>
      <c r="P101">
        <v>0.20043432459101496</v>
      </c>
      <c r="Q101">
        <v>11.19280710961101</v>
      </c>
      <c r="R101">
        <v>2.5436904441800134E-3</v>
      </c>
      <c r="S101">
        <v>5.8919999999999959</v>
      </c>
      <c r="T101">
        <f t="shared" si="24"/>
        <v>0</v>
      </c>
      <c r="U101">
        <f t="shared" si="25"/>
        <v>1</v>
      </c>
      <c r="V101">
        <f t="shared" si="26"/>
        <v>0</v>
      </c>
      <c r="W101">
        <f t="shared" si="27"/>
        <v>1</v>
      </c>
      <c r="X101">
        <f t="shared" si="28"/>
        <v>21.873911671434001</v>
      </c>
      <c r="Y101">
        <f t="shared" si="29"/>
        <v>3.9958885600530039</v>
      </c>
      <c r="Z101">
        <f t="shared" si="30"/>
        <v>9.0960629921259528E-3</v>
      </c>
      <c r="AA101">
        <f t="shared" si="31"/>
        <v>1.9608000000000061</v>
      </c>
    </row>
    <row r="102" spans="1:27" x14ac:dyDescent="0.25">
      <c r="A102">
        <v>100</v>
      </c>
      <c r="B102" t="s">
        <v>285</v>
      </c>
      <c r="C102" t="s">
        <v>286</v>
      </c>
      <c r="D102" t="s">
        <v>287</v>
      </c>
      <c r="E102">
        <v>74.123000000000005</v>
      </c>
      <c r="F102">
        <v>74.12</v>
      </c>
      <c r="G102">
        <v>165.2</v>
      </c>
      <c r="H102">
        <v>380.95</v>
      </c>
      <c r="I102">
        <v>0.80200000000000005</v>
      </c>
      <c r="J102">
        <v>-154.9</v>
      </c>
      <c r="K102">
        <v>220.880327776271</v>
      </c>
      <c r="L102">
        <v>367.43461909609101</v>
      </c>
      <c r="M102">
        <v>0.78350951374207101</v>
      </c>
      <c r="N102">
        <v>-157.6498</v>
      </c>
      <c r="P102">
        <v>15.627939783450017</v>
      </c>
      <c r="Q102">
        <v>1.4679234191019646</v>
      </c>
      <c r="R102">
        <v>9.617178233681023E-3</v>
      </c>
      <c r="S102">
        <v>6.2009999999999934</v>
      </c>
      <c r="T102">
        <f t="shared" si="24"/>
        <v>0</v>
      </c>
      <c r="U102">
        <f t="shared" si="25"/>
        <v>0</v>
      </c>
      <c r="V102">
        <f t="shared" si="26"/>
        <v>0</v>
      </c>
      <c r="W102">
        <f t="shared" si="27"/>
        <v>1</v>
      </c>
      <c r="X102">
        <f t="shared" si="28"/>
        <v>55.680327776271014</v>
      </c>
      <c r="Y102">
        <f t="shared" si="29"/>
        <v>13.515380903908977</v>
      </c>
      <c r="Z102">
        <f t="shared" si="30"/>
        <v>1.849048625792904E-2</v>
      </c>
      <c r="AA102">
        <f t="shared" si="31"/>
        <v>2.7497999999999934</v>
      </c>
    </row>
    <row r="103" spans="1:27" x14ac:dyDescent="0.25">
      <c r="A103">
        <v>101</v>
      </c>
      <c r="B103" t="s">
        <v>288</v>
      </c>
      <c r="C103" t="s">
        <v>289</v>
      </c>
      <c r="D103" t="s">
        <v>290</v>
      </c>
      <c r="E103">
        <v>88.15</v>
      </c>
      <c r="F103">
        <v>88.146000000000001</v>
      </c>
      <c r="G103">
        <v>194.3</v>
      </c>
      <c r="H103">
        <v>411.16</v>
      </c>
      <c r="I103">
        <v>0.81440000000000001</v>
      </c>
      <c r="J103">
        <v>-146</v>
      </c>
      <c r="K103">
        <v>234.946077456507</v>
      </c>
      <c r="L103">
        <v>410.06864026064102</v>
      </c>
      <c r="M103">
        <v>0.79770135746606297</v>
      </c>
      <c r="N103">
        <v>-144.48349999999999</v>
      </c>
      <c r="P103">
        <v>15.570975232777982</v>
      </c>
      <c r="Q103">
        <v>8.4771437903739866</v>
      </c>
      <c r="R103">
        <v>1.1101547548568957E-2</v>
      </c>
      <c r="S103">
        <v>2.5229999999999961</v>
      </c>
      <c r="T103">
        <f t="shared" si="24"/>
        <v>0</v>
      </c>
      <c r="U103">
        <f t="shared" si="25"/>
        <v>1</v>
      </c>
      <c r="V103">
        <f t="shared" si="26"/>
        <v>0</v>
      </c>
      <c r="W103">
        <f t="shared" si="27"/>
        <v>1</v>
      </c>
      <c r="X103">
        <f t="shared" si="28"/>
        <v>40.646077456506987</v>
      </c>
      <c r="Y103">
        <f t="shared" si="29"/>
        <v>1.0913597393590067</v>
      </c>
      <c r="Z103">
        <f t="shared" si="30"/>
        <v>1.6698642533937047E-2</v>
      </c>
      <c r="AA103">
        <f t="shared" si="31"/>
        <v>1.5165000000000077</v>
      </c>
    </row>
    <row r="104" spans="1:27" x14ac:dyDescent="0.25">
      <c r="A104">
        <v>102</v>
      </c>
      <c r="B104" t="s">
        <v>291</v>
      </c>
      <c r="C104" t="s">
        <v>292</v>
      </c>
      <c r="D104" t="s">
        <v>293</v>
      </c>
      <c r="E104">
        <v>60.095999999999997</v>
      </c>
      <c r="F104">
        <v>60.094000000000001</v>
      </c>
      <c r="G104">
        <v>185.3</v>
      </c>
      <c r="H104">
        <v>355.41</v>
      </c>
      <c r="I104">
        <v>0.78600000000000003</v>
      </c>
      <c r="J104">
        <v>-173.5</v>
      </c>
      <c r="K104">
        <v>211.18620045601801</v>
      </c>
      <c r="L104">
        <v>325.97894782663701</v>
      </c>
      <c r="M104">
        <v>0.77341055341055298</v>
      </c>
      <c r="N104">
        <v>-171.84350000000001</v>
      </c>
      <c r="P104">
        <v>34.207561574645013</v>
      </c>
      <c r="Q104">
        <v>28.845817024486053</v>
      </c>
      <c r="R104">
        <v>1.4032558252900063E-2</v>
      </c>
      <c r="S104">
        <v>2.6020000000000039</v>
      </c>
      <c r="T104">
        <f t="shared" si="24"/>
        <v>1</v>
      </c>
      <c r="U104">
        <f t="shared" si="25"/>
        <v>0</v>
      </c>
      <c r="V104">
        <f t="shared" si="26"/>
        <v>1</v>
      </c>
      <c r="W104">
        <f t="shared" si="27"/>
        <v>1</v>
      </c>
      <c r="X104">
        <f t="shared" si="28"/>
        <v>25.886200456018003</v>
      </c>
      <c r="Y104">
        <f t="shared" si="29"/>
        <v>29.431052173363014</v>
      </c>
      <c r="Z104">
        <f t="shared" si="30"/>
        <v>1.2589446589447051E-2</v>
      </c>
      <c r="AA104">
        <f t="shared" si="31"/>
        <v>1.6564999999999941</v>
      </c>
    </row>
    <row r="105" spans="1:27" x14ac:dyDescent="0.25">
      <c r="A105">
        <v>103</v>
      </c>
      <c r="B105" t="s">
        <v>294</v>
      </c>
      <c r="C105" t="s">
        <v>295</v>
      </c>
      <c r="D105" t="s">
        <v>296</v>
      </c>
      <c r="E105">
        <v>182.172</v>
      </c>
      <c r="F105">
        <v>182.172</v>
      </c>
      <c r="G105">
        <v>440.2</v>
      </c>
      <c r="H105">
        <v>768.01499999999999</v>
      </c>
      <c r="I105">
        <v>1.52</v>
      </c>
      <c r="J105">
        <v>0</v>
      </c>
      <c r="K105">
        <v>419.77882933336701</v>
      </c>
      <c r="L105">
        <v>647.52886715735599</v>
      </c>
      <c r="M105">
        <v>1.62653571428571</v>
      </c>
      <c r="N105">
        <v>-862.48389999999995</v>
      </c>
      <c r="P105">
        <v>112.60851990226899</v>
      </c>
      <c r="Q105">
        <v>116.71165466396394</v>
      </c>
      <c r="R105">
        <v>0.47083492689392004</v>
      </c>
      <c r="S105">
        <v>889.97799999999995</v>
      </c>
      <c r="T105">
        <f t="shared" si="24"/>
        <v>1</v>
      </c>
      <c r="U105">
        <f t="shared" si="25"/>
        <v>0</v>
      </c>
      <c r="V105">
        <f t="shared" si="26"/>
        <v>1</v>
      </c>
      <c r="W105">
        <f t="shared" si="27"/>
        <v>1</v>
      </c>
      <c r="X105">
        <f t="shared" si="28"/>
        <v>20.421170666632975</v>
      </c>
      <c r="Y105">
        <f t="shared" si="29"/>
        <v>120.486132842644</v>
      </c>
      <c r="Z105">
        <f t="shared" si="30"/>
        <v>0.10653571428570996</v>
      </c>
      <c r="AA105">
        <f t="shared" si="31"/>
        <v>862.48389999999995</v>
      </c>
    </row>
    <row r="106" spans="1:27" x14ac:dyDescent="0.25">
      <c r="A106">
        <v>104</v>
      </c>
      <c r="B106" t="s">
        <v>297</v>
      </c>
      <c r="C106" t="s">
        <v>298</v>
      </c>
      <c r="D106" t="s">
        <v>299</v>
      </c>
      <c r="E106">
        <v>130.23099999999999</v>
      </c>
      <c r="F106">
        <v>130.22399999999999</v>
      </c>
      <c r="G106">
        <v>257.7</v>
      </c>
      <c r="H106">
        <v>468.33</v>
      </c>
      <c r="I106">
        <v>0.82399999999999995</v>
      </c>
      <c r="J106">
        <v>-115.5</v>
      </c>
      <c r="K106">
        <v>258.06714866025499</v>
      </c>
      <c r="L106">
        <v>479.07913544514901</v>
      </c>
      <c r="M106">
        <v>0.81389999999999896</v>
      </c>
      <c r="N106">
        <v>-120.11539999999999</v>
      </c>
      <c r="P106">
        <v>16.528290877221991</v>
      </c>
      <c r="Q106">
        <v>13.399773609169017</v>
      </c>
      <c r="R106">
        <v>2.1995219929739074E-3</v>
      </c>
      <c r="S106">
        <v>8.3299999999999983</v>
      </c>
      <c r="T106">
        <f t="shared" si="24"/>
        <v>1</v>
      </c>
      <c r="U106">
        <f t="shared" si="25"/>
        <v>1</v>
      </c>
      <c r="V106">
        <f t="shared" si="26"/>
        <v>0</v>
      </c>
      <c r="W106">
        <f t="shared" si="27"/>
        <v>1</v>
      </c>
      <c r="X106">
        <f t="shared" si="28"/>
        <v>0.36714866025499759</v>
      </c>
      <c r="Y106">
        <f t="shared" si="29"/>
        <v>10.749135445149022</v>
      </c>
      <c r="Z106">
        <f t="shared" si="30"/>
        <v>1.0100000000000997E-2</v>
      </c>
      <c r="AA106">
        <f t="shared" si="31"/>
        <v>4.615399999999994</v>
      </c>
    </row>
    <row r="107" spans="1:27" x14ac:dyDescent="0.25">
      <c r="A107">
        <v>105</v>
      </c>
      <c r="B107" t="s">
        <v>300</v>
      </c>
      <c r="C107" t="s">
        <v>301</v>
      </c>
      <c r="D107" t="s">
        <v>302</v>
      </c>
      <c r="E107">
        <v>88.15</v>
      </c>
      <c r="F107">
        <v>88.146000000000001</v>
      </c>
      <c r="G107">
        <v>156</v>
      </c>
      <c r="H107">
        <v>403.69</v>
      </c>
      <c r="I107">
        <v>0.81</v>
      </c>
      <c r="J107">
        <v>-145</v>
      </c>
      <c r="K107">
        <v>229.819230488774</v>
      </c>
      <c r="L107">
        <v>397.18909048265999</v>
      </c>
      <c r="M107">
        <v>0.79339333933393297</v>
      </c>
      <c r="N107">
        <v>-149.52709999999999</v>
      </c>
      <c r="P107">
        <v>39.871280304696</v>
      </c>
      <c r="Q107">
        <v>3.2933111117470162</v>
      </c>
      <c r="R107">
        <v>7.1002093731600269E-3</v>
      </c>
      <c r="S107">
        <v>7.8700000000000045</v>
      </c>
      <c r="T107">
        <f t="shared" si="24"/>
        <v>0</v>
      </c>
      <c r="U107">
        <f t="shared" si="25"/>
        <v>0</v>
      </c>
      <c r="V107">
        <f t="shared" si="26"/>
        <v>0</v>
      </c>
      <c r="W107">
        <f t="shared" si="27"/>
        <v>1</v>
      </c>
      <c r="X107">
        <f t="shared" si="28"/>
        <v>73.819230488773997</v>
      </c>
      <c r="Y107">
        <f t="shared" si="29"/>
        <v>6.5009095173400056</v>
      </c>
      <c r="Z107">
        <f t="shared" si="30"/>
        <v>1.6606660666067086E-2</v>
      </c>
      <c r="AA107">
        <f t="shared" si="31"/>
        <v>4.5270999999999901</v>
      </c>
    </row>
    <row r="108" spans="1:27" x14ac:dyDescent="0.25">
      <c r="A108">
        <v>106</v>
      </c>
      <c r="B108" t="s">
        <v>303</v>
      </c>
      <c r="C108" t="s">
        <v>304</v>
      </c>
      <c r="D108" t="s">
        <v>305</v>
      </c>
      <c r="E108">
        <v>60.095999999999997</v>
      </c>
      <c r="F108">
        <v>60.094000000000001</v>
      </c>
      <c r="G108">
        <v>147.1</v>
      </c>
      <c r="H108">
        <v>370.35</v>
      </c>
      <c r="I108">
        <v>0.8034</v>
      </c>
      <c r="J108">
        <v>-159.9</v>
      </c>
      <c r="K108">
        <v>217.16439581848701</v>
      </c>
      <c r="L108">
        <v>350.13215475101902</v>
      </c>
      <c r="M108">
        <v>0.775406451612903</v>
      </c>
      <c r="N108">
        <v>-160.72890000000001</v>
      </c>
      <c r="P108">
        <v>34.892011383864002</v>
      </c>
      <c r="Q108">
        <v>5.9116926444260116</v>
      </c>
      <c r="R108">
        <v>2.5406047951076038E-2</v>
      </c>
      <c r="S108">
        <v>5.0849999999989848</v>
      </c>
      <c r="T108">
        <f t="shared" si="24"/>
        <v>0</v>
      </c>
      <c r="U108">
        <f t="shared" si="25"/>
        <v>0</v>
      </c>
      <c r="V108">
        <f t="shared" si="26"/>
        <v>0</v>
      </c>
      <c r="W108">
        <f t="shared" si="27"/>
        <v>1</v>
      </c>
      <c r="X108">
        <f t="shared" si="28"/>
        <v>70.064395818487014</v>
      </c>
      <c r="Y108">
        <f t="shared" si="29"/>
        <v>20.217845248981007</v>
      </c>
      <c r="Z108">
        <f t="shared" si="30"/>
        <v>2.7993548387097E-2</v>
      </c>
      <c r="AA108">
        <f t="shared" si="31"/>
        <v>0.82890000000000441</v>
      </c>
    </row>
    <row r="109" spans="1:27" x14ac:dyDescent="0.25">
      <c r="A109">
        <v>107</v>
      </c>
      <c r="B109" t="s">
        <v>306</v>
      </c>
      <c r="C109" t="s">
        <v>307</v>
      </c>
      <c r="D109" t="s">
        <v>308</v>
      </c>
      <c r="E109">
        <v>74.123000000000005</v>
      </c>
      <c r="F109">
        <v>74.12</v>
      </c>
      <c r="G109">
        <v>134</v>
      </c>
      <c r="H109">
        <v>312.25</v>
      </c>
      <c r="I109">
        <v>0.73560000000000003</v>
      </c>
      <c r="J109">
        <v>-111</v>
      </c>
      <c r="K109">
        <v>147.87434355652599</v>
      </c>
      <c r="L109">
        <v>314.61140376397702</v>
      </c>
      <c r="M109">
        <v>0.73096646942800703</v>
      </c>
      <c r="N109">
        <v>-107.9336</v>
      </c>
      <c r="P109">
        <v>35.609628492809009</v>
      </c>
      <c r="Q109">
        <v>16.162071249815028</v>
      </c>
      <c r="R109">
        <v>2.2257531310079237E-3</v>
      </c>
      <c r="S109">
        <v>1.1629999999999967</v>
      </c>
      <c r="T109">
        <f t="shared" si="24"/>
        <v>1</v>
      </c>
      <c r="U109">
        <f t="shared" si="25"/>
        <v>1</v>
      </c>
      <c r="V109">
        <f t="shared" si="26"/>
        <v>0</v>
      </c>
      <c r="W109">
        <f t="shared" si="27"/>
        <v>0</v>
      </c>
      <c r="X109">
        <f t="shared" si="28"/>
        <v>13.874343556525986</v>
      </c>
      <c r="Y109">
        <f t="shared" si="29"/>
        <v>2.3614037639770231</v>
      </c>
      <c r="Z109">
        <f t="shared" si="30"/>
        <v>4.6335305719930053E-3</v>
      </c>
      <c r="AA109">
        <f t="shared" si="31"/>
        <v>3.0664000000000016</v>
      </c>
    </row>
    <row r="110" spans="1:27" x14ac:dyDescent="0.25">
      <c r="A110">
        <v>108</v>
      </c>
      <c r="B110" t="s">
        <v>309</v>
      </c>
      <c r="C110" t="s">
        <v>310</v>
      </c>
      <c r="D110" t="s">
        <v>311</v>
      </c>
      <c r="E110">
        <v>214.393</v>
      </c>
      <c r="F110">
        <v>214.38</v>
      </c>
      <c r="G110">
        <v>312.7</v>
      </c>
      <c r="H110">
        <v>569.04</v>
      </c>
      <c r="I110">
        <v>0.82399999999999995</v>
      </c>
      <c r="J110">
        <v>-62.2</v>
      </c>
      <c r="K110">
        <v>295.457411443941</v>
      </c>
      <c r="L110">
        <v>576.88222476124304</v>
      </c>
      <c r="M110">
        <v>0.82772200772200699</v>
      </c>
      <c r="N110">
        <v>-71.379199999999997</v>
      </c>
      <c r="P110">
        <v>28.195923244004007</v>
      </c>
      <c r="Q110">
        <v>1.2000857171069583</v>
      </c>
      <c r="R110">
        <v>5.3944508059041052E-2</v>
      </c>
      <c r="S110">
        <v>12.244</v>
      </c>
      <c r="T110">
        <f t="shared" si="24"/>
        <v>1</v>
      </c>
      <c r="U110">
        <f t="shared" si="25"/>
        <v>0</v>
      </c>
      <c r="V110">
        <f t="shared" si="26"/>
        <v>1</v>
      </c>
      <c r="W110">
        <f t="shared" si="27"/>
        <v>1</v>
      </c>
      <c r="X110">
        <f t="shared" si="28"/>
        <v>17.24258855605899</v>
      </c>
      <c r="Y110">
        <f t="shared" si="29"/>
        <v>7.8422247612430738</v>
      </c>
      <c r="Z110">
        <f t="shared" si="30"/>
        <v>3.7220077220070369E-3</v>
      </c>
      <c r="AA110">
        <f t="shared" si="31"/>
        <v>9.1791999999999945</v>
      </c>
    </row>
    <row r="111" spans="1:27" x14ac:dyDescent="0.25">
      <c r="P111">
        <f t="shared" ref="P111:S111" si="32">SUM(P3:P110)</f>
        <v>2481.2457189287538</v>
      </c>
      <c r="Q111">
        <f t="shared" si="32"/>
        <v>1411.3934417124706</v>
      </c>
      <c r="R111">
        <f t="shared" si="32"/>
        <v>10.648543146404631</v>
      </c>
      <c r="S111">
        <f t="shared" si="32"/>
        <v>9174.0599999999959</v>
      </c>
      <c r="T111">
        <f>SUM(T3:T110)</f>
        <v>46</v>
      </c>
      <c r="U111">
        <f>SUM(U3:U110)</f>
        <v>41</v>
      </c>
      <c r="V111">
        <f>SUM(V3:V110)</f>
        <v>57</v>
      </c>
      <c r="W111">
        <f>SUM(W3:W110)</f>
        <v>71</v>
      </c>
      <c r="X111">
        <f t="shared" ref="X111:AA111" si="33">SUM(X3:X110)</f>
        <v>2863.0353613657198</v>
      </c>
      <c r="Y111">
        <f t="shared" si="33"/>
        <v>1678.9045767981752</v>
      </c>
      <c r="Z111">
        <f t="shared" si="33"/>
        <v>5.5120282345736866</v>
      </c>
      <c r="AA111">
        <f t="shared" si="33"/>
        <v>8947.7893999999942</v>
      </c>
    </row>
    <row r="112" spans="1:27" x14ac:dyDescent="0.25">
      <c r="T112">
        <f>+T111-54</f>
        <v>-8</v>
      </c>
      <c r="U112">
        <f t="shared" ref="U112:W112" si="34">+U111-54</f>
        <v>-13</v>
      </c>
      <c r="V112">
        <f t="shared" si="34"/>
        <v>3</v>
      </c>
      <c r="W112">
        <f t="shared" si="34"/>
        <v>17</v>
      </c>
    </row>
    <row r="113" spans="21:22" x14ac:dyDescent="0.25">
      <c r="U113" t="s">
        <v>315</v>
      </c>
      <c r="V113">
        <f>SUM(T112:W112)</f>
        <v>-1</v>
      </c>
    </row>
  </sheetData>
  <conditionalFormatting sqref="X3:AA110">
    <cfRule type="cellIs" dxfId="23" priority="10" operator="greaterThan">
      <formula>20</formula>
    </cfRule>
    <cfRule type="cellIs" dxfId="22" priority="11" operator="greaterThan">
      <formula>10</formula>
    </cfRule>
    <cfRule type="cellIs" dxfId="21" priority="12" operator="greaterThan">
      <formula>5</formula>
    </cfRule>
  </conditionalFormatting>
  <conditionalFormatting sqref="P3:P110">
    <cfRule type="cellIs" dxfId="20" priority="7" operator="greaterThan">
      <formula>20</formula>
    </cfRule>
    <cfRule type="cellIs" dxfId="19" priority="8" operator="greaterThan">
      <formula>10</formula>
    </cfRule>
    <cfRule type="cellIs" dxfId="18" priority="9" operator="greaterThan">
      <formula>5</formula>
    </cfRule>
  </conditionalFormatting>
  <conditionalFormatting sqref="Q3:Q110">
    <cfRule type="cellIs" dxfId="17" priority="4" operator="greaterThan">
      <formula>20</formula>
    </cfRule>
    <cfRule type="cellIs" dxfId="16" priority="5" operator="greaterThan">
      <formula>10</formula>
    </cfRule>
    <cfRule type="cellIs" dxfId="15" priority="6" operator="greaterThan">
      <formula>5</formula>
    </cfRule>
  </conditionalFormatting>
  <conditionalFormatting sqref="R3:S110">
    <cfRule type="cellIs" dxfId="14" priority="1" operator="greaterThan">
      <formula>20</formula>
    </cfRule>
    <cfRule type="cellIs" dxfId="13" priority="2" operator="greaterThan">
      <formula>10</formula>
    </cfRule>
    <cfRule type="cellIs" dxfId="12" priority="3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A88" workbookViewId="0">
      <selection activeCell="F2" sqref="F2"/>
    </sheetView>
  </sheetViews>
  <sheetFormatPr defaultColWidth="11.42578125" defaultRowHeight="15" x14ac:dyDescent="0.25"/>
  <cols>
    <col min="22" max="23" width="11.85546875" bestFit="1" customWidth="1"/>
  </cols>
  <sheetData>
    <row r="1" spans="1:27" x14ac:dyDescent="0.25">
      <c r="F1" t="s">
        <v>317</v>
      </c>
      <c r="K1" t="s">
        <v>316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M2" t="s">
        <v>8</v>
      </c>
      <c r="N2" t="s">
        <v>9</v>
      </c>
      <c r="P2" t="s">
        <v>313</v>
      </c>
      <c r="T2" t="s">
        <v>314</v>
      </c>
      <c r="X2" t="s">
        <v>312</v>
      </c>
    </row>
    <row r="3" spans="1:27" x14ac:dyDescent="0.25">
      <c r="A3">
        <v>1</v>
      </c>
      <c r="B3" t="s">
        <v>11</v>
      </c>
      <c r="C3" t="s">
        <v>12</v>
      </c>
      <c r="D3">
        <v>1.51</v>
      </c>
      <c r="E3">
        <v>133.4</v>
      </c>
      <c r="F3">
        <v>133.39400000000001</v>
      </c>
      <c r="G3">
        <v>242.8</v>
      </c>
      <c r="H3">
        <v>347.15</v>
      </c>
      <c r="I3">
        <v>1.32</v>
      </c>
      <c r="J3">
        <v>-76.209999999999994</v>
      </c>
      <c r="K3">
        <v>230.18661498317601</v>
      </c>
      <c r="L3">
        <v>338.80062366625799</v>
      </c>
      <c r="M3">
        <v>1.30650342801175</v>
      </c>
      <c r="N3">
        <v>-76.198899999999995</v>
      </c>
      <c r="P3">
        <v>4.9803735548010764E-2</v>
      </c>
      <c r="Q3">
        <v>7.9252042276038992E-2</v>
      </c>
      <c r="R3">
        <v>1.0625028640730116E-2</v>
      </c>
      <c r="S3">
        <v>1.9999999999996021E-2</v>
      </c>
      <c r="T3">
        <f t="shared" ref="T3:T34" si="0">IF(+X3&lt;P3,1,0)</f>
        <v>0</v>
      </c>
      <c r="U3">
        <f t="shared" ref="U3:U34" si="1">IF(+Y3&lt;Q3,1,0)</f>
        <v>0</v>
      </c>
      <c r="V3">
        <f t="shared" ref="V3:V34" si="2">IF(+Z3&lt;R3,1,0)</f>
        <v>0</v>
      </c>
      <c r="W3">
        <f t="shared" ref="W3:W34" si="3">IF(+AA3&lt;S3,1,0)</f>
        <v>1</v>
      </c>
      <c r="X3">
        <f t="shared" ref="X3:X34" si="4">+ABS(K3-G3)</f>
        <v>12.613385016823997</v>
      </c>
      <c r="Y3">
        <f t="shared" ref="Y3:Y34" si="5">+ABS(L3-H3)</f>
        <v>8.3493763337419864</v>
      </c>
      <c r="Z3">
        <f t="shared" ref="Z3:Z34" si="6">+ABS(M3-I3)</f>
        <v>1.349657198825005E-2</v>
      </c>
      <c r="AA3">
        <f t="shared" ref="AA3:AA34" si="7">+ABS(N3-J3)</f>
        <v>1.1099999999999E-2</v>
      </c>
    </row>
    <row r="4" spans="1:27" x14ac:dyDescent="0.25">
      <c r="A4">
        <v>2</v>
      </c>
      <c r="B4" t="s">
        <v>13</v>
      </c>
      <c r="C4" t="s">
        <v>14</v>
      </c>
      <c r="D4">
        <v>44.44</v>
      </c>
      <c r="E4">
        <v>98.95</v>
      </c>
      <c r="F4">
        <v>98.951999999999998</v>
      </c>
      <c r="G4">
        <v>237.5</v>
      </c>
      <c r="H4">
        <v>356.66</v>
      </c>
      <c r="I4">
        <v>1.2529999999999999</v>
      </c>
      <c r="J4">
        <v>-73.94</v>
      </c>
      <c r="K4">
        <v>192.72841521923601</v>
      </c>
      <c r="L4">
        <v>366.14711290849903</v>
      </c>
      <c r="M4">
        <v>1.2462468513853899</v>
      </c>
      <c r="N4">
        <v>-80.889299999999906</v>
      </c>
      <c r="P4">
        <v>43.056465383093013</v>
      </c>
      <c r="Q4">
        <v>7.0143475873729813</v>
      </c>
      <c r="R4">
        <v>2.9868727577109899E-2</v>
      </c>
      <c r="S4">
        <v>7.6340000000000003</v>
      </c>
      <c r="T4">
        <f t="shared" si="0"/>
        <v>0</v>
      </c>
      <c r="U4">
        <f t="shared" si="1"/>
        <v>0</v>
      </c>
      <c r="V4">
        <f t="shared" si="2"/>
        <v>1</v>
      </c>
      <c r="W4">
        <f t="shared" si="3"/>
        <v>1</v>
      </c>
      <c r="X4">
        <f t="shared" si="4"/>
        <v>44.771584780763988</v>
      </c>
      <c r="Y4">
        <f t="shared" si="5"/>
        <v>9.4871129084990002</v>
      </c>
      <c r="Z4">
        <f t="shared" si="6"/>
        <v>6.7531486146099606E-3</v>
      </c>
      <c r="AA4">
        <f t="shared" si="7"/>
        <v>6.9492999999999086</v>
      </c>
    </row>
    <row r="5" spans="1:27" x14ac:dyDescent="0.25">
      <c r="A5">
        <v>3</v>
      </c>
      <c r="B5" t="s">
        <v>15</v>
      </c>
      <c r="C5" t="s">
        <v>16</v>
      </c>
      <c r="D5" t="s">
        <v>17</v>
      </c>
      <c r="E5">
        <v>78.540000000000006</v>
      </c>
      <c r="F5">
        <v>78.536000000000001</v>
      </c>
      <c r="G5">
        <v>156</v>
      </c>
      <c r="H5">
        <v>308.85000000000002</v>
      </c>
      <c r="I5">
        <v>1.103</v>
      </c>
      <c r="J5">
        <v>-61.36</v>
      </c>
      <c r="K5">
        <v>137.585888702408</v>
      </c>
      <c r="L5">
        <v>293.15327945612398</v>
      </c>
      <c r="M5">
        <v>0.86876106194690195</v>
      </c>
      <c r="N5">
        <v>-59.837400000000002</v>
      </c>
      <c r="P5">
        <v>16.044100515920007</v>
      </c>
      <c r="Q5">
        <v>2.6806840122230255</v>
      </c>
      <c r="R5">
        <v>0.24915745959787194</v>
      </c>
      <c r="S5">
        <v>1.0300000000000011</v>
      </c>
      <c r="T5">
        <f t="shared" si="0"/>
        <v>0</v>
      </c>
      <c r="U5">
        <f t="shared" si="1"/>
        <v>0</v>
      </c>
      <c r="V5">
        <f t="shared" si="2"/>
        <v>1</v>
      </c>
      <c r="W5">
        <f t="shared" si="3"/>
        <v>0</v>
      </c>
      <c r="X5">
        <f t="shared" si="4"/>
        <v>18.414111297592001</v>
      </c>
      <c r="Y5">
        <f t="shared" si="5"/>
        <v>15.69672054387604</v>
      </c>
      <c r="Z5">
        <f t="shared" si="6"/>
        <v>0.23423893805309803</v>
      </c>
      <c r="AA5">
        <f t="shared" si="7"/>
        <v>1.5225999999999971</v>
      </c>
    </row>
    <row r="6" spans="1:27" x14ac:dyDescent="0.25">
      <c r="A6">
        <v>4</v>
      </c>
      <c r="B6" t="s">
        <v>18</v>
      </c>
      <c r="C6" t="s">
        <v>19</v>
      </c>
      <c r="D6" t="s">
        <v>20</v>
      </c>
      <c r="E6">
        <v>120.977</v>
      </c>
      <c r="F6">
        <v>120.97</v>
      </c>
      <c r="G6">
        <v>154.19999999999999</v>
      </c>
      <c r="H6">
        <v>343.25</v>
      </c>
      <c r="I6">
        <v>1.3979999999999999</v>
      </c>
      <c r="J6">
        <v>0</v>
      </c>
      <c r="K6">
        <v>165.38354860057399</v>
      </c>
      <c r="L6">
        <v>336.45261781554001</v>
      </c>
      <c r="M6">
        <v>1.3699886749716801</v>
      </c>
      <c r="N6">
        <v>76.613299999999995</v>
      </c>
      <c r="P6">
        <v>24.587036456553022</v>
      </c>
      <c r="Q6">
        <v>5.7783945585479728</v>
      </c>
      <c r="R6">
        <v>0.25565947136843015</v>
      </c>
      <c r="S6">
        <v>77.307000000000002</v>
      </c>
      <c r="T6">
        <f t="shared" si="0"/>
        <v>1</v>
      </c>
      <c r="U6">
        <f t="shared" si="1"/>
        <v>0</v>
      </c>
      <c r="V6">
        <f t="shared" si="2"/>
        <v>1</v>
      </c>
      <c r="W6">
        <f t="shared" si="3"/>
        <v>1</v>
      </c>
      <c r="X6">
        <f t="shared" si="4"/>
        <v>11.183548600573999</v>
      </c>
      <c r="Y6">
        <f t="shared" si="5"/>
        <v>6.7973821844599911</v>
      </c>
      <c r="Z6">
        <f t="shared" si="6"/>
        <v>2.8011325028319822E-2</v>
      </c>
      <c r="AA6">
        <f t="shared" si="7"/>
        <v>76.613299999999995</v>
      </c>
    </row>
    <row r="7" spans="1:27" x14ac:dyDescent="0.25">
      <c r="A7">
        <v>5</v>
      </c>
      <c r="B7" t="s">
        <v>21</v>
      </c>
      <c r="C7" t="s">
        <v>22</v>
      </c>
      <c r="D7" t="s">
        <v>23</v>
      </c>
      <c r="E7">
        <v>108.96599999999999</v>
      </c>
      <c r="F7">
        <v>108.96</v>
      </c>
      <c r="G7">
        <v>154.6</v>
      </c>
      <c r="H7">
        <v>311.5</v>
      </c>
      <c r="I7">
        <v>1.47</v>
      </c>
      <c r="J7">
        <v>-25.82</v>
      </c>
      <c r="K7">
        <v>153.833151577628</v>
      </c>
      <c r="L7">
        <v>304.216326773719</v>
      </c>
      <c r="M7">
        <v>1.3987163029525</v>
      </c>
      <c r="N7">
        <v>-18.052499999999998</v>
      </c>
      <c r="P7">
        <v>12.931586374180995</v>
      </c>
      <c r="Q7">
        <v>5.8887548235039731</v>
      </c>
      <c r="R7">
        <v>6.235158632686999E-2</v>
      </c>
      <c r="S7">
        <v>9.4720000000000013</v>
      </c>
      <c r="T7">
        <f t="shared" si="0"/>
        <v>1</v>
      </c>
      <c r="U7">
        <f t="shared" si="1"/>
        <v>0</v>
      </c>
      <c r="V7">
        <f t="shared" si="2"/>
        <v>0</v>
      </c>
      <c r="W7">
        <f t="shared" si="3"/>
        <v>1</v>
      </c>
      <c r="X7">
        <f t="shared" si="4"/>
        <v>0.76684842237199291</v>
      </c>
      <c r="Y7">
        <f t="shared" si="5"/>
        <v>7.283673226280996</v>
      </c>
      <c r="Z7">
        <f t="shared" si="6"/>
        <v>7.1283697047499928E-2</v>
      </c>
      <c r="AA7">
        <f t="shared" si="7"/>
        <v>7.7675000000000018</v>
      </c>
    </row>
    <row r="8" spans="1:27" x14ac:dyDescent="0.25">
      <c r="A8">
        <v>6</v>
      </c>
      <c r="B8" t="s">
        <v>24</v>
      </c>
      <c r="C8" t="s">
        <v>25</v>
      </c>
      <c r="D8" t="s">
        <v>26</v>
      </c>
      <c r="E8">
        <v>122.99299999999999</v>
      </c>
      <c r="F8">
        <v>122.986</v>
      </c>
      <c r="G8">
        <v>163.19999999999999</v>
      </c>
      <c r="H8">
        <v>344.25</v>
      </c>
      <c r="I8">
        <v>1.353</v>
      </c>
      <c r="J8">
        <v>0</v>
      </c>
      <c r="K8">
        <v>167.83972918386601</v>
      </c>
      <c r="L8">
        <v>342.099901162126</v>
      </c>
      <c r="M8">
        <v>1.30281779661016</v>
      </c>
      <c r="N8">
        <v>-9.9298000000000002</v>
      </c>
      <c r="P8">
        <v>21.296172124065009</v>
      </c>
      <c r="Q8">
        <v>0.22939892810700258</v>
      </c>
      <c r="R8">
        <v>3.9743025167839896E-2</v>
      </c>
      <c r="S8">
        <v>8.1169999999999902</v>
      </c>
      <c r="T8">
        <f t="shared" si="0"/>
        <v>1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4.6397291838660237</v>
      </c>
      <c r="Y8">
        <f t="shared" si="5"/>
        <v>2.1500988378739976</v>
      </c>
      <c r="Z8">
        <f t="shared" si="6"/>
        <v>5.018220338984003E-2</v>
      </c>
      <c r="AA8">
        <f t="shared" si="7"/>
        <v>9.9298000000000002</v>
      </c>
    </row>
    <row r="9" spans="1:27" x14ac:dyDescent="0.25">
      <c r="A9">
        <v>7</v>
      </c>
      <c r="B9" t="s">
        <v>27</v>
      </c>
      <c r="C9" t="s">
        <v>28</v>
      </c>
      <c r="D9" t="s">
        <v>29</v>
      </c>
      <c r="E9">
        <v>438.05900000000003</v>
      </c>
      <c r="F9">
        <v>438.08</v>
      </c>
      <c r="G9">
        <v>231.15</v>
      </c>
      <c r="H9">
        <v>379.05</v>
      </c>
      <c r="I9">
        <v>1.69</v>
      </c>
      <c r="J9">
        <v>0</v>
      </c>
      <c r="K9">
        <v>214.858849282102</v>
      </c>
      <c r="L9">
        <v>376.58736973324397</v>
      </c>
      <c r="M9">
        <v>1.7537229783827</v>
      </c>
      <c r="N9">
        <v>-1250.2058999999999</v>
      </c>
      <c r="P9">
        <v>39.711533707840005</v>
      </c>
      <c r="Q9">
        <v>4.7090372796380393</v>
      </c>
      <c r="R9">
        <v>0.26626250012372998</v>
      </c>
      <c r="S9">
        <v>1267.9880000000001</v>
      </c>
      <c r="T9">
        <f t="shared" si="0"/>
        <v>1</v>
      </c>
      <c r="U9">
        <f t="shared" si="1"/>
        <v>1</v>
      </c>
      <c r="V9">
        <f t="shared" si="2"/>
        <v>1</v>
      </c>
      <c r="W9">
        <f t="shared" si="3"/>
        <v>1</v>
      </c>
      <c r="X9">
        <f t="shared" si="4"/>
        <v>16.291150717898006</v>
      </c>
      <c r="Y9">
        <f t="shared" si="5"/>
        <v>2.4626302667560367</v>
      </c>
      <c r="Z9">
        <f t="shared" si="6"/>
        <v>6.3722978382700024E-2</v>
      </c>
      <c r="AA9">
        <f t="shared" si="7"/>
        <v>1250.2058999999999</v>
      </c>
    </row>
    <row r="10" spans="1:27" x14ac:dyDescent="0.25">
      <c r="A10">
        <v>8</v>
      </c>
      <c r="B10" t="s">
        <v>30</v>
      </c>
      <c r="C10" t="s">
        <v>31</v>
      </c>
      <c r="D10" t="s">
        <v>32</v>
      </c>
      <c r="E10">
        <v>338.04399999999998</v>
      </c>
      <c r="F10">
        <v>338.06</v>
      </c>
      <c r="G10">
        <v>186.1</v>
      </c>
      <c r="H10">
        <v>329.75</v>
      </c>
      <c r="I10">
        <v>1.71</v>
      </c>
      <c r="J10">
        <v>0</v>
      </c>
      <c r="K10">
        <v>188.77409969169699</v>
      </c>
      <c r="L10">
        <v>329.33380371174002</v>
      </c>
      <c r="M10">
        <v>1.69538615847542</v>
      </c>
      <c r="N10">
        <v>-1250.2058999999999</v>
      </c>
      <c r="P10">
        <v>5.3384662921600068</v>
      </c>
      <c r="Q10">
        <v>5.0329535623973243E-2</v>
      </c>
      <c r="R10">
        <v>0.14989247474453005</v>
      </c>
      <c r="S10">
        <v>1267.9880000000001</v>
      </c>
      <c r="T10">
        <f t="shared" si="0"/>
        <v>1</v>
      </c>
      <c r="U10">
        <f t="shared" si="1"/>
        <v>0</v>
      </c>
      <c r="V10">
        <f t="shared" si="2"/>
        <v>1</v>
      </c>
      <c r="W10">
        <f t="shared" si="3"/>
        <v>1</v>
      </c>
      <c r="X10">
        <f t="shared" si="4"/>
        <v>2.6740996916969948</v>
      </c>
      <c r="Y10">
        <f t="shared" si="5"/>
        <v>0.41619628825998234</v>
      </c>
      <c r="Z10">
        <f t="shared" si="6"/>
        <v>1.4613841524580007E-2</v>
      </c>
      <c r="AA10">
        <f t="shared" si="7"/>
        <v>1250.2058999999999</v>
      </c>
    </row>
    <row r="11" spans="1:27" x14ac:dyDescent="0.25">
      <c r="A11">
        <v>9</v>
      </c>
      <c r="B11" t="s">
        <v>33</v>
      </c>
      <c r="C11" t="s">
        <v>34</v>
      </c>
      <c r="D11">
        <v>44.48</v>
      </c>
      <c r="E11">
        <v>133.4</v>
      </c>
      <c r="F11">
        <v>133.39400000000001</v>
      </c>
      <c r="G11">
        <v>236.6</v>
      </c>
      <c r="H11">
        <v>386.95</v>
      </c>
      <c r="I11">
        <v>1.4430000000000001</v>
      </c>
      <c r="J11">
        <v>-80.97</v>
      </c>
      <c r="K11">
        <v>214.05294084088899</v>
      </c>
      <c r="L11">
        <v>392.96618797334003</v>
      </c>
      <c r="M11">
        <v>1.44053995680345</v>
      </c>
      <c r="N11">
        <v>-86.268500000000003</v>
      </c>
      <c r="P11">
        <v>17.386854593036986</v>
      </c>
      <c r="Q11">
        <v>7.5871102679849969</v>
      </c>
      <c r="R11">
        <v>9.2763403676301426E-3</v>
      </c>
      <c r="S11">
        <v>3.0449999999999022</v>
      </c>
      <c r="T11">
        <f t="shared" si="0"/>
        <v>0</v>
      </c>
      <c r="U11">
        <f t="shared" si="1"/>
        <v>1</v>
      </c>
      <c r="V11">
        <f t="shared" si="2"/>
        <v>1</v>
      </c>
      <c r="W11">
        <f t="shared" si="3"/>
        <v>0</v>
      </c>
      <c r="X11">
        <f t="shared" si="4"/>
        <v>22.547059159111001</v>
      </c>
      <c r="Y11">
        <f t="shared" si="5"/>
        <v>6.0161879733400383</v>
      </c>
      <c r="Z11">
        <f t="shared" si="6"/>
        <v>2.4600431965500213E-3</v>
      </c>
      <c r="AA11">
        <f t="shared" si="7"/>
        <v>5.2985000000000042</v>
      </c>
    </row>
    <row r="12" spans="1:27" x14ac:dyDescent="0.25">
      <c r="A12">
        <v>10</v>
      </c>
      <c r="B12" t="s">
        <v>35</v>
      </c>
      <c r="C12" t="s">
        <v>36</v>
      </c>
      <c r="D12" t="s">
        <v>37</v>
      </c>
      <c r="E12">
        <v>167.977</v>
      </c>
      <c r="F12">
        <v>167.97</v>
      </c>
      <c r="G12">
        <v>173.9</v>
      </c>
      <c r="H12">
        <v>376.15</v>
      </c>
      <c r="I12">
        <v>1.835</v>
      </c>
      <c r="J12">
        <v>0</v>
      </c>
      <c r="K12">
        <v>185.17893820898601</v>
      </c>
      <c r="L12">
        <v>373.26286085181999</v>
      </c>
      <c r="M12">
        <v>1.83173391494002</v>
      </c>
      <c r="N12">
        <v>125.0821</v>
      </c>
      <c r="P12">
        <v>19.285292791613983</v>
      </c>
      <c r="Q12">
        <v>2.3136033897739594</v>
      </c>
      <c r="R12">
        <v>0.29921547091666012</v>
      </c>
      <c r="S12">
        <v>125.973</v>
      </c>
      <c r="T12">
        <f t="shared" si="0"/>
        <v>1</v>
      </c>
      <c r="U12">
        <f t="shared" si="1"/>
        <v>0</v>
      </c>
      <c r="V12">
        <f t="shared" si="2"/>
        <v>1</v>
      </c>
      <c r="W12">
        <f t="shared" si="3"/>
        <v>1</v>
      </c>
      <c r="X12">
        <f t="shared" si="4"/>
        <v>11.278938208986006</v>
      </c>
      <c r="Y12">
        <f t="shared" si="5"/>
        <v>2.8871391481799833</v>
      </c>
      <c r="Z12">
        <f t="shared" si="6"/>
        <v>3.2660850599799396E-3</v>
      </c>
      <c r="AA12">
        <f t="shared" si="7"/>
        <v>125.0821</v>
      </c>
    </row>
    <row r="13" spans="1:27" x14ac:dyDescent="0.25">
      <c r="A13">
        <v>11</v>
      </c>
      <c r="B13" t="s">
        <v>38</v>
      </c>
      <c r="C13" t="s">
        <v>39</v>
      </c>
      <c r="D13">
        <v>1.63</v>
      </c>
      <c r="E13">
        <v>141.93899999999999</v>
      </c>
      <c r="F13">
        <v>141.933999999999</v>
      </c>
      <c r="G13">
        <v>206.8</v>
      </c>
      <c r="H13">
        <v>315.58</v>
      </c>
      <c r="I13">
        <v>2.2789000000000001</v>
      </c>
      <c r="J13">
        <v>0</v>
      </c>
      <c r="K13">
        <v>161.89319162725999</v>
      </c>
      <c r="L13">
        <v>308.52586833680198</v>
      </c>
      <c r="M13">
        <v>2.1903395061728301</v>
      </c>
      <c r="N13">
        <v>22.293600000000001</v>
      </c>
      <c r="P13">
        <v>40.470747214151999</v>
      </c>
      <c r="Q13">
        <v>5.7525874007170046</v>
      </c>
      <c r="R13">
        <v>0.15134510841440019</v>
      </c>
      <c r="S13">
        <v>24.087</v>
      </c>
      <c r="T13">
        <f t="shared" si="0"/>
        <v>0</v>
      </c>
      <c r="U13">
        <f t="shared" si="1"/>
        <v>0</v>
      </c>
      <c r="V13">
        <f t="shared" si="2"/>
        <v>1</v>
      </c>
      <c r="W13">
        <f t="shared" si="3"/>
        <v>1</v>
      </c>
      <c r="X13">
        <f t="shared" si="4"/>
        <v>44.906808372740016</v>
      </c>
      <c r="Y13">
        <f t="shared" si="5"/>
        <v>7.0541316631980067</v>
      </c>
      <c r="Z13">
        <f t="shared" si="6"/>
        <v>8.8560493827170017E-2</v>
      </c>
      <c r="AA13">
        <f t="shared" si="7"/>
        <v>22.293600000000001</v>
      </c>
    </row>
    <row r="14" spans="1:27" x14ac:dyDescent="0.25">
      <c r="A14">
        <v>12</v>
      </c>
      <c r="B14" t="s">
        <v>40</v>
      </c>
      <c r="C14" t="s">
        <v>41</v>
      </c>
      <c r="D14">
        <v>5.44</v>
      </c>
      <c r="E14">
        <v>76.52</v>
      </c>
      <c r="F14">
        <v>76.52</v>
      </c>
      <c r="G14">
        <v>138.69999999999999</v>
      </c>
      <c r="H14">
        <v>318.25</v>
      </c>
      <c r="I14">
        <v>0.94</v>
      </c>
      <c r="J14">
        <v>0</v>
      </c>
      <c r="K14">
        <v>156.05327170591701</v>
      </c>
      <c r="L14">
        <v>318.13142404021897</v>
      </c>
      <c r="M14">
        <v>0.928640776699029</v>
      </c>
      <c r="N14">
        <v>38.0274</v>
      </c>
      <c r="P14">
        <v>25.834831934238025</v>
      </c>
      <c r="Q14">
        <v>1.5934666817997822E-2</v>
      </c>
      <c r="R14">
        <v>0.16561103522445997</v>
      </c>
      <c r="S14">
        <v>36.725000000000001</v>
      </c>
      <c r="T14">
        <f t="shared" si="0"/>
        <v>1</v>
      </c>
      <c r="U14">
        <f t="shared" si="1"/>
        <v>0</v>
      </c>
      <c r="V14">
        <f t="shared" si="2"/>
        <v>1</v>
      </c>
      <c r="W14">
        <f t="shared" si="3"/>
        <v>0</v>
      </c>
      <c r="X14">
        <f t="shared" si="4"/>
        <v>17.353271705917024</v>
      </c>
      <c r="Y14">
        <f t="shared" si="5"/>
        <v>0.11857595978102609</v>
      </c>
      <c r="Z14">
        <f t="shared" si="6"/>
        <v>1.1359223300970944E-2</v>
      </c>
      <c r="AA14">
        <f t="shared" si="7"/>
        <v>38.0274</v>
      </c>
    </row>
    <row r="15" spans="1:27" x14ac:dyDescent="0.25">
      <c r="A15">
        <v>13</v>
      </c>
      <c r="B15" t="s">
        <v>42</v>
      </c>
      <c r="C15" t="s">
        <v>43</v>
      </c>
      <c r="D15" t="s">
        <v>44</v>
      </c>
      <c r="E15">
        <v>100.117</v>
      </c>
      <c r="F15">
        <v>100.114</v>
      </c>
      <c r="G15">
        <v>250.2</v>
      </c>
      <c r="H15">
        <v>411.15</v>
      </c>
      <c r="I15">
        <v>0.98</v>
      </c>
      <c r="J15">
        <v>-275</v>
      </c>
      <c r="K15">
        <v>272.78211196462098</v>
      </c>
      <c r="L15">
        <v>419.148777256806</v>
      </c>
      <c r="M15">
        <v>0.96635135135135097</v>
      </c>
      <c r="N15">
        <v>-274.58529999999899</v>
      </c>
      <c r="P15">
        <v>7.3445384785059957</v>
      </c>
      <c r="Q15">
        <v>23.171505181249017</v>
      </c>
      <c r="R15">
        <v>1.8178160355468043E-2</v>
      </c>
      <c r="S15">
        <v>11.535000000000025</v>
      </c>
      <c r="T15">
        <f t="shared" si="0"/>
        <v>0</v>
      </c>
      <c r="U15">
        <f t="shared" si="1"/>
        <v>1</v>
      </c>
      <c r="V15">
        <f t="shared" si="2"/>
        <v>1</v>
      </c>
      <c r="W15">
        <f t="shared" si="3"/>
        <v>1</v>
      </c>
      <c r="X15">
        <f t="shared" si="4"/>
        <v>22.582111964620992</v>
      </c>
      <c r="Y15">
        <f t="shared" si="5"/>
        <v>7.9987772568060223</v>
      </c>
      <c r="Z15">
        <f t="shared" si="6"/>
        <v>1.3648648648649009E-2</v>
      </c>
      <c r="AA15">
        <f t="shared" si="7"/>
        <v>0.41470000000100526</v>
      </c>
    </row>
    <row r="16" spans="1:27" x14ac:dyDescent="0.25">
      <c r="A16">
        <v>14</v>
      </c>
      <c r="B16" t="s">
        <v>45</v>
      </c>
      <c r="C16" t="s">
        <v>46</v>
      </c>
      <c r="D16">
        <v>18.100000000000001</v>
      </c>
      <c r="E16">
        <v>58.08</v>
      </c>
      <c r="F16">
        <v>58.077999999999903</v>
      </c>
      <c r="G16">
        <v>178.5</v>
      </c>
      <c r="H16">
        <v>329.22</v>
      </c>
      <c r="I16">
        <v>0.79</v>
      </c>
      <c r="J16">
        <v>-151.30000000000001</v>
      </c>
      <c r="K16">
        <v>191.878326131335</v>
      </c>
      <c r="L16">
        <v>307.00490586687698</v>
      </c>
      <c r="M16">
        <v>0.77852546916889998</v>
      </c>
      <c r="N16">
        <v>-154.40789999999899</v>
      </c>
      <c r="P16">
        <v>6.8843279524620016</v>
      </c>
      <c r="Q16">
        <v>23.847085073895016</v>
      </c>
      <c r="R16">
        <v>1.4153608501603077E-2</v>
      </c>
      <c r="S16">
        <v>2.9239999999999782</v>
      </c>
      <c r="T16">
        <f t="shared" si="0"/>
        <v>0</v>
      </c>
      <c r="U16">
        <f t="shared" si="1"/>
        <v>1</v>
      </c>
      <c r="V16">
        <f t="shared" si="2"/>
        <v>1</v>
      </c>
      <c r="W16">
        <f t="shared" si="3"/>
        <v>0</v>
      </c>
      <c r="X16">
        <f t="shared" si="4"/>
        <v>13.378326131335001</v>
      </c>
      <c r="Y16">
        <f t="shared" si="5"/>
        <v>22.215094133123046</v>
      </c>
      <c r="Z16">
        <f t="shared" si="6"/>
        <v>1.147453083110006E-2</v>
      </c>
      <c r="AA16">
        <f t="shared" si="7"/>
        <v>3.1078999999989776</v>
      </c>
    </row>
    <row r="17" spans="1:27" x14ac:dyDescent="0.25">
      <c r="A17">
        <v>15</v>
      </c>
      <c r="B17" t="s">
        <v>47</v>
      </c>
      <c r="C17" t="s">
        <v>48</v>
      </c>
      <c r="D17" t="s">
        <v>49</v>
      </c>
      <c r="E17">
        <v>86.134</v>
      </c>
      <c r="F17">
        <v>86.13</v>
      </c>
      <c r="G17">
        <v>181.65</v>
      </c>
      <c r="H17">
        <v>375.65</v>
      </c>
      <c r="I17">
        <v>0.8095</v>
      </c>
      <c r="J17">
        <v>-107.1</v>
      </c>
      <c r="K17">
        <v>217.71377378475401</v>
      </c>
      <c r="L17">
        <v>383.35372368303803</v>
      </c>
      <c r="M17">
        <v>0.80873239436619704</v>
      </c>
      <c r="N17">
        <v>-108.098</v>
      </c>
      <c r="P17">
        <v>25.142125560599993</v>
      </c>
      <c r="Q17">
        <v>7.1680815552430204</v>
      </c>
      <c r="R17">
        <v>1.5305000019532944E-2</v>
      </c>
      <c r="S17">
        <v>1.0769999999999982</v>
      </c>
      <c r="T17">
        <f t="shared" si="0"/>
        <v>0</v>
      </c>
      <c r="U17">
        <f t="shared" si="1"/>
        <v>0</v>
      </c>
      <c r="V17">
        <f t="shared" si="2"/>
        <v>1</v>
      </c>
      <c r="W17">
        <f t="shared" si="3"/>
        <v>1</v>
      </c>
      <c r="X17">
        <f t="shared" si="4"/>
        <v>36.063773784754005</v>
      </c>
      <c r="Y17">
        <f t="shared" si="5"/>
        <v>7.7037236830380493</v>
      </c>
      <c r="Z17">
        <f t="shared" si="6"/>
        <v>7.676056338029591E-4</v>
      </c>
      <c r="AA17">
        <f t="shared" si="7"/>
        <v>0.99800000000000466</v>
      </c>
    </row>
    <row r="18" spans="1:27" x14ac:dyDescent="0.25">
      <c r="A18">
        <v>16</v>
      </c>
      <c r="B18" t="s">
        <v>50</v>
      </c>
      <c r="C18" t="s">
        <v>51</v>
      </c>
      <c r="D18" t="s">
        <v>52</v>
      </c>
      <c r="E18">
        <v>114.188</v>
      </c>
      <c r="F18">
        <v>114.182</v>
      </c>
      <c r="G18">
        <v>240.2</v>
      </c>
      <c r="H18">
        <v>417.15</v>
      </c>
      <c r="I18">
        <v>0.81</v>
      </c>
      <c r="J18">
        <v>-120.8</v>
      </c>
      <c r="K18">
        <v>234.979612195345</v>
      </c>
      <c r="L18">
        <v>418.17798211022398</v>
      </c>
      <c r="M18">
        <v>0.80127719298245603</v>
      </c>
      <c r="N18">
        <v>-125.6952</v>
      </c>
      <c r="P18">
        <v>11.088329104284981</v>
      </c>
      <c r="Q18">
        <v>18.816758152973023</v>
      </c>
      <c r="R18">
        <v>4.4392511365279885E-3</v>
      </c>
      <c r="S18">
        <v>17.780999999999992</v>
      </c>
      <c r="T18">
        <f t="shared" si="0"/>
        <v>1</v>
      </c>
      <c r="U18">
        <f t="shared" si="1"/>
        <v>1</v>
      </c>
      <c r="V18">
        <f t="shared" si="2"/>
        <v>0</v>
      </c>
      <c r="W18">
        <f t="shared" si="3"/>
        <v>1</v>
      </c>
      <c r="X18">
        <f t="shared" si="4"/>
        <v>5.2203878046549903</v>
      </c>
      <c r="Y18">
        <f t="shared" si="5"/>
        <v>1.0279821102240021</v>
      </c>
      <c r="Z18">
        <f t="shared" si="6"/>
        <v>8.7228070175440209E-3</v>
      </c>
      <c r="AA18">
        <f t="shared" si="7"/>
        <v>4.8952000000000027</v>
      </c>
    </row>
    <row r="19" spans="1:27" x14ac:dyDescent="0.25">
      <c r="A19">
        <v>17</v>
      </c>
      <c r="B19" t="s">
        <v>53</v>
      </c>
      <c r="C19" t="s">
        <v>54</v>
      </c>
      <c r="D19" t="s">
        <v>55</v>
      </c>
      <c r="E19">
        <v>72.106999999999999</v>
      </c>
      <c r="F19">
        <v>72.103999999999999</v>
      </c>
      <c r="G19">
        <v>186.5</v>
      </c>
      <c r="H19">
        <v>352.71</v>
      </c>
      <c r="I19">
        <v>0.80500000000000005</v>
      </c>
      <c r="J19">
        <v>-147</v>
      </c>
      <c r="K19">
        <v>206.71799323491601</v>
      </c>
      <c r="L19">
        <v>327.26486454267598</v>
      </c>
      <c r="M19">
        <v>0.77364806866952796</v>
      </c>
      <c r="N19">
        <v>-150.31809999999999</v>
      </c>
      <c r="P19">
        <v>1.9386013153740009</v>
      </c>
      <c r="Q19">
        <v>2.8946229936880172</v>
      </c>
      <c r="R19">
        <v>1.6679433620445994E-2</v>
      </c>
      <c r="S19">
        <v>16.199000000000012</v>
      </c>
      <c r="T19">
        <f t="shared" si="0"/>
        <v>0</v>
      </c>
      <c r="U19">
        <f t="shared" si="1"/>
        <v>0</v>
      </c>
      <c r="V19">
        <f t="shared" si="2"/>
        <v>0</v>
      </c>
      <c r="W19">
        <f t="shared" si="3"/>
        <v>1</v>
      </c>
      <c r="X19">
        <f t="shared" si="4"/>
        <v>20.217993234916008</v>
      </c>
      <c r="Y19">
        <f t="shared" si="5"/>
        <v>25.445135457324</v>
      </c>
      <c r="Z19">
        <f t="shared" si="6"/>
        <v>3.1351931330472094E-2</v>
      </c>
      <c r="AA19">
        <f t="shared" si="7"/>
        <v>3.3180999999999869</v>
      </c>
    </row>
    <row r="20" spans="1:27" x14ac:dyDescent="0.25">
      <c r="A20">
        <v>18</v>
      </c>
      <c r="B20" t="s">
        <v>56</v>
      </c>
      <c r="C20" t="s">
        <v>57</v>
      </c>
      <c r="D20" t="s">
        <v>58</v>
      </c>
      <c r="E20">
        <v>170.29599999999999</v>
      </c>
      <c r="F20">
        <v>170.286</v>
      </c>
      <c r="G20">
        <v>288.2</v>
      </c>
      <c r="H20">
        <v>504.65</v>
      </c>
      <c r="I20">
        <v>0.82899999999999996</v>
      </c>
      <c r="J20">
        <v>0</v>
      </c>
      <c r="K20">
        <v>261.45755291365799</v>
      </c>
      <c r="L20">
        <v>514.17027468576805</v>
      </c>
      <c r="M20">
        <v>0.82343326885879997</v>
      </c>
      <c r="N20">
        <v>-89.681099999999901</v>
      </c>
      <c r="P20">
        <v>29.967900316379996</v>
      </c>
      <c r="Q20">
        <v>0.74070807247704806</v>
      </c>
      <c r="R20">
        <v>2.4383902461000417E-3</v>
      </c>
      <c r="S20">
        <v>88.301000000000002</v>
      </c>
      <c r="T20">
        <f t="shared" si="0"/>
        <v>1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26.742447086341997</v>
      </c>
      <c r="Y20">
        <f t="shared" si="5"/>
        <v>9.5202746857680722</v>
      </c>
      <c r="Z20">
        <f t="shared" si="6"/>
        <v>5.5667311411999876E-3</v>
      </c>
      <c r="AA20">
        <f t="shared" si="7"/>
        <v>89.681099999999901</v>
      </c>
    </row>
    <row r="21" spans="1:27" x14ac:dyDescent="0.25">
      <c r="A21">
        <v>19</v>
      </c>
      <c r="B21" t="s">
        <v>59</v>
      </c>
      <c r="C21" t="s">
        <v>60</v>
      </c>
      <c r="D21">
        <v>18.440000000000001</v>
      </c>
      <c r="E21">
        <v>92.52</v>
      </c>
      <c r="F21">
        <v>92.52</v>
      </c>
      <c r="G21">
        <v>228.7</v>
      </c>
      <c r="H21">
        <v>392.15</v>
      </c>
      <c r="I21">
        <v>1.1619999999999999</v>
      </c>
      <c r="J21">
        <v>0</v>
      </c>
      <c r="K21">
        <v>232.49085564474601</v>
      </c>
      <c r="L21">
        <v>386.56985956076602</v>
      </c>
      <c r="M21">
        <v>1.1255474452554699</v>
      </c>
      <c r="N21">
        <v>-179.78219999999999</v>
      </c>
      <c r="P21">
        <v>12.994374024818001</v>
      </c>
      <c r="Q21">
        <v>8.6737063726679935</v>
      </c>
      <c r="R21">
        <v>3.7748814993139979E-2</v>
      </c>
      <c r="S21">
        <v>179.56700000000001</v>
      </c>
      <c r="T21">
        <f t="shared" si="0"/>
        <v>1</v>
      </c>
      <c r="U21">
        <f t="shared" si="1"/>
        <v>1</v>
      </c>
      <c r="V21">
        <f t="shared" si="2"/>
        <v>1</v>
      </c>
      <c r="W21">
        <f t="shared" si="3"/>
        <v>0</v>
      </c>
      <c r="X21">
        <f t="shared" si="4"/>
        <v>3.7908556447460171</v>
      </c>
      <c r="Y21">
        <f t="shared" si="5"/>
        <v>5.5801404392339577</v>
      </c>
      <c r="Z21">
        <f t="shared" si="6"/>
        <v>3.6452554744530019E-2</v>
      </c>
      <c r="AA21">
        <f t="shared" si="7"/>
        <v>179.78219999999999</v>
      </c>
    </row>
    <row r="22" spans="1:27" x14ac:dyDescent="0.25">
      <c r="A22">
        <v>20</v>
      </c>
      <c r="B22" t="s">
        <v>61</v>
      </c>
      <c r="C22" t="s">
        <v>62</v>
      </c>
      <c r="D22" t="s">
        <v>63</v>
      </c>
      <c r="E22">
        <v>114.188</v>
      </c>
      <c r="F22">
        <v>114.182</v>
      </c>
      <c r="G22">
        <v>237.7</v>
      </c>
      <c r="H22">
        <v>424.15</v>
      </c>
      <c r="I22">
        <v>0.8</v>
      </c>
      <c r="J22">
        <v>-121.8</v>
      </c>
      <c r="K22">
        <v>230.547298199213</v>
      </c>
      <c r="L22">
        <v>432.47107007589801</v>
      </c>
      <c r="M22">
        <v>0.81095170454545396</v>
      </c>
      <c r="N22">
        <v>-122.171899999999</v>
      </c>
      <c r="P22">
        <v>15.59439128730898</v>
      </c>
      <c r="Q22">
        <v>5.0647040693449981</v>
      </c>
      <c r="R22">
        <v>1.6558226384499997E-2</v>
      </c>
      <c r="S22">
        <v>0.57500000000000284</v>
      </c>
      <c r="T22">
        <f t="shared" si="0"/>
        <v>1</v>
      </c>
      <c r="U22">
        <f t="shared" si="1"/>
        <v>0</v>
      </c>
      <c r="V22">
        <f t="shared" si="2"/>
        <v>1</v>
      </c>
      <c r="W22">
        <f t="shared" si="3"/>
        <v>1</v>
      </c>
      <c r="X22">
        <f t="shared" si="4"/>
        <v>7.1527018007869856</v>
      </c>
      <c r="Y22">
        <f t="shared" si="5"/>
        <v>8.3210700758980352</v>
      </c>
      <c r="Z22">
        <f t="shared" si="6"/>
        <v>1.0951704545453911E-2</v>
      </c>
      <c r="AA22">
        <f t="shared" si="7"/>
        <v>0.37189999999900181</v>
      </c>
    </row>
    <row r="23" spans="1:27" x14ac:dyDescent="0.25">
      <c r="A23">
        <v>21</v>
      </c>
      <c r="B23" t="s">
        <v>64</v>
      </c>
      <c r="C23" t="s">
        <v>65</v>
      </c>
      <c r="D23" t="s">
        <v>66</v>
      </c>
      <c r="E23">
        <v>100.161</v>
      </c>
      <c r="F23">
        <v>100.155999999999</v>
      </c>
      <c r="G23">
        <v>217.4</v>
      </c>
      <c r="H23">
        <v>400.7</v>
      </c>
      <c r="I23">
        <v>0.81799999999999995</v>
      </c>
      <c r="J23">
        <v>-130.1</v>
      </c>
      <c r="K23">
        <v>221.65504092990901</v>
      </c>
      <c r="L23">
        <v>406.93147035740998</v>
      </c>
      <c r="M23">
        <v>0.80576025744167301</v>
      </c>
      <c r="N23">
        <v>-130.29459999999901</v>
      </c>
      <c r="P23">
        <v>6.7401552270200114</v>
      </c>
      <c r="Q23">
        <v>4.0255185495610135</v>
      </c>
      <c r="R23">
        <v>7.6065248633709892E-3</v>
      </c>
      <c r="S23">
        <v>0.64400000000000546</v>
      </c>
      <c r="T23">
        <f t="shared" si="0"/>
        <v>1</v>
      </c>
      <c r="U23">
        <f t="shared" si="1"/>
        <v>0</v>
      </c>
      <c r="V23">
        <f t="shared" si="2"/>
        <v>0</v>
      </c>
      <c r="W23">
        <f t="shared" si="3"/>
        <v>1</v>
      </c>
      <c r="X23">
        <f t="shared" si="4"/>
        <v>4.2550409299090006</v>
      </c>
      <c r="Y23">
        <f t="shared" si="5"/>
        <v>6.2314703574099894</v>
      </c>
      <c r="Z23">
        <f t="shared" si="6"/>
        <v>1.2239742558326938E-2</v>
      </c>
      <c r="AA23">
        <f t="shared" si="7"/>
        <v>0.19459999999901356</v>
      </c>
    </row>
    <row r="24" spans="1:27" x14ac:dyDescent="0.25">
      <c r="A24">
        <v>22</v>
      </c>
      <c r="B24" t="s">
        <v>67</v>
      </c>
      <c r="C24" t="s">
        <v>68</v>
      </c>
      <c r="D24" t="s">
        <v>69</v>
      </c>
      <c r="E24">
        <v>100.161</v>
      </c>
      <c r="F24">
        <v>100.15600000000001</v>
      </c>
      <c r="G24">
        <v>189.2</v>
      </c>
      <c r="H24">
        <v>389.15</v>
      </c>
      <c r="I24">
        <v>0.8</v>
      </c>
      <c r="J24">
        <v>-135</v>
      </c>
      <c r="K24">
        <v>216.02103359829701</v>
      </c>
      <c r="L24">
        <v>393.88109245728202</v>
      </c>
      <c r="M24">
        <v>0.80188951160928701</v>
      </c>
      <c r="N24">
        <v>-135.3382</v>
      </c>
      <c r="P24">
        <v>7.5751823895460006</v>
      </c>
      <c r="Q24">
        <v>1.9311698056760065</v>
      </c>
      <c r="R24">
        <v>1.0036372983445951E-2</v>
      </c>
      <c r="S24">
        <v>1.1970000000000027</v>
      </c>
      <c r="T24">
        <f t="shared" si="0"/>
        <v>0</v>
      </c>
      <c r="U24">
        <f t="shared" si="1"/>
        <v>0</v>
      </c>
      <c r="V24">
        <f t="shared" si="2"/>
        <v>1</v>
      </c>
      <c r="W24">
        <f t="shared" si="3"/>
        <v>1</v>
      </c>
      <c r="X24">
        <f t="shared" si="4"/>
        <v>26.821033598297021</v>
      </c>
      <c r="Y24">
        <f t="shared" si="5"/>
        <v>4.7310924572820454</v>
      </c>
      <c r="Z24">
        <f t="shared" si="6"/>
        <v>1.8895116092869646E-3</v>
      </c>
      <c r="AA24">
        <f t="shared" si="7"/>
        <v>0.3382000000000005</v>
      </c>
    </row>
    <row r="25" spans="1:27" x14ac:dyDescent="0.25">
      <c r="A25">
        <v>23</v>
      </c>
      <c r="B25" t="s">
        <v>70</v>
      </c>
      <c r="C25" t="s">
        <v>71</v>
      </c>
      <c r="D25" t="s">
        <v>72</v>
      </c>
      <c r="E25">
        <v>86.134</v>
      </c>
      <c r="F25">
        <v>86.13</v>
      </c>
      <c r="G25">
        <v>234.2</v>
      </c>
      <c r="H25">
        <v>375.14</v>
      </c>
      <c r="I25">
        <v>0.81499999999999995</v>
      </c>
      <c r="J25">
        <v>-134.4</v>
      </c>
      <c r="K25">
        <v>216.55255908873301</v>
      </c>
      <c r="L25">
        <v>361.97091991804001</v>
      </c>
      <c r="M25">
        <v>0.78514129443937997</v>
      </c>
      <c r="N25">
        <v>-142.19540000000001</v>
      </c>
      <c r="P25">
        <v>31.724887423580981</v>
      </c>
      <c r="Q25">
        <v>11.130347310185016</v>
      </c>
      <c r="R25">
        <v>1.5347186906102928E-2</v>
      </c>
      <c r="S25">
        <v>20.567999999999984</v>
      </c>
      <c r="T25">
        <f t="shared" si="0"/>
        <v>1</v>
      </c>
      <c r="U25">
        <f t="shared" si="1"/>
        <v>0</v>
      </c>
      <c r="V25">
        <f t="shared" si="2"/>
        <v>0</v>
      </c>
      <c r="W25">
        <f t="shared" si="3"/>
        <v>1</v>
      </c>
      <c r="X25">
        <f t="shared" si="4"/>
        <v>17.647440911266983</v>
      </c>
      <c r="Y25">
        <f t="shared" si="5"/>
        <v>13.169080081959976</v>
      </c>
      <c r="Z25">
        <f t="shared" si="6"/>
        <v>2.985870556061998E-2</v>
      </c>
      <c r="AA25">
        <f t="shared" si="7"/>
        <v>7.7954000000000008</v>
      </c>
    </row>
    <row r="26" spans="1:27" x14ac:dyDescent="0.25">
      <c r="A26">
        <v>24</v>
      </c>
      <c r="B26" t="s">
        <v>73</v>
      </c>
      <c r="C26" t="s">
        <v>74</v>
      </c>
      <c r="D26" t="s">
        <v>75</v>
      </c>
      <c r="E26">
        <v>130.18700000000001</v>
      </c>
      <c r="F26">
        <v>130.18199999999999</v>
      </c>
      <c r="G26">
        <v>202.4</v>
      </c>
      <c r="H26">
        <v>422.35</v>
      </c>
      <c r="I26">
        <v>0.876</v>
      </c>
      <c r="J26">
        <v>-303.5</v>
      </c>
      <c r="K26">
        <v>209.059878811716</v>
      </c>
      <c r="L26">
        <v>429.479325154116</v>
      </c>
      <c r="M26">
        <v>0.88378818737270803</v>
      </c>
      <c r="N26">
        <v>-306.22489999999999</v>
      </c>
      <c r="P26">
        <v>13.672765597557003</v>
      </c>
      <c r="Q26">
        <v>8.0321878598619492</v>
      </c>
      <c r="R26">
        <v>7.7382856973530201E-3</v>
      </c>
      <c r="S26">
        <v>5.0500000000000114</v>
      </c>
      <c r="T26">
        <f t="shared" si="0"/>
        <v>1</v>
      </c>
      <c r="U26">
        <f t="shared" si="1"/>
        <v>1</v>
      </c>
      <c r="V26">
        <f t="shared" si="2"/>
        <v>0</v>
      </c>
      <c r="W26">
        <f t="shared" si="3"/>
        <v>1</v>
      </c>
      <c r="X26">
        <f t="shared" si="4"/>
        <v>6.6598788117159984</v>
      </c>
      <c r="Y26">
        <f t="shared" si="5"/>
        <v>7.1293251541159748</v>
      </c>
      <c r="Z26">
        <f t="shared" si="6"/>
        <v>7.7881873727080331E-3</v>
      </c>
      <c r="AA26">
        <f t="shared" si="7"/>
        <v>2.724899999999991</v>
      </c>
    </row>
    <row r="27" spans="1:27" x14ac:dyDescent="0.25">
      <c r="A27">
        <v>25</v>
      </c>
      <c r="B27" t="s">
        <v>76</v>
      </c>
      <c r="C27" t="s">
        <v>77</v>
      </c>
      <c r="D27" t="s">
        <v>78</v>
      </c>
      <c r="E27">
        <v>116.16</v>
      </c>
      <c r="F27">
        <v>116.155999999999</v>
      </c>
      <c r="G27">
        <v>195.2</v>
      </c>
      <c r="H27">
        <v>399.25</v>
      </c>
      <c r="I27">
        <v>0.88</v>
      </c>
      <c r="J27">
        <v>-312.60000000000002</v>
      </c>
      <c r="K27">
        <v>198.678933636251</v>
      </c>
      <c r="L27">
        <v>403.60808854179498</v>
      </c>
      <c r="M27">
        <v>0.88804281345565705</v>
      </c>
      <c r="N27">
        <v>-314.3476</v>
      </c>
      <c r="P27">
        <v>8.6896620817330188</v>
      </c>
      <c r="Q27">
        <v>6.7911570711469835</v>
      </c>
      <c r="R27">
        <v>1.1155075262867964E-2</v>
      </c>
      <c r="S27">
        <v>4.1809999999999832</v>
      </c>
      <c r="T27">
        <f t="shared" si="0"/>
        <v>1</v>
      </c>
      <c r="U27">
        <f t="shared" si="1"/>
        <v>1</v>
      </c>
      <c r="V27">
        <f t="shared" si="2"/>
        <v>1</v>
      </c>
      <c r="W27">
        <f t="shared" si="3"/>
        <v>1</v>
      </c>
      <c r="X27">
        <f t="shared" si="4"/>
        <v>3.4789336362510141</v>
      </c>
      <c r="Y27">
        <f t="shared" si="5"/>
        <v>4.3580885417949844</v>
      </c>
      <c r="Z27">
        <f t="shared" si="6"/>
        <v>8.0428134556570496E-3</v>
      </c>
      <c r="AA27">
        <f t="shared" si="7"/>
        <v>1.7475999999999772</v>
      </c>
    </row>
    <row r="28" spans="1:27" x14ac:dyDescent="0.25">
      <c r="A28">
        <v>26</v>
      </c>
      <c r="B28" t="s">
        <v>79</v>
      </c>
      <c r="C28" t="s">
        <v>80</v>
      </c>
      <c r="D28" t="s">
        <v>81</v>
      </c>
      <c r="E28">
        <v>88.105999999999995</v>
      </c>
      <c r="F28">
        <v>88.103999999999999</v>
      </c>
      <c r="G28">
        <v>189.6</v>
      </c>
      <c r="H28">
        <v>350.25</v>
      </c>
      <c r="I28">
        <v>0.89700000000000002</v>
      </c>
      <c r="J28">
        <v>-328</v>
      </c>
      <c r="K28">
        <v>175.35149625777501</v>
      </c>
      <c r="L28">
        <v>341.846290900837</v>
      </c>
      <c r="M28">
        <v>0.90085889570552102</v>
      </c>
      <c r="N28">
        <v>-330.59299999999899</v>
      </c>
      <c r="P28">
        <v>15.534536721400997</v>
      </c>
      <c r="Q28">
        <v>3.8144488363460027</v>
      </c>
      <c r="R28">
        <v>2.6426990098807002E-2</v>
      </c>
      <c r="S28">
        <v>5.242999999999995</v>
      </c>
      <c r="T28">
        <f t="shared" si="0"/>
        <v>1</v>
      </c>
      <c r="U28">
        <f t="shared" si="1"/>
        <v>0</v>
      </c>
      <c r="V28">
        <f t="shared" si="2"/>
        <v>1</v>
      </c>
      <c r="W28">
        <f t="shared" si="3"/>
        <v>1</v>
      </c>
      <c r="X28">
        <f t="shared" si="4"/>
        <v>14.248503742224983</v>
      </c>
      <c r="Y28">
        <f t="shared" si="5"/>
        <v>8.4037090991629952</v>
      </c>
      <c r="Z28">
        <f t="shared" si="6"/>
        <v>3.8588957055210038E-3</v>
      </c>
      <c r="AA28">
        <f t="shared" si="7"/>
        <v>2.5929999999989946</v>
      </c>
    </row>
    <row r="29" spans="1:27" x14ac:dyDescent="0.25">
      <c r="A29">
        <v>27</v>
      </c>
      <c r="B29" t="s">
        <v>82</v>
      </c>
      <c r="C29" t="s">
        <v>83</v>
      </c>
      <c r="D29" t="s">
        <v>84</v>
      </c>
      <c r="E29">
        <v>116.16</v>
      </c>
      <c r="F29">
        <v>116.15600000000001</v>
      </c>
      <c r="G29">
        <v>174.3</v>
      </c>
      <c r="H29">
        <v>389.72</v>
      </c>
      <c r="I29">
        <v>0.85</v>
      </c>
      <c r="J29">
        <v>-321.2</v>
      </c>
      <c r="K29">
        <v>192.04422526214299</v>
      </c>
      <c r="L29">
        <v>390.37420306027002</v>
      </c>
      <c r="M29">
        <v>0.88398782343987803</v>
      </c>
      <c r="N29">
        <v>-319.391199999999</v>
      </c>
      <c r="P29">
        <v>14.683839377903979</v>
      </c>
      <c r="Q29">
        <v>2.7673359359339997</v>
      </c>
      <c r="R29">
        <v>1.849098044156805E-2</v>
      </c>
      <c r="S29">
        <v>7.2000000000969067E-2</v>
      </c>
      <c r="T29">
        <f t="shared" si="0"/>
        <v>0</v>
      </c>
      <c r="U29">
        <f t="shared" si="1"/>
        <v>1</v>
      </c>
      <c r="V29">
        <f t="shared" si="2"/>
        <v>0</v>
      </c>
      <c r="W29">
        <f t="shared" si="3"/>
        <v>0</v>
      </c>
      <c r="X29">
        <f t="shared" si="4"/>
        <v>17.744225262142976</v>
      </c>
      <c r="Y29">
        <f t="shared" si="5"/>
        <v>0.65420306026999242</v>
      </c>
      <c r="Z29">
        <f t="shared" si="6"/>
        <v>3.3987823439878051E-2</v>
      </c>
      <c r="AA29">
        <f t="shared" si="7"/>
        <v>1.8088000000009856</v>
      </c>
    </row>
    <row r="30" spans="1:27" x14ac:dyDescent="0.25">
      <c r="A30">
        <v>28</v>
      </c>
      <c r="B30" t="s">
        <v>85</v>
      </c>
      <c r="C30" t="s">
        <v>86</v>
      </c>
      <c r="D30">
        <v>21.1</v>
      </c>
      <c r="E30">
        <v>74.078999999999994</v>
      </c>
      <c r="F30">
        <v>74.078000000000003</v>
      </c>
      <c r="G30">
        <v>175.2</v>
      </c>
      <c r="H30">
        <v>330.09</v>
      </c>
      <c r="I30">
        <v>0.93200000000000005</v>
      </c>
      <c r="J30">
        <v>-324.2</v>
      </c>
      <c r="K30">
        <v>162.092953370565</v>
      </c>
      <c r="L30">
        <v>303.92019094929202</v>
      </c>
      <c r="M30">
        <v>0.91116851168511603</v>
      </c>
      <c r="N30">
        <v>-338.715699999999</v>
      </c>
      <c r="P30">
        <v>20.096417706924001</v>
      </c>
      <c r="Q30">
        <v>21.567997465239955</v>
      </c>
      <c r="R30">
        <v>6.0067336664388016E-2</v>
      </c>
      <c r="S30">
        <v>17.274000000000001</v>
      </c>
      <c r="T30">
        <f t="shared" si="0"/>
        <v>1</v>
      </c>
      <c r="U30">
        <f t="shared" si="1"/>
        <v>0</v>
      </c>
      <c r="V30">
        <f t="shared" si="2"/>
        <v>1</v>
      </c>
      <c r="W30">
        <f t="shared" si="3"/>
        <v>1</v>
      </c>
      <c r="X30">
        <f t="shared" si="4"/>
        <v>13.10704662943499</v>
      </c>
      <c r="Y30">
        <f t="shared" si="5"/>
        <v>26.169809050707954</v>
      </c>
      <c r="Z30">
        <f t="shared" si="6"/>
        <v>2.0831488314884017E-2</v>
      </c>
      <c r="AA30">
        <f t="shared" si="7"/>
        <v>14.515699999999015</v>
      </c>
    </row>
    <row r="31" spans="1:27" x14ac:dyDescent="0.25">
      <c r="A31">
        <v>29</v>
      </c>
      <c r="B31" t="s">
        <v>87</v>
      </c>
      <c r="C31" t="s">
        <v>88</v>
      </c>
      <c r="D31" t="s">
        <v>89</v>
      </c>
      <c r="E31">
        <v>102.133</v>
      </c>
      <c r="F31">
        <v>102.13</v>
      </c>
      <c r="G31">
        <v>178.2</v>
      </c>
      <c r="H31">
        <v>374.65</v>
      </c>
      <c r="I31">
        <v>0.88800000000000001</v>
      </c>
      <c r="J31">
        <v>-320.39999999999998</v>
      </c>
      <c r="K31">
        <v>187.488476709005</v>
      </c>
      <c r="L31">
        <v>374.67205961742599</v>
      </c>
      <c r="M31">
        <v>0.89352580927383995</v>
      </c>
      <c r="N31">
        <v>-322.47029999999899</v>
      </c>
      <c r="P31">
        <v>11.859278754520005</v>
      </c>
      <c r="Q31">
        <v>3.7538481921080233</v>
      </c>
      <c r="R31">
        <v>1.8410537877428967E-2</v>
      </c>
      <c r="S31">
        <v>4.6120000000000232</v>
      </c>
      <c r="T31">
        <f t="shared" si="0"/>
        <v>1</v>
      </c>
      <c r="U31">
        <f t="shared" si="1"/>
        <v>1</v>
      </c>
      <c r="V31">
        <f t="shared" si="2"/>
        <v>1</v>
      </c>
      <c r="W31">
        <f t="shared" si="3"/>
        <v>1</v>
      </c>
      <c r="X31">
        <f t="shared" si="4"/>
        <v>9.2884767090050104</v>
      </c>
      <c r="Y31">
        <f t="shared" si="5"/>
        <v>2.2059617426009481E-2</v>
      </c>
      <c r="Z31">
        <f t="shared" si="6"/>
        <v>5.5258092738399434E-3</v>
      </c>
      <c r="AA31">
        <f t="shared" si="7"/>
        <v>2.0702999999990084</v>
      </c>
    </row>
    <row r="32" spans="1:27" x14ac:dyDescent="0.25">
      <c r="A32">
        <v>30</v>
      </c>
      <c r="B32" t="s">
        <v>90</v>
      </c>
      <c r="C32" t="s">
        <v>91</v>
      </c>
      <c r="D32" t="s">
        <v>92</v>
      </c>
      <c r="E32">
        <v>116.16</v>
      </c>
      <c r="F32">
        <v>116.15600000000001</v>
      </c>
      <c r="G32">
        <v>180.2</v>
      </c>
      <c r="H32">
        <v>394.69</v>
      </c>
      <c r="I32">
        <v>0.879</v>
      </c>
      <c r="J32">
        <v>-312.2</v>
      </c>
      <c r="K32">
        <v>179.12378593922901</v>
      </c>
      <c r="L32">
        <v>399.06562111149998</v>
      </c>
      <c r="M32">
        <v>0.868780852655198</v>
      </c>
      <c r="N32">
        <v>-311.47449999999998</v>
      </c>
      <c r="P32">
        <v>8.8760478480940037</v>
      </c>
      <c r="Q32">
        <v>3.5311009235530264</v>
      </c>
      <c r="R32">
        <v>1.3481893424070024E-2</v>
      </c>
      <c r="S32">
        <v>6.5860000000000127</v>
      </c>
      <c r="T32">
        <f t="shared" si="0"/>
        <v>1</v>
      </c>
      <c r="U32">
        <f t="shared" si="1"/>
        <v>0</v>
      </c>
      <c r="V32">
        <f t="shared" si="2"/>
        <v>1</v>
      </c>
      <c r="W32">
        <f t="shared" si="3"/>
        <v>1</v>
      </c>
      <c r="X32">
        <f t="shared" si="4"/>
        <v>1.0762140607709796</v>
      </c>
      <c r="Y32">
        <f t="shared" si="5"/>
        <v>4.3756211114999815</v>
      </c>
      <c r="Z32">
        <f t="shared" si="6"/>
        <v>1.0219147344802004E-2</v>
      </c>
      <c r="AA32">
        <f t="shared" si="7"/>
        <v>0.72550000000001091</v>
      </c>
    </row>
    <row r="33" spans="1:27" x14ac:dyDescent="0.25">
      <c r="A33">
        <v>31</v>
      </c>
      <c r="B33" t="s">
        <v>93</v>
      </c>
      <c r="C33" t="s">
        <v>94</v>
      </c>
      <c r="D33" t="s">
        <v>95</v>
      </c>
      <c r="E33">
        <v>102.133</v>
      </c>
      <c r="F33">
        <v>102.13</v>
      </c>
      <c r="G33">
        <v>243.9</v>
      </c>
      <c r="H33">
        <v>449.68</v>
      </c>
      <c r="I33">
        <v>0.92500000000000004</v>
      </c>
      <c r="J33">
        <v>-367</v>
      </c>
      <c r="K33">
        <v>308.52689422675502</v>
      </c>
      <c r="L33">
        <v>452.78884225861299</v>
      </c>
      <c r="M33">
        <v>0.89118673647469404</v>
      </c>
      <c r="N33">
        <v>-350.34010000000001</v>
      </c>
      <c r="P33">
        <v>25.001424555238003</v>
      </c>
      <c r="Q33">
        <v>0.1448576791240157</v>
      </c>
      <c r="R33">
        <v>9.4600611673779644E-3</v>
      </c>
      <c r="S33">
        <v>15.048999999999978</v>
      </c>
      <c r="T33">
        <f t="shared" si="0"/>
        <v>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64.626894226755013</v>
      </c>
      <c r="Y33">
        <f t="shared" si="5"/>
        <v>3.1088422586129809</v>
      </c>
      <c r="Z33">
        <f t="shared" si="6"/>
        <v>3.3813263525306003E-2</v>
      </c>
      <c r="AA33">
        <f t="shared" si="7"/>
        <v>16.659899999999993</v>
      </c>
    </row>
    <row r="34" spans="1:27" x14ac:dyDescent="0.25">
      <c r="A34">
        <v>32</v>
      </c>
      <c r="B34" t="s">
        <v>96</v>
      </c>
      <c r="C34" t="s">
        <v>97</v>
      </c>
      <c r="D34">
        <v>1.42</v>
      </c>
      <c r="E34">
        <v>60.052</v>
      </c>
      <c r="F34">
        <v>60.052</v>
      </c>
      <c r="G34">
        <v>289.60000000000002</v>
      </c>
      <c r="H34">
        <v>391.2</v>
      </c>
      <c r="I34">
        <v>1.0489999999999999</v>
      </c>
      <c r="J34">
        <v>-374.6</v>
      </c>
      <c r="K34">
        <v>295.98453857451102</v>
      </c>
      <c r="L34">
        <v>388.64911533070699</v>
      </c>
      <c r="M34">
        <v>0.931038759689922</v>
      </c>
      <c r="N34">
        <v>-369.66460000000001</v>
      </c>
      <c r="P34">
        <v>34.85323902050601</v>
      </c>
      <c r="Q34">
        <v>1.7838388121689945</v>
      </c>
      <c r="R34">
        <v>5.6517027230222894E-2</v>
      </c>
      <c r="S34">
        <v>2.3029999999999973</v>
      </c>
      <c r="T34">
        <f t="shared" si="0"/>
        <v>1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6.3845385745109979</v>
      </c>
      <c r="Y34">
        <f t="shared" si="5"/>
        <v>2.5508846692929978</v>
      </c>
      <c r="Z34">
        <f t="shared" si="6"/>
        <v>0.11796124031007793</v>
      </c>
      <c r="AA34">
        <f t="shared" si="7"/>
        <v>4.9354000000000156</v>
      </c>
    </row>
    <row r="35" spans="1:27" x14ac:dyDescent="0.25">
      <c r="A35">
        <v>33</v>
      </c>
      <c r="B35" t="s">
        <v>98</v>
      </c>
      <c r="C35" t="s">
        <v>99</v>
      </c>
      <c r="D35" t="s">
        <v>100</v>
      </c>
      <c r="E35">
        <v>88.105999999999995</v>
      </c>
      <c r="F35">
        <v>88.103999999999999</v>
      </c>
      <c r="G35">
        <v>268</v>
      </c>
      <c r="H35">
        <v>436.87</v>
      </c>
      <c r="I35">
        <v>0.96</v>
      </c>
      <c r="J35">
        <v>-360</v>
      </c>
      <c r="K35">
        <v>306.52074381251703</v>
      </c>
      <c r="L35">
        <v>440.71315034927898</v>
      </c>
      <c r="M35">
        <v>0.90363076923076902</v>
      </c>
      <c r="N35">
        <v>-353.41919999999999</v>
      </c>
      <c r="P35">
        <v>1.3956889581940004</v>
      </c>
      <c r="Q35">
        <v>2.1025334157420161</v>
      </c>
      <c r="R35">
        <v>1.2590776944760962E-2</v>
      </c>
      <c r="S35">
        <v>4.1650000000000205</v>
      </c>
      <c r="T35">
        <f t="shared" ref="T35:T66" si="8">IF(+X35&lt;P35,1,0)</f>
        <v>0</v>
      </c>
      <c r="U35">
        <f t="shared" ref="U35:U66" si="9">IF(+Y35&lt;Q35,1,0)</f>
        <v>0</v>
      </c>
      <c r="V35">
        <f t="shared" ref="V35:V66" si="10">IF(+Z35&lt;R35,1,0)</f>
        <v>0</v>
      </c>
      <c r="W35">
        <f t="shared" ref="W35:W66" si="11">IF(+AA35&lt;S35,1,0)</f>
        <v>0</v>
      </c>
      <c r="X35">
        <f t="shared" ref="X35:X66" si="12">+ABS(K35-G35)</f>
        <v>38.520743812517026</v>
      </c>
      <c r="Y35">
        <f t="shared" ref="Y35:Y66" si="13">+ABS(L35-H35)</f>
        <v>3.8431503492789716</v>
      </c>
      <c r="Z35">
        <f t="shared" ref="Z35:Z66" si="14">+ABS(M35-I35)</f>
        <v>5.6369230769230949E-2</v>
      </c>
      <c r="AA35">
        <f t="shared" ref="AA35:AA66" si="15">+ABS(N35-J35)</f>
        <v>6.5808000000000106</v>
      </c>
    </row>
    <row r="36" spans="1:27" x14ac:dyDescent="0.25">
      <c r="A36">
        <v>34</v>
      </c>
      <c r="B36" t="s">
        <v>101</v>
      </c>
      <c r="C36" t="s">
        <v>102</v>
      </c>
      <c r="D36" t="s">
        <v>103</v>
      </c>
      <c r="E36">
        <v>144.214</v>
      </c>
      <c r="F36">
        <v>144.208</v>
      </c>
      <c r="G36">
        <v>289.5</v>
      </c>
      <c r="H36">
        <v>512.15</v>
      </c>
      <c r="I36">
        <v>0.91</v>
      </c>
      <c r="J36">
        <v>-325</v>
      </c>
      <c r="K36">
        <v>325.52354532598798</v>
      </c>
      <c r="L36">
        <v>520.09941778857797</v>
      </c>
      <c r="M36">
        <v>0.88200611620795</v>
      </c>
      <c r="N36">
        <v>-320.92840000000001</v>
      </c>
      <c r="P36">
        <v>4.096620377353986</v>
      </c>
      <c r="Q36">
        <v>1.1857477983994613E-2</v>
      </c>
      <c r="R36">
        <v>2.8803349305069892E-3</v>
      </c>
      <c r="S36">
        <v>2.0889999999999986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36.023545325987982</v>
      </c>
      <c r="Y36">
        <f t="shared" si="13"/>
        <v>7.9494177885779891</v>
      </c>
      <c r="Z36">
        <f t="shared" si="14"/>
        <v>2.7993883792050034E-2</v>
      </c>
      <c r="AA36">
        <f t="shared" si="15"/>
        <v>4.0715999999999894</v>
      </c>
    </row>
    <row r="37" spans="1:27" x14ac:dyDescent="0.25">
      <c r="A37">
        <v>35</v>
      </c>
      <c r="B37" t="s">
        <v>104</v>
      </c>
      <c r="C37" t="s">
        <v>105</v>
      </c>
      <c r="D37" t="s">
        <v>106</v>
      </c>
      <c r="E37">
        <v>116.16</v>
      </c>
      <c r="F37">
        <v>116.15600000000001</v>
      </c>
      <c r="G37">
        <v>270.2</v>
      </c>
      <c r="H37">
        <v>478.38</v>
      </c>
      <c r="I37">
        <v>0.92</v>
      </c>
      <c r="J37">
        <v>-338</v>
      </c>
      <c r="K37">
        <v>316.33631333292402</v>
      </c>
      <c r="L37">
        <v>483.61398845519602</v>
      </c>
      <c r="M37">
        <v>0.89008429118773902</v>
      </c>
      <c r="N37">
        <v>-337.17380000000003</v>
      </c>
      <c r="P37">
        <v>12.009271252191013</v>
      </c>
      <c r="Q37">
        <v>0.44634449370403217</v>
      </c>
      <c r="R37">
        <v>5.6749576095239673E-3</v>
      </c>
      <c r="S37">
        <v>1.3729999999999905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1</v>
      </c>
      <c r="X37">
        <f t="shared" si="12"/>
        <v>46.136313332924033</v>
      </c>
      <c r="Y37">
        <f t="shared" si="13"/>
        <v>5.2339884551960267</v>
      </c>
      <c r="Z37">
        <f t="shared" si="14"/>
        <v>2.9915708812261022E-2</v>
      </c>
      <c r="AA37">
        <f t="shared" si="15"/>
        <v>0.82619999999997162</v>
      </c>
    </row>
    <row r="38" spans="1:27" x14ac:dyDescent="0.25">
      <c r="A38">
        <v>36</v>
      </c>
      <c r="B38" t="s">
        <v>107</v>
      </c>
      <c r="C38" t="s">
        <v>108</v>
      </c>
      <c r="D38">
        <v>41.42</v>
      </c>
      <c r="E38">
        <v>85.061999999999998</v>
      </c>
      <c r="F38">
        <v>85.063999999999993</v>
      </c>
      <c r="G38">
        <v>339.2</v>
      </c>
      <c r="H38">
        <v>381.2</v>
      </c>
      <c r="I38">
        <v>1.0549999999999999</v>
      </c>
      <c r="J38">
        <v>0</v>
      </c>
      <c r="K38">
        <v>329.00710942892101</v>
      </c>
      <c r="L38">
        <v>496.060447570181</v>
      </c>
      <c r="M38">
        <v>1.1930434782608601</v>
      </c>
      <c r="N38">
        <v>-234.29849999999999</v>
      </c>
      <c r="P38">
        <v>56.837779328932015</v>
      </c>
      <c r="Q38">
        <v>106.706281180757</v>
      </c>
      <c r="R38">
        <v>0.20801244578171008</v>
      </c>
      <c r="S38">
        <v>242.72300000000001</v>
      </c>
      <c r="T38">
        <f t="shared" si="8"/>
        <v>1</v>
      </c>
      <c r="U38">
        <f t="shared" si="9"/>
        <v>0</v>
      </c>
      <c r="V38">
        <f t="shared" si="10"/>
        <v>1</v>
      </c>
      <c r="W38">
        <f t="shared" si="11"/>
        <v>1</v>
      </c>
      <c r="X38">
        <f t="shared" si="12"/>
        <v>10.192890571078976</v>
      </c>
      <c r="Y38">
        <f t="shared" si="13"/>
        <v>114.86044757018101</v>
      </c>
      <c r="Z38">
        <f t="shared" si="14"/>
        <v>0.13804347826086016</v>
      </c>
      <c r="AA38">
        <f t="shared" si="15"/>
        <v>234.29849999999999</v>
      </c>
    </row>
    <row r="39" spans="1:27" x14ac:dyDescent="0.25">
      <c r="A39">
        <v>37</v>
      </c>
      <c r="B39" t="s">
        <v>109</v>
      </c>
      <c r="C39" t="s">
        <v>110</v>
      </c>
      <c r="D39">
        <v>44.42</v>
      </c>
      <c r="E39">
        <v>94.49</v>
      </c>
      <c r="F39">
        <v>94.494</v>
      </c>
      <c r="G39">
        <v>336.2</v>
      </c>
      <c r="H39">
        <v>462.45</v>
      </c>
      <c r="I39">
        <v>1.58</v>
      </c>
      <c r="J39">
        <v>0</v>
      </c>
      <c r="K39">
        <v>317.08587406623201</v>
      </c>
      <c r="L39">
        <v>448.13161332170898</v>
      </c>
      <c r="M39">
        <v>1.3105963938973599</v>
      </c>
      <c r="N39">
        <v>-395.03890000000001</v>
      </c>
      <c r="P39">
        <v>59.50895334984898</v>
      </c>
      <c r="Q39">
        <v>18.080300666024982</v>
      </c>
      <c r="R39">
        <v>0.18923715177144018</v>
      </c>
      <c r="S39">
        <v>397.64</v>
      </c>
      <c r="T39">
        <f t="shared" si="8"/>
        <v>1</v>
      </c>
      <c r="U39">
        <f t="shared" si="9"/>
        <v>1</v>
      </c>
      <c r="V39">
        <f t="shared" si="10"/>
        <v>0</v>
      </c>
      <c r="W39">
        <f t="shared" si="11"/>
        <v>1</v>
      </c>
      <c r="X39">
        <f t="shared" si="12"/>
        <v>19.11412593376798</v>
      </c>
      <c r="Y39">
        <f t="shared" si="13"/>
        <v>14.318386678291006</v>
      </c>
      <c r="Z39">
        <f t="shared" si="14"/>
        <v>0.26940360610264014</v>
      </c>
      <c r="AA39">
        <f t="shared" si="15"/>
        <v>395.03890000000001</v>
      </c>
    </row>
    <row r="40" spans="1:27" x14ac:dyDescent="0.25">
      <c r="A40">
        <v>38</v>
      </c>
      <c r="B40" t="s">
        <v>111</v>
      </c>
      <c r="C40" t="s">
        <v>112</v>
      </c>
      <c r="D40" t="s">
        <v>113</v>
      </c>
      <c r="E40">
        <v>284.48399999999998</v>
      </c>
      <c r="F40">
        <v>284.46800000000002</v>
      </c>
      <c r="G40">
        <v>342</v>
      </c>
      <c r="H40">
        <v>656.15</v>
      </c>
      <c r="I40">
        <v>0.84699999999999998</v>
      </c>
      <c r="J40">
        <v>0</v>
      </c>
      <c r="K40">
        <v>364.28415802584402</v>
      </c>
      <c r="L40">
        <v>648.84924237862401</v>
      </c>
      <c r="M40">
        <v>0.865960426179604</v>
      </c>
      <c r="N40">
        <v>-239.70140000000001</v>
      </c>
      <c r="P40">
        <v>5.1067372494579786</v>
      </c>
      <c r="Q40">
        <v>29.326469074759984</v>
      </c>
      <c r="R40">
        <v>4.0826438676297983E-2</v>
      </c>
      <c r="S40">
        <v>240.601</v>
      </c>
      <c r="T40">
        <f t="shared" si="8"/>
        <v>0</v>
      </c>
      <c r="U40">
        <f t="shared" si="9"/>
        <v>1</v>
      </c>
      <c r="V40">
        <f t="shared" si="10"/>
        <v>1</v>
      </c>
      <c r="W40">
        <f t="shared" si="11"/>
        <v>1</v>
      </c>
      <c r="X40">
        <f t="shared" si="12"/>
        <v>22.284158025844022</v>
      </c>
      <c r="Y40">
        <f t="shared" si="13"/>
        <v>7.3007576213759648</v>
      </c>
      <c r="Z40">
        <f t="shared" si="14"/>
        <v>1.8960426179604029E-2</v>
      </c>
      <c r="AA40">
        <f t="shared" si="15"/>
        <v>239.70140000000001</v>
      </c>
    </row>
    <row r="41" spans="1:27" x14ac:dyDescent="0.25">
      <c r="A41">
        <v>39</v>
      </c>
      <c r="B41" t="s">
        <v>114</v>
      </c>
      <c r="C41" t="s">
        <v>115</v>
      </c>
      <c r="D41" t="s">
        <v>116</v>
      </c>
      <c r="E41">
        <v>130.18700000000001</v>
      </c>
      <c r="F41">
        <v>130.18199999999999</v>
      </c>
      <c r="G41">
        <v>265.7</v>
      </c>
      <c r="H41">
        <v>496.15</v>
      </c>
      <c r="I41">
        <v>0.91</v>
      </c>
      <c r="J41">
        <v>-334</v>
      </c>
      <c r="K41">
        <v>321.00340436064101</v>
      </c>
      <c r="L41">
        <v>502.53659253175698</v>
      </c>
      <c r="M41">
        <v>0.88559183673469299</v>
      </c>
      <c r="N41">
        <v>-329.05110000000002</v>
      </c>
      <c r="P41">
        <v>22.361116417479025</v>
      </c>
      <c r="Q41">
        <v>2.3069463472040752E-2</v>
      </c>
      <c r="R41">
        <v>8.5444210073859495E-3</v>
      </c>
      <c r="S41">
        <v>2.8580000000000041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55.303404360641025</v>
      </c>
      <c r="Y41">
        <f t="shared" si="13"/>
        <v>6.3865925317570031</v>
      </c>
      <c r="Z41">
        <f t="shared" si="14"/>
        <v>2.4408163265307037E-2</v>
      </c>
      <c r="AA41">
        <f t="shared" si="15"/>
        <v>4.9488999999999805</v>
      </c>
    </row>
    <row r="42" spans="1:27" x14ac:dyDescent="0.25">
      <c r="A42">
        <v>40</v>
      </c>
      <c r="B42" t="s">
        <v>117</v>
      </c>
      <c r="C42" t="s">
        <v>118</v>
      </c>
      <c r="D42" t="s">
        <v>119</v>
      </c>
      <c r="E42">
        <v>90.078000000000003</v>
      </c>
      <c r="F42">
        <v>90.078000000000003</v>
      </c>
      <c r="G42">
        <v>289.95</v>
      </c>
      <c r="H42">
        <v>500.71100000000001</v>
      </c>
      <c r="I42">
        <v>1.2490000000000001</v>
      </c>
      <c r="J42">
        <v>0</v>
      </c>
      <c r="K42">
        <v>320.98038087803099</v>
      </c>
      <c r="L42">
        <v>463.94437157776298</v>
      </c>
      <c r="M42">
        <v>1.0212925170067999</v>
      </c>
      <c r="N42">
        <v>-499.6891</v>
      </c>
      <c r="P42">
        <v>32.661428433708977</v>
      </c>
      <c r="Q42">
        <v>33.289194458975032</v>
      </c>
      <c r="R42">
        <v>3.5536511150902061E-3</v>
      </c>
      <c r="S42">
        <v>515.65899999999999</v>
      </c>
      <c r="T42">
        <f t="shared" si="8"/>
        <v>1</v>
      </c>
      <c r="U42">
        <f t="shared" si="9"/>
        <v>0</v>
      </c>
      <c r="V42">
        <f t="shared" si="10"/>
        <v>0</v>
      </c>
      <c r="W42">
        <f t="shared" si="11"/>
        <v>1</v>
      </c>
      <c r="X42">
        <f t="shared" si="12"/>
        <v>31.030380878030996</v>
      </c>
      <c r="Y42">
        <f t="shared" si="13"/>
        <v>36.766628422237034</v>
      </c>
      <c r="Z42">
        <f t="shared" si="14"/>
        <v>0.22770748299320021</v>
      </c>
      <c r="AA42">
        <f t="shared" si="15"/>
        <v>499.6891</v>
      </c>
    </row>
    <row r="43" spans="1:27" x14ac:dyDescent="0.25">
      <c r="A43">
        <v>41</v>
      </c>
      <c r="B43" t="s">
        <v>120</v>
      </c>
      <c r="C43" t="s">
        <v>121</v>
      </c>
      <c r="D43" t="s">
        <v>122</v>
      </c>
      <c r="E43">
        <v>280.452</v>
      </c>
      <c r="F43">
        <v>280.43599999999998</v>
      </c>
      <c r="G43">
        <v>268.39999999999998</v>
      </c>
      <c r="H43">
        <v>633.702</v>
      </c>
      <c r="I43">
        <v>0.9</v>
      </c>
      <c r="J43">
        <v>0</v>
      </c>
      <c r="K43">
        <v>370.12206074660202</v>
      </c>
      <c r="L43">
        <v>647.46482475162497</v>
      </c>
      <c r="M43">
        <v>0.88773662551440302</v>
      </c>
      <c r="N43">
        <v>-83.564400000000006</v>
      </c>
      <c r="P43">
        <v>62.160695839583013</v>
      </c>
      <c r="Q43">
        <v>9.6038323882389705</v>
      </c>
      <c r="R43">
        <v>9.6882290044163932E-2</v>
      </c>
      <c r="S43">
        <v>86.326999999999998</v>
      </c>
      <c r="T43">
        <f t="shared" si="8"/>
        <v>0</v>
      </c>
      <c r="U43">
        <f t="shared" si="9"/>
        <v>0</v>
      </c>
      <c r="V43">
        <f t="shared" si="10"/>
        <v>1</v>
      </c>
      <c r="W43">
        <f t="shared" si="11"/>
        <v>1</v>
      </c>
      <c r="X43">
        <f t="shared" si="12"/>
        <v>101.72206074660204</v>
      </c>
      <c r="Y43">
        <f t="shared" si="13"/>
        <v>13.762824751624976</v>
      </c>
      <c r="Z43">
        <f t="shared" si="14"/>
        <v>1.2263374485597001E-2</v>
      </c>
      <c r="AA43">
        <f t="shared" si="15"/>
        <v>83.564400000000006</v>
      </c>
    </row>
    <row r="44" spans="1:27" x14ac:dyDescent="0.25">
      <c r="A44">
        <v>42</v>
      </c>
      <c r="B44" t="s">
        <v>123</v>
      </c>
      <c r="C44" t="s">
        <v>124</v>
      </c>
      <c r="D44">
        <v>42.42</v>
      </c>
      <c r="E44">
        <v>90.034000000000006</v>
      </c>
      <c r="F44">
        <v>90.036000000000001</v>
      </c>
      <c r="G44">
        <v>378.7</v>
      </c>
      <c r="H44">
        <v>638.24900000000002</v>
      </c>
      <c r="I44">
        <v>1.65</v>
      </c>
      <c r="J44">
        <v>-695.6</v>
      </c>
      <c r="K44">
        <v>382.70805368728401</v>
      </c>
      <c r="L44">
        <v>509.42170537515102</v>
      </c>
      <c r="M44">
        <v>1.38944444444444</v>
      </c>
      <c r="N44">
        <v>-709.18849999999998</v>
      </c>
      <c r="P44">
        <v>56.987425429484972</v>
      </c>
      <c r="Q44">
        <v>136.18008918285102</v>
      </c>
      <c r="R44">
        <v>1.2608403585569805E-2</v>
      </c>
      <c r="S44">
        <v>18.105999999999995</v>
      </c>
      <c r="T44">
        <f t="shared" si="8"/>
        <v>1</v>
      </c>
      <c r="U44">
        <f t="shared" si="9"/>
        <v>1</v>
      </c>
      <c r="V44">
        <f t="shared" si="10"/>
        <v>0</v>
      </c>
      <c r="W44">
        <f t="shared" si="11"/>
        <v>1</v>
      </c>
      <c r="X44">
        <f t="shared" si="12"/>
        <v>4.0080536872840185</v>
      </c>
      <c r="Y44">
        <f t="shared" si="13"/>
        <v>128.827294624849</v>
      </c>
      <c r="Z44">
        <f t="shared" si="14"/>
        <v>0.26055555555555987</v>
      </c>
      <c r="AA44">
        <f t="shared" si="15"/>
        <v>13.588499999999954</v>
      </c>
    </row>
    <row r="45" spans="1:27" x14ac:dyDescent="0.25">
      <c r="A45">
        <v>43</v>
      </c>
      <c r="B45" t="s">
        <v>125</v>
      </c>
      <c r="C45" t="s">
        <v>126</v>
      </c>
      <c r="D45" t="s">
        <v>127</v>
      </c>
      <c r="E45">
        <v>256.43</v>
      </c>
      <c r="F45">
        <v>256.416</v>
      </c>
      <c r="G45">
        <v>335</v>
      </c>
      <c r="H45">
        <v>624.65</v>
      </c>
      <c r="I45">
        <v>0.85299999999999998</v>
      </c>
      <c r="J45">
        <v>0</v>
      </c>
      <c r="K45">
        <v>357.324333715271</v>
      </c>
      <c r="L45">
        <v>627.96301740636898</v>
      </c>
      <c r="M45">
        <v>0.86773604060913601</v>
      </c>
      <c r="N45">
        <v>-255.9468</v>
      </c>
      <c r="P45">
        <v>5.4238849126779769</v>
      </c>
      <c r="Q45">
        <v>16.176890102986931</v>
      </c>
      <c r="R45">
        <v>3.7575639483494072E-2</v>
      </c>
      <c r="S45">
        <v>257.06299999999999</v>
      </c>
      <c r="T45">
        <f t="shared" si="8"/>
        <v>0</v>
      </c>
      <c r="U45">
        <f t="shared" si="9"/>
        <v>1</v>
      </c>
      <c r="V45">
        <f t="shared" si="10"/>
        <v>1</v>
      </c>
      <c r="W45">
        <f t="shared" si="11"/>
        <v>1</v>
      </c>
      <c r="X45">
        <f t="shared" si="12"/>
        <v>22.324333715270996</v>
      </c>
      <c r="Y45">
        <f t="shared" si="13"/>
        <v>3.3130174063689992</v>
      </c>
      <c r="Z45">
        <f t="shared" si="14"/>
        <v>1.4736040609136025E-2</v>
      </c>
      <c r="AA45">
        <f t="shared" si="15"/>
        <v>255.9468</v>
      </c>
    </row>
    <row r="46" spans="1:27" x14ac:dyDescent="0.25">
      <c r="A46">
        <v>44</v>
      </c>
      <c r="B46" t="s">
        <v>128</v>
      </c>
      <c r="C46" t="s">
        <v>129</v>
      </c>
      <c r="D46" t="s">
        <v>130</v>
      </c>
      <c r="E46">
        <v>74.078999999999994</v>
      </c>
      <c r="F46">
        <v>74.078000000000003</v>
      </c>
      <c r="G46">
        <v>252.5</v>
      </c>
      <c r="H46">
        <v>414.25</v>
      </c>
      <c r="I46">
        <v>0.99</v>
      </c>
      <c r="J46">
        <v>-366.7</v>
      </c>
      <c r="K46">
        <v>301.34927197878602</v>
      </c>
      <c r="L46">
        <v>416.06424938470002</v>
      </c>
      <c r="M46">
        <v>0.91454320987654303</v>
      </c>
      <c r="N46">
        <v>-361.5419</v>
      </c>
      <c r="P46">
        <v>9.8328901453609774</v>
      </c>
      <c r="Q46">
        <v>1.4428378543560143</v>
      </c>
      <c r="R46">
        <v>2.4823719923037002E-2</v>
      </c>
      <c r="S46">
        <v>2.6340000000000146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48.849271978786021</v>
      </c>
      <c r="Y46">
        <f t="shared" si="13"/>
        <v>1.8142493847000196</v>
      </c>
      <c r="Z46">
        <f t="shared" si="14"/>
        <v>7.5456790123456963E-2</v>
      </c>
      <c r="AA46">
        <f t="shared" si="15"/>
        <v>5.1580999999999904</v>
      </c>
    </row>
    <row r="47" spans="1:27" x14ac:dyDescent="0.25">
      <c r="A47">
        <v>45</v>
      </c>
      <c r="B47" t="s">
        <v>131</v>
      </c>
      <c r="C47" t="s">
        <v>132</v>
      </c>
      <c r="D47" t="s">
        <v>133</v>
      </c>
      <c r="E47">
        <v>118.08799999999999</v>
      </c>
      <c r="F47">
        <v>118.08799999999999</v>
      </c>
      <c r="G47">
        <v>461.2</v>
      </c>
      <c r="H47">
        <v>508</v>
      </c>
      <c r="I47">
        <v>1.56</v>
      </c>
      <c r="J47">
        <v>-697.3</v>
      </c>
      <c r="K47">
        <v>399.08688563176401</v>
      </c>
      <c r="L47">
        <v>541.569105030218</v>
      </c>
      <c r="M47">
        <v>1.1928080808080801</v>
      </c>
      <c r="N47">
        <v>-697.29969999999901</v>
      </c>
      <c r="P47">
        <v>131.60829966760599</v>
      </c>
      <c r="Q47">
        <v>24.070682799987026</v>
      </c>
      <c r="R47">
        <v>0.21004158260150008</v>
      </c>
      <c r="S47">
        <v>5.5999999999926331E-2</v>
      </c>
      <c r="T47">
        <f t="shared" si="8"/>
        <v>1</v>
      </c>
      <c r="U47">
        <f t="shared" si="9"/>
        <v>0</v>
      </c>
      <c r="V47">
        <f t="shared" si="10"/>
        <v>0</v>
      </c>
      <c r="W47">
        <f t="shared" si="11"/>
        <v>1</v>
      </c>
      <c r="X47">
        <f t="shared" si="12"/>
        <v>62.113114368235983</v>
      </c>
      <c r="Y47">
        <f t="shared" si="13"/>
        <v>33.569105030217997</v>
      </c>
      <c r="Z47">
        <f t="shared" si="14"/>
        <v>0.36719191919191996</v>
      </c>
      <c r="AA47">
        <f t="shared" si="15"/>
        <v>3.0000000094787538E-4</v>
      </c>
    </row>
    <row r="48" spans="1:27" x14ac:dyDescent="0.25">
      <c r="A48">
        <v>46</v>
      </c>
      <c r="B48" t="s">
        <v>134</v>
      </c>
      <c r="C48" t="s">
        <v>135</v>
      </c>
      <c r="D48" t="s">
        <v>136</v>
      </c>
      <c r="E48">
        <v>150.08600000000001</v>
      </c>
      <c r="F48">
        <v>150.08799999999999</v>
      </c>
      <c r="G48">
        <v>445.2</v>
      </c>
      <c r="H48">
        <v>672.45</v>
      </c>
      <c r="I48">
        <v>1.8859999999999999</v>
      </c>
      <c r="J48">
        <v>0</v>
      </c>
      <c r="K48">
        <v>417.30865124351601</v>
      </c>
      <c r="L48">
        <v>601.95907785755196</v>
      </c>
      <c r="M48">
        <v>1.3062489120974701</v>
      </c>
      <c r="N48">
        <v>-974.47760000000005</v>
      </c>
      <c r="P48">
        <v>116.98064757892797</v>
      </c>
      <c r="Q48">
        <v>67.231732834412014</v>
      </c>
      <c r="R48">
        <v>2.2896053506590075E-2</v>
      </c>
      <c r="S48">
        <v>996.625</v>
      </c>
      <c r="T48">
        <f t="shared" si="8"/>
        <v>1</v>
      </c>
      <c r="U48">
        <f t="shared" si="9"/>
        <v>0</v>
      </c>
      <c r="V48">
        <f t="shared" si="10"/>
        <v>0</v>
      </c>
      <c r="W48">
        <f t="shared" si="11"/>
        <v>1</v>
      </c>
      <c r="X48">
        <f t="shared" si="12"/>
        <v>27.891348756483978</v>
      </c>
      <c r="Y48">
        <f t="shared" si="13"/>
        <v>70.490922142448085</v>
      </c>
      <c r="Z48">
        <f t="shared" si="14"/>
        <v>0.57975108790252983</v>
      </c>
      <c r="AA48">
        <f t="shared" si="15"/>
        <v>974.47760000000005</v>
      </c>
    </row>
    <row r="49" spans="1:27" x14ac:dyDescent="0.25">
      <c r="A49">
        <v>47</v>
      </c>
      <c r="B49" t="s">
        <v>137</v>
      </c>
      <c r="C49" t="s">
        <v>138</v>
      </c>
      <c r="D49">
        <v>51.42</v>
      </c>
      <c r="E49">
        <v>163.38</v>
      </c>
      <c r="F49">
        <v>163.37799999999999</v>
      </c>
      <c r="G49">
        <v>330.7</v>
      </c>
      <c r="H49">
        <v>469.65</v>
      </c>
      <c r="I49">
        <v>1.63</v>
      </c>
      <c r="J49">
        <v>0</v>
      </c>
      <c r="K49">
        <v>350.50058799720199</v>
      </c>
      <c r="L49">
        <v>480.22761893753301</v>
      </c>
      <c r="M49">
        <v>1.59548828124999</v>
      </c>
      <c r="N49">
        <v>-415.72280000000001</v>
      </c>
      <c r="P49">
        <v>15.050877219217</v>
      </c>
      <c r="Q49">
        <v>9.1822319639940133</v>
      </c>
      <c r="R49">
        <v>6.5553883231280086E-2</v>
      </c>
      <c r="S49">
        <v>417.59899999999999</v>
      </c>
      <c r="T49">
        <f t="shared" si="8"/>
        <v>0</v>
      </c>
      <c r="U49">
        <f t="shared" si="9"/>
        <v>0</v>
      </c>
      <c r="V49">
        <f t="shared" si="10"/>
        <v>1</v>
      </c>
      <c r="W49">
        <f t="shared" si="11"/>
        <v>1</v>
      </c>
      <c r="X49">
        <f t="shared" si="12"/>
        <v>19.800587997202001</v>
      </c>
      <c r="Y49">
        <f t="shared" si="13"/>
        <v>10.577618937533032</v>
      </c>
      <c r="Z49">
        <f t="shared" si="14"/>
        <v>3.4511718750009912E-2</v>
      </c>
      <c r="AA49">
        <f t="shared" si="15"/>
        <v>415.72280000000001</v>
      </c>
    </row>
    <row r="50" spans="1:27" x14ac:dyDescent="0.25">
      <c r="A50">
        <v>48</v>
      </c>
      <c r="B50" t="s">
        <v>139</v>
      </c>
      <c r="C50" t="s">
        <v>140</v>
      </c>
      <c r="D50">
        <v>42.74</v>
      </c>
      <c r="E50">
        <v>114.023</v>
      </c>
      <c r="F50">
        <v>114.02800000000001</v>
      </c>
      <c r="G50">
        <v>257.8</v>
      </c>
      <c r="H50">
        <v>345.55</v>
      </c>
      <c r="I50">
        <v>1.5350999999999999</v>
      </c>
      <c r="J50">
        <v>-946</v>
      </c>
      <c r="K50">
        <v>303.98248486255301</v>
      </c>
      <c r="L50">
        <v>399.27111524561099</v>
      </c>
      <c r="M50">
        <v>1.3956915544675601</v>
      </c>
      <c r="N50">
        <v>-979.69719999999995</v>
      </c>
      <c r="P50">
        <v>18.225559554092001</v>
      </c>
      <c r="Q50">
        <v>55.636647617209974</v>
      </c>
      <c r="R50">
        <v>3.8694983510359826E-2</v>
      </c>
      <c r="S50">
        <v>44.84699999999998</v>
      </c>
      <c r="T50">
        <f t="shared" si="8"/>
        <v>0</v>
      </c>
      <c r="U50">
        <f t="shared" si="9"/>
        <v>1</v>
      </c>
      <c r="V50">
        <f t="shared" si="10"/>
        <v>0</v>
      </c>
      <c r="W50">
        <f t="shared" si="11"/>
        <v>1</v>
      </c>
      <c r="X50">
        <f t="shared" si="12"/>
        <v>46.182484862552997</v>
      </c>
      <c r="Y50">
        <f t="shared" si="13"/>
        <v>53.721115245610974</v>
      </c>
      <c r="Z50">
        <f t="shared" si="14"/>
        <v>0.13940844553243981</v>
      </c>
      <c r="AA50">
        <f t="shared" si="15"/>
        <v>33.697199999999953</v>
      </c>
    </row>
    <row r="51" spans="1:27" x14ac:dyDescent="0.25">
      <c r="A51">
        <v>49</v>
      </c>
      <c r="B51" t="s">
        <v>141</v>
      </c>
      <c r="C51" t="s">
        <v>142</v>
      </c>
      <c r="D51" t="s">
        <v>143</v>
      </c>
      <c r="E51">
        <v>102.133</v>
      </c>
      <c r="F51">
        <v>102.13</v>
      </c>
      <c r="G51">
        <v>239.5</v>
      </c>
      <c r="H51">
        <v>459.31</v>
      </c>
      <c r="I51">
        <v>0.93</v>
      </c>
      <c r="J51">
        <v>-345.6</v>
      </c>
      <c r="K51">
        <v>311.51239554052199</v>
      </c>
      <c r="L51">
        <v>463.10324324439102</v>
      </c>
      <c r="M51">
        <v>0.89587719298245605</v>
      </c>
      <c r="N51">
        <v>-345.29649999999998</v>
      </c>
      <c r="P51">
        <v>36.502725327231019</v>
      </c>
      <c r="Q51">
        <v>0.55943271307802434</v>
      </c>
      <c r="R51">
        <v>4.9261339010580052E-3</v>
      </c>
      <c r="S51">
        <v>2.0039999999999623</v>
      </c>
      <c r="T51">
        <f t="shared" si="8"/>
        <v>0</v>
      </c>
      <c r="U51">
        <f t="shared" si="9"/>
        <v>0</v>
      </c>
      <c r="V51">
        <f t="shared" si="10"/>
        <v>0</v>
      </c>
      <c r="W51">
        <f t="shared" si="11"/>
        <v>1</v>
      </c>
      <c r="X51">
        <f t="shared" si="12"/>
        <v>72.012395540521993</v>
      </c>
      <c r="Y51">
        <f t="shared" si="13"/>
        <v>3.7932432443910216</v>
      </c>
      <c r="Z51">
        <f t="shared" si="14"/>
        <v>3.4122807017543999E-2</v>
      </c>
      <c r="AA51">
        <f t="shared" si="15"/>
        <v>0.30350000000004229</v>
      </c>
    </row>
    <row r="52" spans="1:27" x14ac:dyDescent="0.25">
      <c r="A52">
        <v>50</v>
      </c>
      <c r="B52" t="s">
        <v>144</v>
      </c>
      <c r="C52" t="s">
        <v>145</v>
      </c>
      <c r="D52">
        <v>31.1</v>
      </c>
      <c r="E52">
        <v>45.085000000000001</v>
      </c>
      <c r="F52">
        <v>45.085999999999999</v>
      </c>
      <c r="G52">
        <v>181</v>
      </c>
      <c r="H52">
        <v>280</v>
      </c>
      <c r="I52">
        <v>1.883</v>
      </c>
      <c r="J52">
        <v>68.400000000000006</v>
      </c>
      <c r="K52">
        <v>175.29222379666899</v>
      </c>
      <c r="L52">
        <v>257.91593468676001</v>
      </c>
      <c r="M52">
        <v>0.66011713030746699</v>
      </c>
      <c r="N52">
        <v>60.031399999999998</v>
      </c>
      <c r="P52">
        <v>16.192250715896989</v>
      </c>
      <c r="Q52">
        <v>4.676517885130977</v>
      </c>
      <c r="R52">
        <v>1.2653307940705001</v>
      </c>
      <c r="S52">
        <v>8.7870000000000061</v>
      </c>
      <c r="T52">
        <f t="shared" si="8"/>
        <v>1</v>
      </c>
      <c r="U52">
        <f t="shared" si="9"/>
        <v>0</v>
      </c>
      <c r="V52">
        <f t="shared" si="10"/>
        <v>1</v>
      </c>
      <c r="W52">
        <f t="shared" si="11"/>
        <v>1</v>
      </c>
      <c r="X52">
        <f t="shared" si="12"/>
        <v>5.707776203331008</v>
      </c>
      <c r="Y52">
        <f t="shared" si="13"/>
        <v>22.084065313239989</v>
      </c>
      <c r="Z52">
        <f t="shared" si="14"/>
        <v>1.2228828696925329</v>
      </c>
      <c r="AA52">
        <f t="shared" si="15"/>
        <v>8.3686000000000078</v>
      </c>
    </row>
    <row r="53" spans="1:27" x14ac:dyDescent="0.25">
      <c r="A53">
        <v>51</v>
      </c>
      <c r="B53" t="s">
        <v>146</v>
      </c>
      <c r="C53" t="s">
        <v>147</v>
      </c>
      <c r="D53">
        <v>29.29</v>
      </c>
      <c r="E53">
        <v>60.1</v>
      </c>
      <c r="F53">
        <v>60.103999999999999</v>
      </c>
      <c r="G53">
        <v>284.3</v>
      </c>
      <c r="H53">
        <v>390.15</v>
      </c>
      <c r="I53">
        <v>0.89900000000000002</v>
      </c>
      <c r="J53">
        <v>103</v>
      </c>
      <c r="K53">
        <v>284.24316396209701</v>
      </c>
      <c r="L53">
        <v>388.29463861193</v>
      </c>
      <c r="M53">
        <v>0.87487627365356602</v>
      </c>
      <c r="N53">
        <v>102.9996</v>
      </c>
      <c r="P53">
        <v>9.5086422380177282E-3</v>
      </c>
      <c r="Q53">
        <v>0.26074363914403875</v>
      </c>
      <c r="R53">
        <v>4.2832619387490611E-3</v>
      </c>
      <c r="S53">
        <v>0.20000000000000284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1</v>
      </c>
      <c r="X53">
        <f t="shared" si="12"/>
        <v>5.683603790299685E-2</v>
      </c>
      <c r="Y53">
        <f t="shared" si="13"/>
        <v>1.85536138806998</v>
      </c>
      <c r="Z53">
        <f t="shared" si="14"/>
        <v>2.4123726346434005E-2</v>
      </c>
      <c r="AA53">
        <f t="shared" si="15"/>
        <v>3.9999999999906777E-4</v>
      </c>
    </row>
    <row r="54" spans="1:27" x14ac:dyDescent="0.25">
      <c r="A54">
        <v>52</v>
      </c>
      <c r="B54" t="s">
        <v>148</v>
      </c>
      <c r="C54" t="s">
        <v>149</v>
      </c>
      <c r="D54" t="s">
        <v>150</v>
      </c>
      <c r="E54">
        <v>73.138999999999996</v>
      </c>
      <c r="F54">
        <v>73.138000000000005</v>
      </c>
      <c r="G54">
        <v>223.4</v>
      </c>
      <c r="H54">
        <v>328.6</v>
      </c>
      <c r="I54">
        <v>0.70740000000000003</v>
      </c>
      <c r="J54">
        <v>73.08</v>
      </c>
      <c r="K54">
        <v>188.08237808176901</v>
      </c>
      <c r="L54">
        <v>322.269997023928</v>
      </c>
      <c r="M54">
        <v>0.68545454545454498</v>
      </c>
      <c r="N54">
        <v>67.097200000000001</v>
      </c>
      <c r="P54">
        <v>11.526701178536996</v>
      </c>
      <c r="Q54">
        <v>12.75000265706899</v>
      </c>
      <c r="R54">
        <v>1.4027843735067047E-2</v>
      </c>
      <c r="S54">
        <v>0.15099999999999625</v>
      </c>
      <c r="T54">
        <f t="shared" si="8"/>
        <v>0</v>
      </c>
      <c r="U54">
        <f t="shared" si="9"/>
        <v>1</v>
      </c>
      <c r="V54">
        <f t="shared" si="10"/>
        <v>0</v>
      </c>
      <c r="W54">
        <f t="shared" si="11"/>
        <v>0</v>
      </c>
      <c r="X54">
        <f t="shared" si="12"/>
        <v>35.317621918230998</v>
      </c>
      <c r="Y54">
        <f t="shared" si="13"/>
        <v>6.3300029760720236</v>
      </c>
      <c r="Z54">
        <f t="shared" si="14"/>
        <v>2.1945454545455045E-2</v>
      </c>
      <c r="AA54">
        <f t="shared" si="15"/>
        <v>5.9827999999999975</v>
      </c>
    </row>
    <row r="55" spans="1:27" x14ac:dyDescent="0.25">
      <c r="A55">
        <v>53</v>
      </c>
      <c r="B55" t="s">
        <v>151</v>
      </c>
      <c r="C55" t="s">
        <v>152</v>
      </c>
      <c r="D55" t="s">
        <v>153</v>
      </c>
      <c r="E55">
        <v>73.138999999999996</v>
      </c>
      <c r="F55">
        <v>73.138000000000005</v>
      </c>
      <c r="G55">
        <v>224.1</v>
      </c>
      <c r="H55">
        <v>351.15</v>
      </c>
      <c r="I55">
        <v>0.74</v>
      </c>
      <c r="J55">
        <v>49.3</v>
      </c>
      <c r="K55">
        <v>222.34018282540401</v>
      </c>
      <c r="L55">
        <v>360.575910999565</v>
      </c>
      <c r="M55">
        <v>0.72270750988142296</v>
      </c>
      <c r="N55">
        <v>52.554200000000002</v>
      </c>
      <c r="P55">
        <v>1.8751960465710056</v>
      </c>
      <c r="Q55">
        <v>11.577487479957995</v>
      </c>
      <c r="R55">
        <v>1.897488649170942E-3</v>
      </c>
      <c r="S55">
        <v>2.3890000000000029</v>
      </c>
      <c r="T55">
        <f t="shared" si="8"/>
        <v>1</v>
      </c>
      <c r="U55">
        <f t="shared" si="9"/>
        <v>1</v>
      </c>
      <c r="V55">
        <f t="shared" si="10"/>
        <v>0</v>
      </c>
      <c r="W55">
        <f t="shared" si="11"/>
        <v>0</v>
      </c>
      <c r="X55">
        <f t="shared" si="12"/>
        <v>1.7598171745959803</v>
      </c>
      <c r="Y55">
        <f t="shared" si="13"/>
        <v>9.4259109995650192</v>
      </c>
      <c r="Z55">
        <f t="shared" si="14"/>
        <v>1.7292490118577031E-2</v>
      </c>
      <c r="AA55">
        <f t="shared" si="15"/>
        <v>3.2542000000000044</v>
      </c>
    </row>
    <row r="56" spans="1:27" x14ac:dyDescent="0.25">
      <c r="A56">
        <v>54</v>
      </c>
      <c r="B56" t="s">
        <v>154</v>
      </c>
      <c r="C56" t="s">
        <v>155</v>
      </c>
      <c r="D56" t="s">
        <v>156</v>
      </c>
      <c r="E56">
        <v>59.112000000000002</v>
      </c>
      <c r="F56">
        <v>59.112000000000002</v>
      </c>
      <c r="G56">
        <v>190.2</v>
      </c>
      <c r="H56">
        <v>320.38</v>
      </c>
      <c r="I56">
        <v>0.71899999999999997</v>
      </c>
      <c r="J56">
        <v>41.7</v>
      </c>
      <c r="K56">
        <v>212.907239068569</v>
      </c>
      <c r="L56">
        <v>325.65640919656897</v>
      </c>
      <c r="M56">
        <v>0.69789846517119203</v>
      </c>
      <c r="N56">
        <v>44.4315</v>
      </c>
      <c r="P56">
        <v>24.777420833565998</v>
      </c>
      <c r="Q56">
        <v>7.6014314838150199</v>
      </c>
      <c r="R56">
        <v>5.4773440224569203E-3</v>
      </c>
      <c r="S56">
        <v>1.7579999999999956</v>
      </c>
      <c r="T56">
        <f t="shared" si="8"/>
        <v>1</v>
      </c>
      <c r="U56">
        <f t="shared" si="9"/>
        <v>1</v>
      </c>
      <c r="V56">
        <f t="shared" si="10"/>
        <v>0</v>
      </c>
      <c r="W56">
        <f t="shared" si="11"/>
        <v>0</v>
      </c>
      <c r="X56">
        <f t="shared" si="12"/>
        <v>22.70723906856901</v>
      </c>
      <c r="Y56">
        <f t="shared" si="13"/>
        <v>5.2764091965689772</v>
      </c>
      <c r="Z56">
        <f t="shared" si="14"/>
        <v>2.1101534828807944E-2</v>
      </c>
      <c r="AA56">
        <f t="shared" si="15"/>
        <v>2.7314999999999969</v>
      </c>
    </row>
    <row r="57" spans="1:27" x14ac:dyDescent="0.25">
      <c r="A57">
        <v>55</v>
      </c>
      <c r="B57" t="s">
        <v>157</v>
      </c>
      <c r="C57" t="s">
        <v>158</v>
      </c>
      <c r="D57" t="s">
        <v>159</v>
      </c>
      <c r="E57">
        <v>101.193</v>
      </c>
      <c r="F57">
        <v>101.19</v>
      </c>
      <c r="G57">
        <v>158.5</v>
      </c>
      <c r="H57">
        <v>362.15</v>
      </c>
      <c r="I57">
        <v>0.72599999999999998</v>
      </c>
      <c r="J57">
        <v>114.1</v>
      </c>
      <c r="K57">
        <v>126.282582505085</v>
      </c>
      <c r="L57">
        <v>353.15034204635401</v>
      </c>
      <c r="M57">
        <v>0.72278571428571403</v>
      </c>
      <c r="N57">
        <v>109.352</v>
      </c>
      <c r="P57">
        <v>11.618826123488986</v>
      </c>
      <c r="Q57">
        <v>5.3866207122289893</v>
      </c>
      <c r="R57">
        <v>9.376112229009026E-3</v>
      </c>
      <c r="S57">
        <v>3.7999999999999972</v>
      </c>
      <c r="T57">
        <f t="shared" si="8"/>
        <v>0</v>
      </c>
      <c r="U57">
        <f t="shared" si="9"/>
        <v>0</v>
      </c>
      <c r="V57">
        <f t="shared" si="10"/>
        <v>1</v>
      </c>
      <c r="W57">
        <f t="shared" si="11"/>
        <v>0</v>
      </c>
      <c r="X57">
        <f t="shared" si="12"/>
        <v>32.217417494914997</v>
      </c>
      <c r="Y57">
        <f t="shared" si="13"/>
        <v>8.9996579536459649</v>
      </c>
      <c r="Z57">
        <f t="shared" si="14"/>
        <v>3.2142857142859471E-3</v>
      </c>
      <c r="AA57">
        <f t="shared" si="15"/>
        <v>4.7479999999999905</v>
      </c>
    </row>
    <row r="58" spans="1:27" x14ac:dyDescent="0.25">
      <c r="A58">
        <v>56</v>
      </c>
      <c r="B58" t="s">
        <v>160</v>
      </c>
      <c r="C58" t="s">
        <v>161</v>
      </c>
      <c r="D58" t="s">
        <v>162</v>
      </c>
      <c r="E58">
        <v>160.16900000000001</v>
      </c>
      <c r="F58">
        <v>160.166</v>
      </c>
      <c r="G58">
        <v>223.2</v>
      </c>
      <c r="H58">
        <v>473.15</v>
      </c>
      <c r="I58">
        <v>1.05</v>
      </c>
      <c r="J58">
        <v>0</v>
      </c>
      <c r="K58">
        <v>234.03766591921999</v>
      </c>
      <c r="L58">
        <v>468.13598830503997</v>
      </c>
      <c r="M58">
        <v>1.04274739583333</v>
      </c>
      <c r="N58">
        <v>-609.571899999999</v>
      </c>
      <c r="P58">
        <v>10.355392987686997</v>
      </c>
      <c r="Q58">
        <v>9.5868268779310029</v>
      </c>
      <c r="R58">
        <v>1.0466279986049987E-2</v>
      </c>
      <c r="S58">
        <v>587.10899999999901</v>
      </c>
      <c r="T58">
        <f t="shared" si="8"/>
        <v>0</v>
      </c>
      <c r="U58">
        <f t="shared" si="9"/>
        <v>1</v>
      </c>
      <c r="V58">
        <f t="shared" si="10"/>
        <v>1</v>
      </c>
      <c r="W58">
        <f t="shared" si="11"/>
        <v>0</v>
      </c>
      <c r="X58">
        <f t="shared" si="12"/>
        <v>10.837665919220001</v>
      </c>
      <c r="Y58">
        <f t="shared" si="13"/>
        <v>5.0140116949600042</v>
      </c>
      <c r="Z58">
        <f t="shared" si="14"/>
        <v>7.2526041666700625E-3</v>
      </c>
      <c r="AA58">
        <f t="shared" si="15"/>
        <v>609.571899999999</v>
      </c>
    </row>
    <row r="59" spans="1:27" x14ac:dyDescent="0.25">
      <c r="A59">
        <v>57</v>
      </c>
      <c r="B59" t="s">
        <v>163</v>
      </c>
      <c r="C59" t="s">
        <v>164</v>
      </c>
      <c r="D59" t="s">
        <v>165</v>
      </c>
      <c r="E59">
        <v>118.176</v>
      </c>
      <c r="F59">
        <v>118.172</v>
      </c>
      <c r="G59">
        <v>173.2</v>
      </c>
      <c r="H59">
        <v>375.35</v>
      </c>
      <c r="I59">
        <v>0.82499999999999996</v>
      </c>
      <c r="J59">
        <v>-245</v>
      </c>
      <c r="K59">
        <v>169.462965293883</v>
      </c>
      <c r="L59">
        <v>378.908688568027</v>
      </c>
      <c r="M59">
        <v>0.79684423465947396</v>
      </c>
      <c r="N59">
        <v>-231.77260000000001</v>
      </c>
      <c r="P59">
        <v>45.043524274387011</v>
      </c>
      <c r="Q59">
        <v>3.0827176679709964</v>
      </c>
      <c r="R59">
        <v>2.9937084401389091E-3</v>
      </c>
      <c r="S59">
        <v>20.65100000000001</v>
      </c>
      <c r="T59">
        <f t="shared" si="8"/>
        <v>1</v>
      </c>
      <c r="U59">
        <f t="shared" si="9"/>
        <v>0</v>
      </c>
      <c r="V59">
        <f t="shared" si="10"/>
        <v>0</v>
      </c>
      <c r="W59">
        <f t="shared" si="11"/>
        <v>1</v>
      </c>
      <c r="X59">
        <f t="shared" si="12"/>
        <v>3.7370347061169866</v>
      </c>
      <c r="Y59">
        <f t="shared" si="13"/>
        <v>3.5586885680269802</v>
      </c>
      <c r="Z59">
        <f t="shared" si="14"/>
        <v>2.8155765340525996E-2</v>
      </c>
      <c r="AA59">
        <f t="shared" si="15"/>
        <v>13.227399999999989</v>
      </c>
    </row>
    <row r="60" spans="1:27" x14ac:dyDescent="0.25">
      <c r="A60">
        <v>58</v>
      </c>
      <c r="B60" t="s">
        <v>166</v>
      </c>
      <c r="C60" t="s">
        <v>167</v>
      </c>
      <c r="D60" t="s">
        <v>168</v>
      </c>
      <c r="E60">
        <v>90.122</v>
      </c>
      <c r="F60">
        <v>90.12</v>
      </c>
      <c r="G60">
        <v>215.2</v>
      </c>
      <c r="H60">
        <v>358.15</v>
      </c>
      <c r="I60">
        <v>0.86829999999999996</v>
      </c>
      <c r="J60">
        <v>-198.2</v>
      </c>
      <c r="K60">
        <v>169.956048088204</v>
      </c>
      <c r="L60">
        <v>341.35038765903403</v>
      </c>
      <c r="M60">
        <v>0.83676880222841199</v>
      </c>
      <c r="N60">
        <v>-219.55950000000001</v>
      </c>
      <c r="P60">
        <v>25.342711387948981</v>
      </c>
      <c r="Q60">
        <v>2.8145467193649552</v>
      </c>
      <c r="R60">
        <v>1.6005107101937921E-2</v>
      </c>
      <c r="S60">
        <v>23.757000000000005</v>
      </c>
      <c r="T60">
        <f t="shared" si="8"/>
        <v>0</v>
      </c>
      <c r="U60">
        <f t="shared" si="9"/>
        <v>0</v>
      </c>
      <c r="V60">
        <f t="shared" si="10"/>
        <v>0</v>
      </c>
      <c r="W60">
        <f t="shared" si="11"/>
        <v>1</v>
      </c>
      <c r="X60">
        <f t="shared" si="12"/>
        <v>45.243951911795989</v>
      </c>
      <c r="Y60">
        <f t="shared" si="13"/>
        <v>16.79961234096595</v>
      </c>
      <c r="Z60">
        <f t="shared" si="14"/>
        <v>3.1531197771587971E-2</v>
      </c>
      <c r="AA60">
        <f t="shared" si="15"/>
        <v>21.359500000000025</v>
      </c>
    </row>
    <row r="61" spans="1:27" x14ac:dyDescent="0.25">
      <c r="A61">
        <v>59</v>
      </c>
      <c r="B61" t="s">
        <v>169</v>
      </c>
      <c r="C61" t="s">
        <v>170</v>
      </c>
      <c r="D61">
        <v>1.101</v>
      </c>
      <c r="E61">
        <v>87.122</v>
      </c>
      <c r="F61">
        <v>87.122</v>
      </c>
      <c r="G61">
        <v>253.2</v>
      </c>
      <c r="H61">
        <v>438.15</v>
      </c>
      <c r="I61">
        <v>0.94</v>
      </c>
      <c r="J61">
        <v>-88.5</v>
      </c>
      <c r="K61">
        <v>214.87492139755699</v>
      </c>
      <c r="L61">
        <v>424.63142992424201</v>
      </c>
      <c r="M61">
        <v>0.93679569892473102</v>
      </c>
      <c r="N61">
        <v>-88.488900000000001</v>
      </c>
      <c r="P61">
        <v>4.9638858148000509E-2</v>
      </c>
      <c r="Q61">
        <v>1.1014014603450164</v>
      </c>
      <c r="R61">
        <v>1.6990127580554901</v>
      </c>
      <c r="S61">
        <v>0</v>
      </c>
      <c r="T61">
        <f t="shared" si="8"/>
        <v>0</v>
      </c>
      <c r="U61">
        <f t="shared" si="9"/>
        <v>0</v>
      </c>
      <c r="V61">
        <f t="shared" si="10"/>
        <v>1</v>
      </c>
      <c r="W61">
        <f t="shared" si="11"/>
        <v>0</v>
      </c>
      <c r="X61">
        <f t="shared" si="12"/>
        <v>38.325078602443</v>
      </c>
      <c r="Y61">
        <f t="shared" si="13"/>
        <v>13.518570075757964</v>
      </c>
      <c r="Z61">
        <f t="shared" si="14"/>
        <v>3.2043010752689227E-3</v>
      </c>
      <c r="AA61">
        <f t="shared" si="15"/>
        <v>1.1099999999999E-2</v>
      </c>
    </row>
    <row r="62" spans="1:27" x14ac:dyDescent="0.25">
      <c r="A62">
        <v>60</v>
      </c>
      <c r="B62" t="s">
        <v>171</v>
      </c>
      <c r="C62" t="s">
        <v>172</v>
      </c>
      <c r="D62">
        <v>1.92</v>
      </c>
      <c r="E62">
        <v>73.094999999999999</v>
      </c>
      <c r="F62">
        <v>73.096000000000004</v>
      </c>
      <c r="G62">
        <v>301.2</v>
      </c>
      <c r="H62">
        <v>478.15</v>
      </c>
      <c r="I62">
        <v>0.94</v>
      </c>
      <c r="J62">
        <v>-135</v>
      </c>
      <c r="K62">
        <v>282.371301699713</v>
      </c>
      <c r="L62">
        <v>400.09613001212801</v>
      </c>
      <c r="M62">
        <v>0.93592829705505698</v>
      </c>
      <c r="N62">
        <v>-134.9889</v>
      </c>
      <c r="P62">
        <v>14.426094573704006</v>
      </c>
      <c r="Q62">
        <v>9.526073142460973</v>
      </c>
      <c r="R62">
        <v>1.2741511508324401</v>
      </c>
      <c r="S62">
        <v>10.950000000000998</v>
      </c>
      <c r="T62">
        <f t="shared" si="8"/>
        <v>0</v>
      </c>
      <c r="U62">
        <f t="shared" si="9"/>
        <v>0</v>
      </c>
      <c r="V62">
        <f t="shared" si="10"/>
        <v>1</v>
      </c>
      <c r="W62">
        <f t="shared" si="11"/>
        <v>1</v>
      </c>
      <c r="X62">
        <f t="shared" si="12"/>
        <v>18.828698300286987</v>
      </c>
      <c r="Y62">
        <f t="shared" si="13"/>
        <v>78.053869987871963</v>
      </c>
      <c r="Z62">
        <f t="shared" si="14"/>
        <v>4.0717029449429676E-3</v>
      </c>
      <c r="AA62">
        <f t="shared" si="15"/>
        <v>1.1099999999999E-2</v>
      </c>
    </row>
    <row r="63" spans="1:27" x14ac:dyDescent="0.25">
      <c r="A63">
        <v>61</v>
      </c>
      <c r="B63" t="s">
        <v>173</v>
      </c>
      <c r="C63" t="s">
        <v>174</v>
      </c>
      <c r="D63">
        <v>1.6</v>
      </c>
      <c r="E63">
        <v>62.13</v>
      </c>
      <c r="F63">
        <v>62.128</v>
      </c>
      <c r="G63">
        <v>125.4</v>
      </c>
      <c r="H63">
        <v>308.14999999999998</v>
      </c>
      <c r="I63">
        <v>0.86170000000000002</v>
      </c>
      <c r="J63">
        <v>-4.8099999999999996</v>
      </c>
      <c r="K63">
        <v>151.20303454370401</v>
      </c>
      <c r="L63">
        <v>310.82058537718899</v>
      </c>
      <c r="M63">
        <v>0.83617765814266398</v>
      </c>
      <c r="N63">
        <v>-4.4596</v>
      </c>
      <c r="P63">
        <v>1.9852957289489979</v>
      </c>
      <c r="Q63">
        <v>15.813915940954985</v>
      </c>
      <c r="R63">
        <v>4.5074862443698072E-2</v>
      </c>
      <c r="S63">
        <v>1.3169999999999904</v>
      </c>
      <c r="T63">
        <f t="shared" si="8"/>
        <v>0</v>
      </c>
      <c r="U63">
        <f t="shared" si="9"/>
        <v>1</v>
      </c>
      <c r="V63">
        <f t="shared" si="10"/>
        <v>1</v>
      </c>
      <c r="W63">
        <f t="shared" si="11"/>
        <v>1</v>
      </c>
      <c r="X63">
        <f t="shared" si="12"/>
        <v>25.803034543704001</v>
      </c>
      <c r="Y63">
        <f t="shared" si="13"/>
        <v>2.6705853771890133</v>
      </c>
      <c r="Z63">
        <f t="shared" si="14"/>
        <v>2.5522341857336039E-2</v>
      </c>
      <c r="AA63">
        <f t="shared" si="15"/>
        <v>0.3503999999999996</v>
      </c>
    </row>
    <row r="64" spans="1:27" x14ac:dyDescent="0.25">
      <c r="A64">
        <v>62</v>
      </c>
      <c r="B64" t="s">
        <v>175</v>
      </c>
      <c r="C64" t="s">
        <v>176</v>
      </c>
      <c r="D64" t="s">
        <v>177</v>
      </c>
      <c r="E64">
        <v>142.286</v>
      </c>
      <c r="F64">
        <v>142.27600000000001</v>
      </c>
      <c r="G64">
        <v>243.5</v>
      </c>
      <c r="H64">
        <v>447.25</v>
      </c>
      <c r="I64">
        <v>0.73</v>
      </c>
      <c r="J64">
        <v>33.18</v>
      </c>
      <c r="K64">
        <v>189.12832898531801</v>
      </c>
      <c r="L64">
        <v>454.75741550442598</v>
      </c>
      <c r="M64">
        <v>0.72515800203873604</v>
      </c>
      <c r="N64">
        <v>34.840899999999998</v>
      </c>
      <c r="P64">
        <v>26.436944241591988</v>
      </c>
      <c r="Q64">
        <v>5.346976554929995</v>
      </c>
      <c r="R64">
        <v>4.0187974410910154E-3</v>
      </c>
      <c r="S64">
        <v>1.7799999999999017</v>
      </c>
      <c r="T64">
        <f t="shared" si="8"/>
        <v>0</v>
      </c>
      <c r="U64">
        <f t="shared" si="9"/>
        <v>0</v>
      </c>
      <c r="V64">
        <f t="shared" si="10"/>
        <v>0</v>
      </c>
      <c r="W64">
        <f t="shared" si="11"/>
        <v>1</v>
      </c>
      <c r="X64">
        <f t="shared" si="12"/>
        <v>54.371671014681993</v>
      </c>
      <c r="Y64">
        <f t="shared" si="13"/>
        <v>7.5074155044259783</v>
      </c>
      <c r="Z64">
        <f t="shared" si="14"/>
        <v>4.8419979612639441E-3</v>
      </c>
      <c r="AA64">
        <f t="shared" si="15"/>
        <v>1.660899999999998</v>
      </c>
    </row>
    <row r="65" spans="1:27" x14ac:dyDescent="0.25">
      <c r="A65">
        <v>63</v>
      </c>
      <c r="B65" t="s">
        <v>178</v>
      </c>
      <c r="C65" t="s">
        <v>179</v>
      </c>
      <c r="D65" t="s">
        <v>180</v>
      </c>
      <c r="E65">
        <v>100.205</v>
      </c>
      <c r="F65">
        <v>100.19799999999999</v>
      </c>
      <c r="G65">
        <v>182.6</v>
      </c>
      <c r="H65">
        <v>371.65</v>
      </c>
      <c r="I65">
        <v>0.68400000000000005</v>
      </c>
      <c r="J65">
        <v>8.16</v>
      </c>
      <c r="K65">
        <v>149.64709418046201</v>
      </c>
      <c r="L65">
        <v>377.26256262103902</v>
      </c>
      <c r="M65">
        <v>0.683012951601908</v>
      </c>
      <c r="N65">
        <v>10.472799999999999</v>
      </c>
      <c r="P65">
        <v>7.0457939568059942</v>
      </c>
      <c r="Q65">
        <v>7.4232115086750241</v>
      </c>
      <c r="R65">
        <v>3.5187032217930403E-3</v>
      </c>
      <c r="S65">
        <v>2.1069999999999993</v>
      </c>
      <c r="T65">
        <f t="shared" si="8"/>
        <v>0</v>
      </c>
      <c r="U65">
        <f t="shared" si="9"/>
        <v>1</v>
      </c>
      <c r="V65">
        <f t="shared" si="10"/>
        <v>1</v>
      </c>
      <c r="W65">
        <f t="shared" si="11"/>
        <v>0</v>
      </c>
      <c r="X65">
        <f t="shared" si="12"/>
        <v>32.952905819537989</v>
      </c>
      <c r="Y65">
        <f t="shared" si="13"/>
        <v>5.6125626210390465</v>
      </c>
      <c r="Z65">
        <f t="shared" si="14"/>
        <v>9.8704839809204969E-4</v>
      </c>
      <c r="AA65">
        <f t="shared" si="15"/>
        <v>2.3127999999999993</v>
      </c>
    </row>
    <row r="66" spans="1:27" x14ac:dyDescent="0.25">
      <c r="A66">
        <v>64</v>
      </c>
      <c r="B66" t="s">
        <v>181</v>
      </c>
      <c r="C66" t="s">
        <v>182</v>
      </c>
      <c r="D66" t="s">
        <v>183</v>
      </c>
      <c r="E66">
        <v>114.232</v>
      </c>
      <c r="F66">
        <v>114.224</v>
      </c>
      <c r="G66">
        <v>165.9</v>
      </c>
      <c r="H66">
        <v>372.35</v>
      </c>
      <c r="I66">
        <v>0.68799999999999994</v>
      </c>
      <c r="J66">
        <v>13.94</v>
      </c>
      <c r="K66">
        <v>167.46010751089801</v>
      </c>
      <c r="L66">
        <v>369.11559870569999</v>
      </c>
      <c r="M66">
        <v>0.69479318734793105</v>
      </c>
      <c r="N66">
        <v>9.0359999999999996</v>
      </c>
      <c r="P66">
        <v>1.7934723799015728E-2</v>
      </c>
      <c r="Q66">
        <v>2.9439648677940227</v>
      </c>
      <c r="R66">
        <v>1.6055398725974057E-2</v>
      </c>
      <c r="S66">
        <v>2.9640000000000999</v>
      </c>
      <c r="T66">
        <f t="shared" si="8"/>
        <v>0</v>
      </c>
      <c r="U66">
        <f t="shared" si="9"/>
        <v>0</v>
      </c>
      <c r="V66">
        <f t="shared" si="10"/>
        <v>1</v>
      </c>
      <c r="W66">
        <f t="shared" si="11"/>
        <v>0</v>
      </c>
      <c r="X66">
        <f t="shared" si="12"/>
        <v>1.5601075108980069</v>
      </c>
      <c r="Y66">
        <f t="shared" si="13"/>
        <v>3.234401294300028</v>
      </c>
      <c r="Z66">
        <f t="shared" si="14"/>
        <v>6.7931873479311067E-3</v>
      </c>
      <c r="AA66">
        <f t="shared" si="15"/>
        <v>4.9039999999999999</v>
      </c>
    </row>
    <row r="67" spans="1:27" x14ac:dyDescent="0.25">
      <c r="A67">
        <v>65</v>
      </c>
      <c r="B67" t="s">
        <v>184</v>
      </c>
      <c r="C67" t="s">
        <v>185</v>
      </c>
      <c r="D67" t="s">
        <v>186</v>
      </c>
      <c r="E67">
        <v>86.177999999999997</v>
      </c>
      <c r="F67">
        <v>86.171999999999997</v>
      </c>
      <c r="G67">
        <v>177.8</v>
      </c>
      <c r="H67">
        <v>341.85</v>
      </c>
      <c r="I67">
        <v>0.65480000000000005</v>
      </c>
      <c r="J67">
        <v>-0.06</v>
      </c>
      <c r="K67">
        <v>133.639046553822</v>
      </c>
      <c r="L67">
        <v>344.806742454953</v>
      </c>
      <c r="M67">
        <v>0.66184331797234996</v>
      </c>
      <c r="N67">
        <v>2.3500999999999999</v>
      </c>
      <c r="P67">
        <v>20.907533071248025</v>
      </c>
      <c r="Q67">
        <v>5.3680419013869596</v>
      </c>
      <c r="R67">
        <v>2.9921569453059682E-3</v>
      </c>
      <c r="S67">
        <v>2.0960000000000001</v>
      </c>
      <c r="T67">
        <f t="shared" ref="T67:T98" si="16">IF(+X67&lt;P67,1,0)</f>
        <v>0</v>
      </c>
      <c r="U67">
        <f t="shared" ref="U67:U98" si="17">IF(+Y67&lt;Q67,1,0)</f>
        <v>1</v>
      </c>
      <c r="V67">
        <f t="shared" ref="V67:V98" si="18">IF(+Z67&lt;R67,1,0)</f>
        <v>0</v>
      </c>
      <c r="W67">
        <f t="shared" ref="W67:W98" si="19">IF(+AA67&lt;S67,1,0)</f>
        <v>0</v>
      </c>
      <c r="X67">
        <f t="shared" ref="X67:X98" si="20">+ABS(K67-G67)</f>
        <v>44.160953446178013</v>
      </c>
      <c r="Y67">
        <f t="shared" ref="Y67:Y98" si="21">+ABS(L67-H67)</f>
        <v>2.9567424549529733</v>
      </c>
      <c r="Z67">
        <f t="shared" ref="Z67:Z98" si="22">+ABS(M67-I67)</f>
        <v>7.0433179723499162E-3</v>
      </c>
      <c r="AA67">
        <f t="shared" ref="AA67:AA98" si="23">+ABS(N67-J67)</f>
        <v>2.4100999999999999</v>
      </c>
    </row>
    <row r="68" spans="1:27" x14ac:dyDescent="0.25">
      <c r="A68">
        <v>66</v>
      </c>
      <c r="B68" t="s">
        <v>187</v>
      </c>
      <c r="C68" t="s">
        <v>188</v>
      </c>
      <c r="D68" t="s">
        <v>189</v>
      </c>
      <c r="E68">
        <v>114.232</v>
      </c>
      <c r="F68">
        <v>114.224</v>
      </c>
      <c r="G68">
        <v>216.4</v>
      </c>
      <c r="H68">
        <v>398.82</v>
      </c>
      <c r="I68">
        <v>0.70299999999999996</v>
      </c>
      <c r="J68">
        <v>16</v>
      </c>
      <c r="K68">
        <v>164.047956100871</v>
      </c>
      <c r="L68">
        <v>405.91083308452897</v>
      </c>
      <c r="M68">
        <v>0.69990196078431299</v>
      </c>
      <c r="N68">
        <v>18.595499999999902</v>
      </c>
      <c r="P68">
        <v>25.065873188070015</v>
      </c>
      <c r="Q68">
        <v>7.8059717130290096</v>
      </c>
      <c r="R68">
        <v>4.338232349517912E-3</v>
      </c>
      <c r="S68">
        <v>2.4979999999999016</v>
      </c>
      <c r="T68">
        <f t="shared" si="16"/>
        <v>0</v>
      </c>
      <c r="U68">
        <f t="shared" si="17"/>
        <v>1</v>
      </c>
      <c r="V68">
        <f t="shared" si="18"/>
        <v>1</v>
      </c>
      <c r="W68">
        <f t="shared" si="19"/>
        <v>0</v>
      </c>
      <c r="X68">
        <f t="shared" si="20"/>
        <v>52.352043899129001</v>
      </c>
      <c r="Y68">
        <f t="shared" si="21"/>
        <v>7.0908330845289811</v>
      </c>
      <c r="Z68">
        <f t="shared" si="22"/>
        <v>3.0980392156869652E-3</v>
      </c>
      <c r="AA68">
        <f t="shared" si="23"/>
        <v>2.5954999999999018</v>
      </c>
    </row>
    <row r="69" spans="1:27" x14ac:dyDescent="0.25">
      <c r="A69">
        <v>67</v>
      </c>
      <c r="B69" t="s">
        <v>190</v>
      </c>
      <c r="C69" t="s">
        <v>191</v>
      </c>
      <c r="D69" t="s">
        <v>192</v>
      </c>
      <c r="E69">
        <v>68.119</v>
      </c>
      <c r="F69">
        <v>68.114000000000004</v>
      </c>
      <c r="G69">
        <v>185.2</v>
      </c>
      <c r="H69">
        <v>315.14999999999998</v>
      </c>
      <c r="I69">
        <v>0.68300000000000005</v>
      </c>
      <c r="J69">
        <v>0</v>
      </c>
      <c r="K69">
        <v>154.90114226642601</v>
      </c>
      <c r="L69">
        <v>314.59789680380197</v>
      </c>
      <c r="M69">
        <v>0.69221544715447103</v>
      </c>
      <c r="N69">
        <v>150.19059999999999</v>
      </c>
      <c r="P69">
        <v>1.981636669539995</v>
      </c>
      <c r="Q69">
        <v>2.8876125982720282</v>
      </c>
      <c r="R69">
        <v>0.22867482345685797</v>
      </c>
      <c r="S69">
        <v>150.41300000000001</v>
      </c>
      <c r="T69">
        <f t="shared" si="16"/>
        <v>0</v>
      </c>
      <c r="U69">
        <f t="shared" si="17"/>
        <v>1</v>
      </c>
      <c r="V69">
        <f t="shared" si="18"/>
        <v>1</v>
      </c>
      <c r="W69">
        <f t="shared" si="19"/>
        <v>1</v>
      </c>
      <c r="X69">
        <f t="shared" si="20"/>
        <v>30.298857733573982</v>
      </c>
      <c r="Y69">
        <f t="shared" si="21"/>
        <v>0.5521031961980043</v>
      </c>
      <c r="Z69">
        <f t="shared" si="22"/>
        <v>9.2154471544709793E-3</v>
      </c>
      <c r="AA69">
        <f t="shared" si="23"/>
        <v>150.19059999999999</v>
      </c>
    </row>
    <row r="70" spans="1:27" x14ac:dyDescent="0.25">
      <c r="A70">
        <v>68</v>
      </c>
      <c r="B70" t="s">
        <v>193</v>
      </c>
      <c r="C70" t="s">
        <v>194</v>
      </c>
      <c r="D70" t="s">
        <v>195</v>
      </c>
      <c r="E70">
        <v>72.150999999999996</v>
      </c>
      <c r="F70">
        <v>72.146000000000001</v>
      </c>
      <c r="G70">
        <v>143.4</v>
      </c>
      <c r="H70">
        <v>309.22000000000003</v>
      </c>
      <c r="I70">
        <v>0.626</v>
      </c>
      <c r="J70">
        <v>-8.81</v>
      </c>
      <c r="K70">
        <v>115.619482713411</v>
      </c>
      <c r="L70">
        <v>307.37386135261698</v>
      </c>
      <c r="M70">
        <v>0.63452946350043904</v>
      </c>
      <c r="N70">
        <v>-5.7725999999999997</v>
      </c>
      <c r="P70">
        <v>9.3441946854389926</v>
      </c>
      <c r="Q70">
        <v>0.24363655192399847</v>
      </c>
      <c r="R70">
        <v>2.6797504775939451E-3</v>
      </c>
      <c r="S70">
        <v>2.6150000000000002</v>
      </c>
      <c r="T70">
        <f t="shared" si="16"/>
        <v>0</v>
      </c>
      <c r="U70">
        <f t="shared" si="17"/>
        <v>0</v>
      </c>
      <c r="V70">
        <f t="shared" si="18"/>
        <v>0</v>
      </c>
      <c r="W70">
        <f t="shared" si="19"/>
        <v>0</v>
      </c>
      <c r="X70">
        <f t="shared" si="20"/>
        <v>27.780517286589003</v>
      </c>
      <c r="Y70">
        <f t="shared" si="21"/>
        <v>1.846138647383043</v>
      </c>
      <c r="Z70">
        <f t="shared" si="22"/>
        <v>8.5294635004390384E-3</v>
      </c>
      <c r="AA70">
        <f t="shared" si="23"/>
        <v>3.0374000000000008</v>
      </c>
    </row>
    <row r="71" spans="1:27" x14ac:dyDescent="0.25">
      <c r="A71">
        <v>69</v>
      </c>
      <c r="B71" t="s">
        <v>196</v>
      </c>
      <c r="C71" t="s">
        <v>197</v>
      </c>
      <c r="D71" t="s">
        <v>198</v>
      </c>
      <c r="E71">
        <v>44.097000000000001</v>
      </c>
      <c r="F71">
        <v>44.094000000000001</v>
      </c>
      <c r="G71">
        <v>85.47</v>
      </c>
      <c r="H71">
        <v>231.02</v>
      </c>
      <c r="I71">
        <v>0.50770000000000004</v>
      </c>
      <c r="J71">
        <v>-24.39</v>
      </c>
      <c r="K71">
        <v>70.936266508566007</v>
      </c>
      <c r="L71">
        <v>209.13705212208501</v>
      </c>
      <c r="M71">
        <v>0.546394052044609</v>
      </c>
      <c r="N71">
        <v>-22.017999999999901</v>
      </c>
      <c r="P71">
        <v>22.315763325964397</v>
      </c>
      <c r="Q71">
        <v>27.941689525420003</v>
      </c>
      <c r="R71">
        <v>2.826614984922593E-2</v>
      </c>
      <c r="S71">
        <v>1.7330000000001</v>
      </c>
      <c r="T71">
        <f t="shared" si="16"/>
        <v>1</v>
      </c>
      <c r="U71">
        <f t="shared" si="17"/>
        <v>1</v>
      </c>
      <c r="V71">
        <f t="shared" si="18"/>
        <v>0</v>
      </c>
      <c r="W71">
        <f t="shared" si="19"/>
        <v>0</v>
      </c>
      <c r="X71">
        <f t="shared" si="20"/>
        <v>14.533733491433992</v>
      </c>
      <c r="Y71">
        <f t="shared" si="21"/>
        <v>21.882947877915001</v>
      </c>
      <c r="Z71">
        <f t="shared" si="22"/>
        <v>3.8694052044608962E-2</v>
      </c>
      <c r="AA71">
        <f t="shared" si="23"/>
        <v>2.3720000000000994</v>
      </c>
    </row>
    <row r="72" spans="1:27" x14ac:dyDescent="0.25">
      <c r="A72">
        <v>70</v>
      </c>
      <c r="B72" t="s">
        <v>199</v>
      </c>
      <c r="C72" t="s">
        <v>200</v>
      </c>
      <c r="D72">
        <v>5.0999999999999996</v>
      </c>
      <c r="E72">
        <v>42.081000000000003</v>
      </c>
      <c r="F72">
        <v>42.078000000000003</v>
      </c>
      <c r="G72">
        <v>87.89</v>
      </c>
      <c r="H72">
        <v>225.46</v>
      </c>
      <c r="I72">
        <v>0.60899999999999999</v>
      </c>
      <c r="J72">
        <v>62.15</v>
      </c>
      <c r="K72">
        <v>85.358690906958103</v>
      </c>
      <c r="L72">
        <v>207.30053497498901</v>
      </c>
      <c r="M72">
        <v>0.560292942743009</v>
      </c>
      <c r="N72">
        <v>63.411399999999901</v>
      </c>
      <c r="P72">
        <v>6.3225761459051455E-3</v>
      </c>
      <c r="Q72">
        <v>19.556785751968022</v>
      </c>
      <c r="R72">
        <v>7.2166730173155003E-2</v>
      </c>
      <c r="S72">
        <v>0.8680000000000021</v>
      </c>
      <c r="T72">
        <f t="shared" si="16"/>
        <v>0</v>
      </c>
      <c r="U72">
        <f t="shared" si="17"/>
        <v>1</v>
      </c>
      <c r="V72">
        <f t="shared" si="18"/>
        <v>1</v>
      </c>
      <c r="W72">
        <f t="shared" si="19"/>
        <v>0</v>
      </c>
      <c r="X72">
        <f t="shared" si="20"/>
        <v>2.531309093041898</v>
      </c>
      <c r="Y72">
        <f t="shared" si="21"/>
        <v>18.159465025011002</v>
      </c>
      <c r="Z72">
        <f t="shared" si="22"/>
        <v>4.8707057256990982E-2</v>
      </c>
      <c r="AA72">
        <f t="shared" si="23"/>
        <v>1.2613999999999024</v>
      </c>
    </row>
    <row r="73" spans="1:27" x14ac:dyDescent="0.25">
      <c r="A73">
        <v>71</v>
      </c>
      <c r="B73" t="s">
        <v>201</v>
      </c>
      <c r="C73" t="s">
        <v>202</v>
      </c>
      <c r="D73" t="s">
        <v>203</v>
      </c>
      <c r="E73">
        <v>156.31299999999999</v>
      </c>
      <c r="F73">
        <v>156.30199999999999</v>
      </c>
      <c r="G73">
        <v>247.6</v>
      </c>
      <c r="H73">
        <v>469.08</v>
      </c>
      <c r="I73">
        <v>0.74</v>
      </c>
      <c r="J73">
        <v>41.16</v>
      </c>
      <c r="K73">
        <v>200.19647118317599</v>
      </c>
      <c r="L73">
        <v>475.950313842931</v>
      </c>
      <c r="M73">
        <v>0.734847202632816</v>
      </c>
      <c r="N73">
        <v>42.9635999999999</v>
      </c>
      <c r="P73">
        <v>19.749576734388</v>
      </c>
      <c r="Q73">
        <v>3.1287083245319991</v>
      </c>
      <c r="R73">
        <v>3.4957181352850419E-3</v>
      </c>
      <c r="S73">
        <v>2.0309999999999064</v>
      </c>
      <c r="T73">
        <f t="shared" si="16"/>
        <v>0</v>
      </c>
      <c r="U73">
        <f t="shared" si="17"/>
        <v>0</v>
      </c>
      <c r="V73">
        <f t="shared" si="18"/>
        <v>0</v>
      </c>
      <c r="W73">
        <f t="shared" si="19"/>
        <v>1</v>
      </c>
      <c r="X73">
        <f t="shared" si="20"/>
        <v>47.403528816824007</v>
      </c>
      <c r="Y73">
        <f t="shared" si="21"/>
        <v>6.8703138429310115</v>
      </c>
      <c r="Z73">
        <f t="shared" si="22"/>
        <v>5.1527973671839922E-3</v>
      </c>
      <c r="AA73">
        <f t="shared" si="23"/>
        <v>1.8035999999999035</v>
      </c>
    </row>
    <row r="74" spans="1:27" x14ac:dyDescent="0.25">
      <c r="A74">
        <v>72</v>
      </c>
      <c r="B74" t="s">
        <v>204</v>
      </c>
      <c r="C74" t="s">
        <v>205</v>
      </c>
      <c r="D74" t="s">
        <v>206</v>
      </c>
      <c r="E74">
        <v>68.119</v>
      </c>
      <c r="F74">
        <v>68.114000000000004</v>
      </c>
      <c r="G74">
        <v>127.3</v>
      </c>
      <c r="H74">
        <v>307.14999999999998</v>
      </c>
      <c r="I74">
        <v>0.68</v>
      </c>
      <c r="J74">
        <v>145.9</v>
      </c>
      <c r="K74">
        <v>140.95995036411099</v>
      </c>
      <c r="L74">
        <v>303.23488442866301</v>
      </c>
      <c r="M74">
        <v>0.69575076608784403</v>
      </c>
      <c r="N74">
        <v>142.56199999999899</v>
      </c>
      <c r="P74">
        <v>58.583424215639994</v>
      </c>
      <c r="Q74">
        <v>5.1349506777890497</v>
      </c>
      <c r="R74">
        <v>0.26076052888577095</v>
      </c>
      <c r="S74">
        <v>1.4999999999986358E-2</v>
      </c>
      <c r="T74">
        <f t="shared" si="16"/>
        <v>1</v>
      </c>
      <c r="U74">
        <f t="shared" si="17"/>
        <v>1</v>
      </c>
      <c r="V74">
        <f t="shared" si="18"/>
        <v>1</v>
      </c>
      <c r="W74">
        <f t="shared" si="19"/>
        <v>0</v>
      </c>
      <c r="X74">
        <f t="shared" si="20"/>
        <v>13.659950364110998</v>
      </c>
      <c r="Y74">
        <f t="shared" si="21"/>
        <v>3.915115571336969</v>
      </c>
      <c r="Z74">
        <f t="shared" si="22"/>
        <v>1.5750766087843981E-2</v>
      </c>
      <c r="AA74">
        <f t="shared" si="23"/>
        <v>3.338000000001017</v>
      </c>
    </row>
    <row r="75" spans="1:27" x14ac:dyDescent="0.25">
      <c r="A75">
        <v>73</v>
      </c>
      <c r="B75" t="s">
        <v>207</v>
      </c>
      <c r="C75" t="s">
        <v>208</v>
      </c>
      <c r="D75" t="s">
        <v>209</v>
      </c>
      <c r="E75">
        <v>86.177999999999997</v>
      </c>
      <c r="F75">
        <v>86.171999999999997</v>
      </c>
      <c r="G75">
        <v>119.5</v>
      </c>
      <c r="H75">
        <v>333.35</v>
      </c>
      <c r="I75">
        <v>0.66</v>
      </c>
      <c r="J75">
        <v>-5.33</v>
      </c>
      <c r="K75">
        <v>123.059390633649</v>
      </c>
      <c r="L75">
        <v>327.84772559324898</v>
      </c>
      <c r="M75">
        <v>0.65880733944954095</v>
      </c>
      <c r="N75">
        <v>-2.69349999999999</v>
      </c>
      <c r="P75">
        <v>12.690638192687999</v>
      </c>
      <c r="Q75">
        <v>4.4141828283960081</v>
      </c>
      <c r="R75">
        <v>2.481306705093056E-3</v>
      </c>
      <c r="S75">
        <v>3.0190000000000099</v>
      </c>
      <c r="T75">
        <f t="shared" si="16"/>
        <v>1</v>
      </c>
      <c r="U75">
        <f t="shared" si="17"/>
        <v>0</v>
      </c>
      <c r="V75">
        <f t="shared" si="18"/>
        <v>1</v>
      </c>
      <c r="W75">
        <f t="shared" si="19"/>
        <v>1</v>
      </c>
      <c r="X75">
        <f t="shared" si="20"/>
        <v>3.5593906336490022</v>
      </c>
      <c r="Y75">
        <f t="shared" si="21"/>
        <v>5.5022744067510416</v>
      </c>
      <c r="Z75">
        <f t="shared" si="22"/>
        <v>1.1926605504590793E-3</v>
      </c>
      <c r="AA75">
        <f t="shared" si="23"/>
        <v>2.6365000000000101</v>
      </c>
    </row>
    <row r="76" spans="1:27" x14ac:dyDescent="0.25">
      <c r="A76">
        <v>74</v>
      </c>
      <c r="B76" t="s">
        <v>210</v>
      </c>
      <c r="C76" t="s">
        <v>211</v>
      </c>
      <c r="D76" t="s">
        <v>212</v>
      </c>
      <c r="E76">
        <v>102.17700000000001</v>
      </c>
      <c r="F76">
        <v>102.172</v>
      </c>
      <c r="G76">
        <v>181.4</v>
      </c>
      <c r="H76">
        <v>341.65</v>
      </c>
      <c r="I76">
        <v>0.72499999999999998</v>
      </c>
      <c r="J76">
        <v>-124.8</v>
      </c>
      <c r="K76">
        <v>137.71248204381499</v>
      </c>
      <c r="L76">
        <v>339.996663834863</v>
      </c>
      <c r="M76">
        <v>0.71649368863955099</v>
      </c>
      <c r="N76">
        <v>-125.19029999999999</v>
      </c>
      <c r="P76">
        <v>6.8741363711729946</v>
      </c>
      <c r="Q76">
        <v>4.6964051671629932</v>
      </c>
      <c r="R76">
        <v>1.2521780128651017E-2</v>
      </c>
      <c r="S76">
        <v>5.8979999999999961</v>
      </c>
      <c r="T76">
        <f t="shared" si="16"/>
        <v>0</v>
      </c>
      <c r="U76">
        <f t="shared" si="17"/>
        <v>1</v>
      </c>
      <c r="V76">
        <f t="shared" si="18"/>
        <v>1</v>
      </c>
      <c r="W76">
        <f t="shared" si="19"/>
        <v>1</v>
      </c>
      <c r="X76">
        <f t="shared" si="20"/>
        <v>43.687517956185019</v>
      </c>
      <c r="Y76">
        <f t="shared" si="21"/>
        <v>1.6533361651369773</v>
      </c>
      <c r="Z76">
        <f t="shared" si="22"/>
        <v>8.5063113604489926E-3</v>
      </c>
      <c r="AA76">
        <f t="shared" si="23"/>
        <v>0.39029999999999632</v>
      </c>
    </row>
    <row r="77" spans="1:27" x14ac:dyDescent="0.25">
      <c r="A77">
        <v>75</v>
      </c>
      <c r="B77" t="s">
        <v>213</v>
      </c>
      <c r="C77" t="s">
        <v>214</v>
      </c>
      <c r="D77" t="s">
        <v>215</v>
      </c>
      <c r="E77">
        <v>74.123000000000005</v>
      </c>
      <c r="F77">
        <v>74.12</v>
      </c>
      <c r="G77">
        <v>156.9</v>
      </c>
      <c r="H77">
        <v>307.64999999999998</v>
      </c>
      <c r="I77">
        <v>0.71340000000000003</v>
      </c>
      <c r="J77">
        <v>-122.1</v>
      </c>
      <c r="K77">
        <v>125.924684775188</v>
      </c>
      <c r="L77">
        <v>295.75668884406298</v>
      </c>
      <c r="M77">
        <v>0.71613526570048303</v>
      </c>
      <c r="N77">
        <v>-125.52119999999999</v>
      </c>
      <c r="P77">
        <v>16.923206515796011</v>
      </c>
      <c r="Q77">
        <v>8.3275065048399597</v>
      </c>
      <c r="R77">
        <v>7.0153901502700844E-4</v>
      </c>
      <c r="S77">
        <v>2.1200000000000045</v>
      </c>
      <c r="T77">
        <f t="shared" si="16"/>
        <v>0</v>
      </c>
      <c r="U77">
        <f t="shared" si="17"/>
        <v>0</v>
      </c>
      <c r="V77">
        <f t="shared" si="18"/>
        <v>0</v>
      </c>
      <c r="W77">
        <f t="shared" si="19"/>
        <v>0</v>
      </c>
      <c r="X77">
        <f t="shared" si="20"/>
        <v>30.975315224812007</v>
      </c>
      <c r="Y77">
        <f t="shared" si="21"/>
        <v>11.893311155936999</v>
      </c>
      <c r="Z77">
        <f t="shared" si="22"/>
        <v>2.7352657004829917E-3</v>
      </c>
      <c r="AA77">
        <f t="shared" si="23"/>
        <v>3.4211999999999989</v>
      </c>
    </row>
    <row r="78" spans="1:27" x14ac:dyDescent="0.25">
      <c r="A78">
        <v>76</v>
      </c>
      <c r="B78" t="s">
        <v>216</v>
      </c>
      <c r="C78" t="s">
        <v>217</v>
      </c>
      <c r="D78" t="s">
        <v>218</v>
      </c>
      <c r="E78">
        <v>74.123000000000005</v>
      </c>
      <c r="F78">
        <v>74.12</v>
      </c>
      <c r="G78">
        <v>298.60000000000002</v>
      </c>
      <c r="H78">
        <v>355.55</v>
      </c>
      <c r="I78">
        <v>0.78090000000000004</v>
      </c>
      <c r="J78">
        <v>-177.6</v>
      </c>
      <c r="K78">
        <v>246.817245083074</v>
      </c>
      <c r="L78">
        <v>340.84741050550701</v>
      </c>
      <c r="M78">
        <v>0.77127991675338103</v>
      </c>
      <c r="N78">
        <v>-178.52930000000001</v>
      </c>
      <c r="P78">
        <v>103.45305722603302</v>
      </c>
      <c r="Q78">
        <v>7.5710658890550349</v>
      </c>
      <c r="R78">
        <v>9.2126292011870392E-3</v>
      </c>
      <c r="S78">
        <v>3.099000000000018</v>
      </c>
      <c r="T78">
        <f t="shared" si="16"/>
        <v>1</v>
      </c>
      <c r="U78">
        <f t="shared" si="17"/>
        <v>0</v>
      </c>
      <c r="V78">
        <f t="shared" si="18"/>
        <v>0</v>
      </c>
      <c r="W78">
        <f t="shared" si="19"/>
        <v>1</v>
      </c>
      <c r="X78">
        <f t="shared" si="20"/>
        <v>51.782754916926024</v>
      </c>
      <c r="Y78">
        <f t="shared" si="21"/>
        <v>14.702589494492997</v>
      </c>
      <c r="Z78">
        <f t="shared" si="22"/>
        <v>9.6200832466190045E-3</v>
      </c>
      <c r="AA78">
        <f t="shared" si="23"/>
        <v>0.92930000000001201</v>
      </c>
    </row>
    <row r="79" spans="1:27" x14ac:dyDescent="0.25">
      <c r="A79">
        <v>77</v>
      </c>
      <c r="B79" t="s">
        <v>219</v>
      </c>
      <c r="C79" t="s">
        <v>220</v>
      </c>
      <c r="D79" t="s">
        <v>221</v>
      </c>
      <c r="E79">
        <v>88.15</v>
      </c>
      <c r="F79">
        <v>88.146000000000001</v>
      </c>
      <c r="G79">
        <v>164.6</v>
      </c>
      <c r="H79">
        <v>328.35</v>
      </c>
      <c r="I79">
        <v>0.74039999999999995</v>
      </c>
      <c r="J79">
        <v>-117.5</v>
      </c>
      <c r="K79">
        <v>173.819517290101</v>
      </c>
      <c r="L79">
        <v>322.66238497622498</v>
      </c>
      <c r="M79">
        <v>0.74384810126582201</v>
      </c>
      <c r="N79">
        <v>-104.326799999999</v>
      </c>
      <c r="P79">
        <v>14.190612061796003</v>
      </c>
      <c r="Q79">
        <v>7.0178796885869588</v>
      </c>
      <c r="R79">
        <v>2.3467943417629034E-2</v>
      </c>
      <c r="S79">
        <v>10.393000000000001</v>
      </c>
      <c r="T79">
        <f t="shared" si="16"/>
        <v>1</v>
      </c>
      <c r="U79">
        <f t="shared" si="17"/>
        <v>1</v>
      </c>
      <c r="V79">
        <f t="shared" si="18"/>
        <v>1</v>
      </c>
      <c r="W79">
        <f t="shared" si="19"/>
        <v>0</v>
      </c>
      <c r="X79">
        <f t="shared" si="20"/>
        <v>9.2195172901010096</v>
      </c>
      <c r="Y79">
        <f t="shared" si="21"/>
        <v>5.687615023775038</v>
      </c>
      <c r="Z79">
        <f t="shared" si="22"/>
        <v>3.4481012658220678E-3</v>
      </c>
      <c r="AA79">
        <f t="shared" si="23"/>
        <v>13.173200000001003</v>
      </c>
    </row>
    <row r="80" spans="1:27" x14ac:dyDescent="0.25">
      <c r="A80">
        <v>78</v>
      </c>
      <c r="B80" t="s">
        <v>222</v>
      </c>
      <c r="C80" t="s">
        <v>223</v>
      </c>
      <c r="D80" t="s">
        <v>224</v>
      </c>
      <c r="E80">
        <v>69.106999999999999</v>
      </c>
      <c r="F80">
        <v>69.105999999999995</v>
      </c>
      <c r="G80">
        <v>161.30000000000001</v>
      </c>
      <c r="H80">
        <v>390.75</v>
      </c>
      <c r="I80">
        <v>0.7954</v>
      </c>
      <c r="J80">
        <v>108.66</v>
      </c>
      <c r="K80">
        <v>186.72014410364599</v>
      </c>
      <c r="L80">
        <v>396.23330557634</v>
      </c>
      <c r="M80">
        <v>0.78978285714285701</v>
      </c>
      <c r="N80">
        <v>113.3481</v>
      </c>
      <c r="P80">
        <v>14.686904093569979</v>
      </c>
      <c r="Q80">
        <v>2.9166808115469962</v>
      </c>
      <c r="R80">
        <v>1.9915986814011966E-2</v>
      </c>
      <c r="S80">
        <v>1.742999999999995</v>
      </c>
      <c r="T80">
        <f t="shared" si="16"/>
        <v>0</v>
      </c>
      <c r="U80">
        <f t="shared" si="17"/>
        <v>0</v>
      </c>
      <c r="V80">
        <f t="shared" si="18"/>
        <v>1</v>
      </c>
      <c r="W80">
        <f t="shared" si="19"/>
        <v>0</v>
      </c>
      <c r="X80">
        <f t="shared" si="20"/>
        <v>25.420144103645981</v>
      </c>
      <c r="Y80">
        <f t="shared" si="21"/>
        <v>5.4833055763400012</v>
      </c>
      <c r="Z80">
        <f t="shared" si="22"/>
        <v>5.6171428571429871E-3</v>
      </c>
      <c r="AA80">
        <f t="shared" si="23"/>
        <v>4.6881000000000057</v>
      </c>
    </row>
    <row r="81" spans="1:27" x14ac:dyDescent="0.25">
      <c r="A81">
        <v>79</v>
      </c>
      <c r="B81" t="s">
        <v>225</v>
      </c>
      <c r="C81" t="s">
        <v>226</v>
      </c>
      <c r="D81">
        <v>1.55</v>
      </c>
      <c r="E81">
        <v>75.066999999999993</v>
      </c>
      <c r="F81">
        <v>75.069999999999993</v>
      </c>
      <c r="G81">
        <v>183.7</v>
      </c>
      <c r="H81">
        <v>387.15</v>
      </c>
      <c r="I81">
        <v>1.054</v>
      </c>
      <c r="J81">
        <v>-4.8899999999999997</v>
      </c>
      <c r="K81">
        <v>182.30834881992899</v>
      </c>
      <c r="L81">
        <v>374.91493409486702</v>
      </c>
      <c r="M81">
        <v>1.0311813186813099</v>
      </c>
      <c r="N81">
        <v>-15.739599999999999</v>
      </c>
      <c r="P81">
        <v>6.9841258026002606E-2</v>
      </c>
      <c r="Q81">
        <v>7.1951778382015164E-2</v>
      </c>
      <c r="R81">
        <v>3.9075460755060076E-2</v>
      </c>
      <c r="S81">
        <v>4.9999999999901235E-3</v>
      </c>
      <c r="T81">
        <f t="shared" si="16"/>
        <v>0</v>
      </c>
      <c r="U81">
        <f t="shared" si="17"/>
        <v>0</v>
      </c>
      <c r="V81">
        <f t="shared" si="18"/>
        <v>1</v>
      </c>
      <c r="W81">
        <f t="shared" si="19"/>
        <v>0</v>
      </c>
      <c r="X81">
        <f t="shared" si="20"/>
        <v>1.3916511800709941</v>
      </c>
      <c r="Y81">
        <f t="shared" si="21"/>
        <v>12.235065905132956</v>
      </c>
      <c r="Z81">
        <f t="shared" si="22"/>
        <v>2.2818681318690137E-2</v>
      </c>
      <c r="AA81">
        <f t="shared" si="23"/>
        <v>10.849599999999999</v>
      </c>
    </row>
    <row r="82" spans="1:27" x14ac:dyDescent="0.25">
      <c r="A82">
        <v>80</v>
      </c>
      <c r="B82" t="s">
        <v>227</v>
      </c>
      <c r="C82" t="s">
        <v>228</v>
      </c>
      <c r="D82">
        <v>1.41</v>
      </c>
      <c r="E82">
        <v>55.08</v>
      </c>
      <c r="F82">
        <v>55.08</v>
      </c>
      <c r="G82">
        <v>180.4</v>
      </c>
      <c r="H82">
        <v>370.25</v>
      </c>
      <c r="I82">
        <v>0.78200000000000003</v>
      </c>
      <c r="J82">
        <v>97.49</v>
      </c>
      <c r="K82">
        <v>174.515189151686</v>
      </c>
      <c r="L82">
        <v>366.354881687351</v>
      </c>
      <c r="M82">
        <v>0.77577464788732298</v>
      </c>
      <c r="N82">
        <v>105.22539999999999</v>
      </c>
      <c r="P82">
        <v>22.988577744403017</v>
      </c>
      <c r="Q82">
        <v>6.0763463079539974</v>
      </c>
      <c r="R82">
        <v>2.6127817985979074E-2</v>
      </c>
      <c r="S82">
        <v>1.1960000000000122</v>
      </c>
      <c r="T82">
        <f t="shared" si="16"/>
        <v>1</v>
      </c>
      <c r="U82">
        <f t="shared" si="17"/>
        <v>1</v>
      </c>
      <c r="V82">
        <f t="shared" si="18"/>
        <v>1</v>
      </c>
      <c r="W82">
        <f t="shared" si="19"/>
        <v>0</v>
      </c>
      <c r="X82">
        <f t="shared" si="20"/>
        <v>5.8848108483140038</v>
      </c>
      <c r="Y82">
        <f t="shared" si="21"/>
        <v>3.8951183126490037</v>
      </c>
      <c r="Z82">
        <f t="shared" si="22"/>
        <v>6.2253521126770517E-3</v>
      </c>
      <c r="AA82">
        <f t="shared" si="23"/>
        <v>7.7353999999999985</v>
      </c>
    </row>
    <row r="83" spans="1:27" x14ac:dyDescent="0.25">
      <c r="A83">
        <v>81</v>
      </c>
      <c r="B83" t="s">
        <v>229</v>
      </c>
      <c r="C83" t="s">
        <v>230</v>
      </c>
      <c r="D83">
        <v>1.2</v>
      </c>
      <c r="E83">
        <v>44.052999999999997</v>
      </c>
      <c r="F83">
        <v>44.052</v>
      </c>
      <c r="G83">
        <v>150.19999999999999</v>
      </c>
      <c r="H83">
        <v>293.25</v>
      </c>
      <c r="I83">
        <v>0.78800000000000003</v>
      </c>
      <c r="J83">
        <v>-132.80000000000001</v>
      </c>
      <c r="K83">
        <v>186.21086126226101</v>
      </c>
      <c r="L83">
        <v>272.79875606041099</v>
      </c>
      <c r="M83">
        <v>0.772842105263157</v>
      </c>
      <c r="N83">
        <v>-132.46610000000001</v>
      </c>
      <c r="P83">
        <v>9.5373338654290194</v>
      </c>
      <c r="Q83">
        <v>23.573729856413991</v>
      </c>
      <c r="R83">
        <v>5.0329150760747066E-2</v>
      </c>
      <c r="S83">
        <v>2.0840000000000032</v>
      </c>
      <c r="T83">
        <f t="shared" si="16"/>
        <v>0</v>
      </c>
      <c r="U83">
        <f t="shared" si="17"/>
        <v>1</v>
      </c>
      <c r="V83">
        <f t="shared" si="18"/>
        <v>1</v>
      </c>
      <c r="W83">
        <f t="shared" si="19"/>
        <v>1</v>
      </c>
      <c r="X83">
        <f t="shared" si="20"/>
        <v>36.010861262261017</v>
      </c>
      <c r="Y83">
        <f t="shared" si="21"/>
        <v>20.451243939589006</v>
      </c>
      <c r="Z83">
        <f t="shared" si="22"/>
        <v>1.5157894736843036E-2</v>
      </c>
      <c r="AA83">
        <f t="shared" si="23"/>
        <v>0.33389999999999986</v>
      </c>
    </row>
    <row r="84" spans="1:27" x14ac:dyDescent="0.25">
      <c r="A84">
        <v>82</v>
      </c>
      <c r="B84" t="s">
        <v>231</v>
      </c>
      <c r="C84" t="s">
        <v>232</v>
      </c>
      <c r="D84" t="s">
        <v>233</v>
      </c>
      <c r="E84">
        <v>156.26900000000001</v>
      </c>
      <c r="F84">
        <v>156.26</v>
      </c>
      <c r="G84">
        <v>268.2</v>
      </c>
      <c r="H84">
        <v>481.65</v>
      </c>
      <c r="I84">
        <v>0.83</v>
      </c>
      <c r="J84">
        <v>-67.39</v>
      </c>
      <c r="K84">
        <v>258.48052736124703</v>
      </c>
      <c r="L84">
        <v>499.22634322851502</v>
      </c>
      <c r="M84">
        <v>0.82677248677248605</v>
      </c>
      <c r="N84">
        <v>-67.484499999999997</v>
      </c>
      <c r="P84">
        <v>12.381558889475997</v>
      </c>
      <c r="Q84">
        <v>10.635530389362032</v>
      </c>
      <c r="R84">
        <v>6.1437517315349188E-3</v>
      </c>
      <c r="S84">
        <v>2.5220000000000056</v>
      </c>
      <c r="T84">
        <f t="shared" si="16"/>
        <v>1</v>
      </c>
      <c r="U84">
        <f t="shared" si="17"/>
        <v>0</v>
      </c>
      <c r="V84">
        <f t="shared" si="18"/>
        <v>1</v>
      </c>
      <c r="W84">
        <f t="shared" si="19"/>
        <v>1</v>
      </c>
      <c r="X84">
        <f t="shared" si="20"/>
        <v>9.7194726387529613</v>
      </c>
      <c r="Y84">
        <f t="shared" si="21"/>
        <v>17.576343228515043</v>
      </c>
      <c r="Z84">
        <f t="shared" si="22"/>
        <v>3.2275132275139118E-3</v>
      </c>
      <c r="AA84">
        <f t="shared" si="23"/>
        <v>9.4499999999996476E-2</v>
      </c>
    </row>
    <row r="85" spans="1:27" x14ac:dyDescent="0.25">
      <c r="A85">
        <v>83</v>
      </c>
      <c r="B85" t="s">
        <v>234</v>
      </c>
      <c r="C85" t="s">
        <v>235</v>
      </c>
      <c r="D85" t="s">
        <v>236</v>
      </c>
      <c r="E85">
        <v>86.134</v>
      </c>
      <c r="F85">
        <v>86.13</v>
      </c>
      <c r="G85">
        <v>181.2</v>
      </c>
      <c r="H85">
        <v>367.55</v>
      </c>
      <c r="I85">
        <v>0.80400000000000005</v>
      </c>
      <c r="J85">
        <v>-139</v>
      </c>
      <c r="K85">
        <v>195.51029520866999</v>
      </c>
      <c r="L85">
        <v>352.76354468323399</v>
      </c>
      <c r="M85">
        <v>0.79455719557195503</v>
      </c>
      <c r="N85">
        <v>-139.8254</v>
      </c>
      <c r="P85">
        <v>0.6133817362380114</v>
      </c>
      <c r="Q85">
        <v>3.951515903365987</v>
      </c>
      <c r="R85">
        <v>2.0440617758220592E-3</v>
      </c>
      <c r="S85">
        <v>3.1090000000000089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1</v>
      </c>
      <c r="X85">
        <f t="shared" si="20"/>
        <v>14.310295208669999</v>
      </c>
      <c r="Y85">
        <f t="shared" si="21"/>
        <v>14.786455316766023</v>
      </c>
      <c r="Z85">
        <f t="shared" si="22"/>
        <v>9.4428044280450152E-3</v>
      </c>
      <c r="AA85">
        <f t="shared" si="23"/>
        <v>0.82540000000000191</v>
      </c>
    </row>
    <row r="86" spans="1:27" x14ac:dyDescent="0.25">
      <c r="A86">
        <v>84</v>
      </c>
      <c r="B86" t="s">
        <v>237</v>
      </c>
      <c r="C86" t="s">
        <v>238</v>
      </c>
      <c r="D86" t="s">
        <v>239</v>
      </c>
      <c r="E86">
        <v>58.08</v>
      </c>
      <c r="F86">
        <v>58.078000000000003</v>
      </c>
      <c r="G86">
        <v>193.2</v>
      </c>
      <c r="H86">
        <v>321.14999999999998</v>
      </c>
      <c r="I86">
        <v>0.80700000000000005</v>
      </c>
      <c r="J86">
        <v>0</v>
      </c>
      <c r="K86">
        <v>197.49751382633099</v>
      </c>
      <c r="L86">
        <v>315.44738147314899</v>
      </c>
      <c r="M86">
        <v>0.79017687074829901</v>
      </c>
      <c r="N86">
        <v>-124.3434</v>
      </c>
      <c r="P86">
        <v>15.269330328020999</v>
      </c>
      <c r="Q86">
        <v>6.4410948741259517</v>
      </c>
      <c r="R86">
        <v>4.2429542806862064E-2</v>
      </c>
      <c r="S86">
        <v>122.485</v>
      </c>
      <c r="T86">
        <f t="shared" si="16"/>
        <v>1</v>
      </c>
      <c r="U86">
        <f t="shared" si="17"/>
        <v>1</v>
      </c>
      <c r="V86">
        <f t="shared" si="18"/>
        <v>1</v>
      </c>
      <c r="W86">
        <f t="shared" si="19"/>
        <v>0</v>
      </c>
      <c r="X86">
        <f t="shared" si="20"/>
        <v>4.2975138263309987</v>
      </c>
      <c r="Y86">
        <f t="shared" si="21"/>
        <v>5.7026185268509835</v>
      </c>
      <c r="Z86">
        <f t="shared" si="22"/>
        <v>1.6823129251701041E-2</v>
      </c>
      <c r="AA86">
        <f t="shared" si="23"/>
        <v>124.3434</v>
      </c>
    </row>
    <row r="87" spans="1:27" x14ac:dyDescent="0.25">
      <c r="A87">
        <v>85</v>
      </c>
      <c r="B87" t="s">
        <v>240</v>
      </c>
      <c r="C87" t="s">
        <v>241</v>
      </c>
      <c r="D87" t="s">
        <v>242</v>
      </c>
      <c r="E87">
        <v>72.106999999999999</v>
      </c>
      <c r="F87">
        <v>72.103999999999999</v>
      </c>
      <c r="G87">
        <v>174.2</v>
      </c>
      <c r="H87">
        <v>347.95</v>
      </c>
      <c r="I87">
        <v>0.8</v>
      </c>
      <c r="J87">
        <v>-116.3</v>
      </c>
      <c r="K87">
        <v>207.96118314197199</v>
      </c>
      <c r="L87">
        <v>351.75035731479602</v>
      </c>
      <c r="M87">
        <v>0.80115555555555495</v>
      </c>
      <c r="N87">
        <v>-116.22069999999999</v>
      </c>
      <c r="P87">
        <v>19.174629643614026</v>
      </c>
      <c r="Q87">
        <v>3.6379028242110394</v>
      </c>
      <c r="R87">
        <v>1.800778258562008E-2</v>
      </c>
      <c r="S87">
        <v>2.0459999999999923</v>
      </c>
      <c r="T87">
        <f t="shared" si="16"/>
        <v>0</v>
      </c>
      <c r="U87">
        <f t="shared" si="17"/>
        <v>0</v>
      </c>
      <c r="V87">
        <f t="shared" si="18"/>
        <v>1</v>
      </c>
      <c r="W87">
        <f t="shared" si="19"/>
        <v>1</v>
      </c>
      <c r="X87">
        <f t="shared" si="20"/>
        <v>33.761183141971998</v>
      </c>
      <c r="Y87">
        <f t="shared" si="21"/>
        <v>3.800357314796031</v>
      </c>
      <c r="Z87">
        <f t="shared" si="22"/>
        <v>1.1555555555549102E-3</v>
      </c>
      <c r="AA87">
        <f t="shared" si="23"/>
        <v>7.9300000000003479E-2</v>
      </c>
    </row>
    <row r="88" spans="1:27" x14ac:dyDescent="0.25">
      <c r="A88">
        <v>86</v>
      </c>
      <c r="B88" t="s">
        <v>243</v>
      </c>
      <c r="C88" t="s">
        <v>244</v>
      </c>
      <c r="D88" t="s">
        <v>245</v>
      </c>
      <c r="E88">
        <v>90.122</v>
      </c>
      <c r="F88">
        <v>90.12</v>
      </c>
      <c r="G88">
        <v>298.2</v>
      </c>
      <c r="H88">
        <v>455.15</v>
      </c>
      <c r="I88">
        <v>0.995</v>
      </c>
      <c r="J88">
        <v>0</v>
      </c>
      <c r="K88">
        <v>284.13407755261602</v>
      </c>
      <c r="L88">
        <v>444.64105008202199</v>
      </c>
      <c r="M88">
        <v>1.0148648648648599</v>
      </c>
      <c r="N88">
        <v>-306.63130000000001</v>
      </c>
      <c r="P88">
        <v>72.11095642914799</v>
      </c>
      <c r="Q88">
        <v>13.956095386370009</v>
      </c>
      <c r="R88">
        <v>1.0082313815780064E-2</v>
      </c>
      <c r="S88">
        <v>311.76299999999998</v>
      </c>
      <c r="T88">
        <f t="shared" si="16"/>
        <v>1</v>
      </c>
      <c r="U88">
        <f t="shared" si="17"/>
        <v>1</v>
      </c>
      <c r="V88">
        <f t="shared" si="18"/>
        <v>0</v>
      </c>
      <c r="W88">
        <f t="shared" si="19"/>
        <v>1</v>
      </c>
      <c r="X88">
        <f t="shared" si="20"/>
        <v>14.065922447383969</v>
      </c>
      <c r="Y88">
        <f t="shared" si="21"/>
        <v>10.508949917977986</v>
      </c>
      <c r="Z88">
        <f t="shared" si="22"/>
        <v>1.9864864864859944E-2</v>
      </c>
      <c r="AA88">
        <f t="shared" si="23"/>
        <v>306.63130000000001</v>
      </c>
    </row>
    <row r="89" spans="1:27" x14ac:dyDescent="0.25">
      <c r="A89">
        <v>87</v>
      </c>
      <c r="B89" t="s">
        <v>246</v>
      </c>
      <c r="C89" t="s">
        <v>247</v>
      </c>
      <c r="D89" t="s">
        <v>248</v>
      </c>
      <c r="E89">
        <v>90.122</v>
      </c>
      <c r="F89">
        <v>90.12</v>
      </c>
      <c r="G89">
        <v>293.3</v>
      </c>
      <c r="H89">
        <v>501.149</v>
      </c>
      <c r="I89">
        <v>1.01</v>
      </c>
      <c r="J89">
        <v>-278</v>
      </c>
      <c r="K89">
        <v>293.75117104854502</v>
      </c>
      <c r="L89">
        <v>461.53078444894498</v>
      </c>
      <c r="M89">
        <v>0.99251101321585899</v>
      </c>
      <c r="N89">
        <v>-291.31709999999998</v>
      </c>
      <c r="P89">
        <v>48.685487194254023</v>
      </c>
      <c r="Q89">
        <v>28.149224896172996</v>
      </c>
      <c r="R89">
        <v>0.1647074581305501</v>
      </c>
      <c r="S89">
        <v>21.081999999999994</v>
      </c>
      <c r="T89">
        <f t="shared" si="16"/>
        <v>1</v>
      </c>
      <c r="U89">
        <f t="shared" si="17"/>
        <v>0</v>
      </c>
      <c r="V89">
        <f t="shared" si="18"/>
        <v>1</v>
      </c>
      <c r="W89">
        <f t="shared" si="19"/>
        <v>1</v>
      </c>
      <c r="X89">
        <f t="shared" si="20"/>
        <v>0.45117104854500667</v>
      </c>
      <c r="Y89">
        <f t="shared" si="21"/>
        <v>39.618215551055016</v>
      </c>
      <c r="Z89">
        <f t="shared" si="22"/>
        <v>1.7488986784141014E-2</v>
      </c>
      <c r="AA89">
        <f t="shared" si="23"/>
        <v>13.317099999999982</v>
      </c>
    </row>
    <row r="90" spans="1:27" x14ac:dyDescent="0.25">
      <c r="A90">
        <v>88</v>
      </c>
      <c r="B90" t="s">
        <v>249</v>
      </c>
      <c r="C90" t="s">
        <v>250</v>
      </c>
      <c r="D90" t="s">
        <v>251</v>
      </c>
      <c r="E90">
        <v>118.176</v>
      </c>
      <c r="F90">
        <v>118.172</v>
      </c>
      <c r="G90">
        <v>223.2</v>
      </c>
      <c r="H90">
        <v>471.15</v>
      </c>
      <c r="I90">
        <v>0.92</v>
      </c>
      <c r="J90">
        <v>-312.7</v>
      </c>
      <c r="K90">
        <v>315.35312356352398</v>
      </c>
      <c r="L90">
        <v>461.99323588610798</v>
      </c>
      <c r="M90">
        <v>0.95299999999999996</v>
      </c>
      <c r="N90">
        <v>-309.14729999999997</v>
      </c>
      <c r="P90">
        <v>25.041609814280008</v>
      </c>
      <c r="Q90">
        <v>5.967052974883984</v>
      </c>
      <c r="R90">
        <v>3.2138316649003906E-2</v>
      </c>
      <c r="S90">
        <v>4.8799999999999955</v>
      </c>
      <c r="T90">
        <f t="shared" si="16"/>
        <v>0</v>
      </c>
      <c r="U90">
        <f t="shared" si="17"/>
        <v>0</v>
      </c>
      <c r="V90">
        <f t="shared" si="18"/>
        <v>0</v>
      </c>
      <c r="W90">
        <f t="shared" si="19"/>
        <v>1</v>
      </c>
      <c r="X90">
        <f t="shared" si="20"/>
        <v>92.153123563523991</v>
      </c>
      <c r="Y90">
        <f t="shared" si="21"/>
        <v>9.1567641138919953</v>
      </c>
      <c r="Z90">
        <f t="shared" si="22"/>
        <v>3.2999999999999918E-2</v>
      </c>
      <c r="AA90">
        <f t="shared" si="23"/>
        <v>3.5527000000000157</v>
      </c>
    </row>
    <row r="91" spans="1:27" x14ac:dyDescent="0.25">
      <c r="A91">
        <v>89</v>
      </c>
      <c r="B91" t="s">
        <v>252</v>
      </c>
      <c r="C91" t="s">
        <v>253</v>
      </c>
      <c r="D91" t="s">
        <v>254</v>
      </c>
      <c r="E91">
        <v>76.094999999999999</v>
      </c>
      <c r="F91">
        <v>76.093999999999994</v>
      </c>
      <c r="G91">
        <v>246.5</v>
      </c>
      <c r="H91">
        <v>487.55</v>
      </c>
      <c r="I91">
        <v>1.0597000000000001</v>
      </c>
      <c r="J91">
        <v>0</v>
      </c>
      <c r="K91">
        <v>288.08905245554502</v>
      </c>
      <c r="L91">
        <v>438.98937229271002</v>
      </c>
      <c r="M91">
        <v>1.0241453566621801</v>
      </c>
      <c r="N91">
        <v>-299.43979999999999</v>
      </c>
      <c r="P91">
        <v>10.969568096909001</v>
      </c>
      <c r="Q91">
        <v>34.082447689720993</v>
      </c>
      <c r="R91">
        <v>0.19861242688420999</v>
      </c>
      <c r="S91">
        <v>307.31299999999999</v>
      </c>
      <c r="T91">
        <f t="shared" si="16"/>
        <v>0</v>
      </c>
      <c r="U91">
        <f t="shared" si="17"/>
        <v>0</v>
      </c>
      <c r="V91">
        <f t="shared" si="18"/>
        <v>1</v>
      </c>
      <c r="W91">
        <f t="shared" si="19"/>
        <v>1</v>
      </c>
      <c r="X91">
        <f t="shared" si="20"/>
        <v>41.589052455545016</v>
      </c>
      <c r="Y91">
        <f t="shared" si="21"/>
        <v>48.560627707289996</v>
      </c>
      <c r="Z91">
        <f t="shared" si="22"/>
        <v>3.5554643337819991E-2</v>
      </c>
      <c r="AA91">
        <f t="shared" si="23"/>
        <v>299.43979999999999</v>
      </c>
    </row>
    <row r="92" spans="1:27" x14ac:dyDescent="0.25">
      <c r="A92">
        <v>90</v>
      </c>
      <c r="B92" t="s">
        <v>255</v>
      </c>
      <c r="C92" t="s">
        <v>256</v>
      </c>
      <c r="D92" t="s">
        <v>257</v>
      </c>
      <c r="E92">
        <v>58.08</v>
      </c>
      <c r="F92">
        <v>58.078000000000003</v>
      </c>
      <c r="G92">
        <v>144.19999999999999</v>
      </c>
      <c r="H92">
        <v>370.23</v>
      </c>
      <c r="I92">
        <v>0.85399999999999998</v>
      </c>
      <c r="J92">
        <v>-63.72</v>
      </c>
      <c r="K92">
        <v>215.42670951448099</v>
      </c>
      <c r="L92">
        <v>344.66942226674797</v>
      </c>
      <c r="M92">
        <v>0.81341736694677802</v>
      </c>
      <c r="N92">
        <v>-74.1858</v>
      </c>
      <c r="P92">
        <v>31.937458919373</v>
      </c>
      <c r="Q92">
        <v>11.70888917834003</v>
      </c>
      <c r="R92">
        <v>0.43650079518824991</v>
      </c>
      <c r="S92">
        <v>15.840999999999894</v>
      </c>
      <c r="T92">
        <f t="shared" si="16"/>
        <v>0</v>
      </c>
      <c r="U92">
        <f t="shared" si="17"/>
        <v>0</v>
      </c>
      <c r="V92">
        <f t="shared" si="18"/>
        <v>1</v>
      </c>
      <c r="W92">
        <f t="shared" si="19"/>
        <v>1</v>
      </c>
      <c r="X92">
        <f t="shared" si="20"/>
        <v>71.226709514481001</v>
      </c>
      <c r="Y92">
        <f t="shared" si="21"/>
        <v>25.560577733252046</v>
      </c>
      <c r="Z92">
        <f t="shared" si="22"/>
        <v>4.0582633053221961E-2</v>
      </c>
      <c r="AA92">
        <f t="shared" si="23"/>
        <v>10.465800000000002</v>
      </c>
    </row>
    <row r="93" spans="1:27" x14ac:dyDescent="0.25">
      <c r="A93">
        <v>91</v>
      </c>
      <c r="B93" t="s">
        <v>258</v>
      </c>
      <c r="C93" t="s">
        <v>259</v>
      </c>
      <c r="D93" t="s">
        <v>260</v>
      </c>
      <c r="E93">
        <v>74.123000000000005</v>
      </c>
      <c r="F93">
        <v>74.12</v>
      </c>
      <c r="G93">
        <v>183.4</v>
      </c>
      <c r="H93">
        <v>390.85</v>
      </c>
      <c r="I93">
        <v>0.80979999999999996</v>
      </c>
      <c r="J93">
        <v>-150.30000000000001</v>
      </c>
      <c r="K93">
        <v>226.33035068969201</v>
      </c>
      <c r="L93">
        <v>381.93229048431903</v>
      </c>
      <c r="M93">
        <v>0.78851063829787205</v>
      </c>
      <c r="N93">
        <v>-152.6062</v>
      </c>
      <c r="P93">
        <v>13.477123179249986</v>
      </c>
      <c r="Q93">
        <v>3.0457878569819741</v>
      </c>
      <c r="R93">
        <v>1.6955375274438911E-2</v>
      </c>
      <c r="S93">
        <v>6.4539999999999793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1</v>
      </c>
      <c r="X93">
        <f t="shared" si="20"/>
        <v>42.930350689692006</v>
      </c>
      <c r="Y93">
        <f t="shared" si="21"/>
        <v>8.9177095156809969</v>
      </c>
      <c r="Z93">
        <f t="shared" si="22"/>
        <v>2.1289361702127918E-2</v>
      </c>
      <c r="AA93">
        <f t="shared" si="23"/>
        <v>2.3061999999999898</v>
      </c>
    </row>
    <row r="94" spans="1:27" x14ac:dyDescent="0.25">
      <c r="A94">
        <v>92</v>
      </c>
      <c r="B94" t="s">
        <v>261</v>
      </c>
      <c r="C94" t="s">
        <v>262</v>
      </c>
      <c r="D94" t="s">
        <v>263</v>
      </c>
      <c r="E94">
        <v>158.285</v>
      </c>
      <c r="F94">
        <v>158.27600000000001</v>
      </c>
      <c r="G94">
        <v>280.10000000000002</v>
      </c>
      <c r="H94">
        <v>504.25</v>
      </c>
      <c r="I94">
        <v>0.82969999999999999</v>
      </c>
      <c r="J94">
        <v>-98.79</v>
      </c>
      <c r="K94">
        <v>271.64162157464301</v>
      </c>
      <c r="L94">
        <v>516.19821039058797</v>
      </c>
      <c r="M94">
        <v>0.820082901554404</v>
      </c>
      <c r="N94">
        <v>-103.87</v>
      </c>
      <c r="P94">
        <v>22.362975112349034</v>
      </c>
      <c r="Q94">
        <v>10.380911967749967</v>
      </c>
      <c r="R94">
        <v>8.1134051894404813E-4</v>
      </c>
      <c r="S94">
        <v>8.5779999999999887</v>
      </c>
      <c r="T94">
        <f t="shared" si="16"/>
        <v>1</v>
      </c>
      <c r="U94">
        <f t="shared" si="17"/>
        <v>0</v>
      </c>
      <c r="V94">
        <f t="shared" si="18"/>
        <v>0</v>
      </c>
      <c r="W94">
        <f t="shared" si="19"/>
        <v>1</v>
      </c>
      <c r="X94">
        <f t="shared" si="20"/>
        <v>8.4583784253570116</v>
      </c>
      <c r="Y94">
        <f t="shared" si="21"/>
        <v>11.948210390587974</v>
      </c>
      <c r="Z94">
        <f t="shared" si="22"/>
        <v>9.6170984455959951E-3</v>
      </c>
      <c r="AA94">
        <f t="shared" si="23"/>
        <v>5.0799999999999983</v>
      </c>
    </row>
    <row r="95" spans="1:27" x14ac:dyDescent="0.25">
      <c r="A95">
        <v>93</v>
      </c>
      <c r="B95" t="s">
        <v>264</v>
      </c>
      <c r="C95" t="s">
        <v>265</v>
      </c>
      <c r="D95" t="s">
        <v>266</v>
      </c>
      <c r="E95">
        <v>106.121</v>
      </c>
      <c r="F95">
        <v>106.12</v>
      </c>
      <c r="G95">
        <v>262.8</v>
      </c>
      <c r="H95">
        <v>518.95000000000005</v>
      </c>
      <c r="I95">
        <v>1.1184000000000001</v>
      </c>
      <c r="J95">
        <v>-409</v>
      </c>
      <c r="K95">
        <v>302.14256900097399</v>
      </c>
      <c r="L95">
        <v>476.55352051582003</v>
      </c>
      <c r="M95">
        <v>1.0928939237899</v>
      </c>
      <c r="N95">
        <v>-402.94299999999998</v>
      </c>
      <c r="P95">
        <v>7.9502441352170194</v>
      </c>
      <c r="Q95">
        <v>32.237361772413067</v>
      </c>
      <c r="R95">
        <v>0.17578264638793994</v>
      </c>
      <c r="S95">
        <v>0.12400000000002365</v>
      </c>
      <c r="T95">
        <f t="shared" si="16"/>
        <v>0</v>
      </c>
      <c r="U95">
        <f t="shared" si="17"/>
        <v>0</v>
      </c>
      <c r="V95">
        <f t="shared" si="18"/>
        <v>1</v>
      </c>
      <c r="W95">
        <f t="shared" si="19"/>
        <v>0</v>
      </c>
      <c r="X95">
        <f t="shared" si="20"/>
        <v>39.342569000973981</v>
      </c>
      <c r="Y95">
        <f t="shared" si="21"/>
        <v>42.39647948418002</v>
      </c>
      <c r="Z95">
        <f t="shared" si="22"/>
        <v>2.5506076210100037E-2</v>
      </c>
      <c r="AA95">
        <f t="shared" si="23"/>
        <v>6.0570000000000164</v>
      </c>
    </row>
    <row r="96" spans="1:27" x14ac:dyDescent="0.25">
      <c r="A96">
        <v>94</v>
      </c>
      <c r="B96" t="s">
        <v>267</v>
      </c>
      <c r="C96" t="s">
        <v>268</v>
      </c>
      <c r="D96" t="s">
        <v>269</v>
      </c>
      <c r="E96">
        <v>116.16</v>
      </c>
      <c r="F96">
        <v>116.15600000000001</v>
      </c>
      <c r="G96">
        <v>229.2</v>
      </c>
      <c r="H96">
        <v>441.05</v>
      </c>
      <c r="I96">
        <v>0.93799999999999994</v>
      </c>
      <c r="J96">
        <v>-368.7</v>
      </c>
      <c r="K96">
        <v>306.705671138421</v>
      </c>
      <c r="L96">
        <v>452.619916283517</v>
      </c>
      <c r="M96">
        <v>0.95209836065573705</v>
      </c>
      <c r="N96">
        <v>-292.34519999999998</v>
      </c>
      <c r="P96">
        <v>25.314856506976014</v>
      </c>
      <c r="Q96">
        <v>11.582674009057996</v>
      </c>
      <c r="R96">
        <v>2.0979674062316045E-2</v>
      </c>
      <c r="S96">
        <v>73.37</v>
      </c>
      <c r="T96">
        <f t="shared" si="16"/>
        <v>0</v>
      </c>
      <c r="U96">
        <f t="shared" si="17"/>
        <v>1</v>
      </c>
      <c r="V96">
        <f t="shared" si="18"/>
        <v>1</v>
      </c>
      <c r="W96">
        <f t="shared" si="19"/>
        <v>0</v>
      </c>
      <c r="X96">
        <f t="shared" si="20"/>
        <v>77.505671138421008</v>
      </c>
      <c r="Y96">
        <f t="shared" si="21"/>
        <v>11.569916283516989</v>
      </c>
      <c r="Z96">
        <f t="shared" si="22"/>
        <v>1.4098360655737108E-2</v>
      </c>
      <c r="AA96">
        <f t="shared" si="23"/>
        <v>76.354800000000012</v>
      </c>
    </row>
    <row r="97" spans="1:27" x14ac:dyDescent="0.25">
      <c r="A97">
        <v>95</v>
      </c>
      <c r="B97" t="s">
        <v>270</v>
      </c>
      <c r="C97" t="s">
        <v>271</v>
      </c>
      <c r="D97" t="s">
        <v>272</v>
      </c>
      <c r="E97">
        <v>46.069000000000003</v>
      </c>
      <c r="F97">
        <v>46.067999999999998</v>
      </c>
      <c r="G97">
        <v>159.1</v>
      </c>
      <c r="H97">
        <v>351.35</v>
      </c>
      <c r="I97">
        <v>0.78900000000000003</v>
      </c>
      <c r="J97">
        <v>-167.8</v>
      </c>
      <c r="K97">
        <v>207.37311065310101</v>
      </c>
      <c r="L97">
        <v>313.56917852150798</v>
      </c>
      <c r="M97">
        <v>0.75521311475409802</v>
      </c>
      <c r="N97">
        <v>-168.85159999999999</v>
      </c>
      <c r="P97">
        <v>5.4697566685630079</v>
      </c>
      <c r="Q97">
        <v>21.342242736623007</v>
      </c>
      <c r="R97">
        <v>3.3766217883457017E-2</v>
      </c>
      <c r="S97">
        <v>5.4159999999999968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1</v>
      </c>
      <c r="X97">
        <f t="shared" si="20"/>
        <v>48.273110653101014</v>
      </c>
      <c r="Y97">
        <f t="shared" si="21"/>
        <v>37.780821478492044</v>
      </c>
      <c r="Z97">
        <f t="shared" si="22"/>
        <v>3.378688524590201E-2</v>
      </c>
      <c r="AA97">
        <f t="shared" si="23"/>
        <v>1.0515999999999792</v>
      </c>
    </row>
    <row r="98" spans="1:27" x14ac:dyDescent="0.25">
      <c r="A98">
        <v>96</v>
      </c>
      <c r="B98" t="s">
        <v>273</v>
      </c>
      <c r="C98" t="s">
        <v>274</v>
      </c>
      <c r="D98" t="s">
        <v>275</v>
      </c>
      <c r="E98">
        <v>62.067999999999998</v>
      </c>
      <c r="F98">
        <v>62.067999999999998</v>
      </c>
      <c r="G98">
        <v>260.2</v>
      </c>
      <c r="H98">
        <v>470.45</v>
      </c>
      <c r="I98">
        <v>1.1100000000000001</v>
      </c>
      <c r="J98">
        <v>-302.60000000000002</v>
      </c>
      <c r="K98">
        <v>277.90976410430397</v>
      </c>
      <c r="L98">
        <v>422.74229415375902</v>
      </c>
      <c r="M98">
        <v>1.0466779089375999</v>
      </c>
      <c r="N98">
        <v>-308.44600000000003</v>
      </c>
      <c r="P98">
        <v>24.79498438196299</v>
      </c>
      <c r="Q98">
        <v>6.4115707192580089</v>
      </c>
      <c r="R98">
        <v>0.29332812725054991</v>
      </c>
      <c r="S98">
        <v>9.1389999999999532</v>
      </c>
      <c r="T98">
        <f t="shared" si="16"/>
        <v>1</v>
      </c>
      <c r="U98">
        <f t="shared" si="17"/>
        <v>0</v>
      </c>
      <c r="V98">
        <f t="shared" si="18"/>
        <v>1</v>
      </c>
      <c r="W98">
        <f t="shared" si="19"/>
        <v>1</v>
      </c>
      <c r="X98">
        <f t="shared" si="20"/>
        <v>17.709764104303986</v>
      </c>
      <c r="Y98">
        <f t="shared" si="21"/>
        <v>47.70770584624097</v>
      </c>
      <c r="Z98">
        <f t="shared" si="22"/>
        <v>6.3322091062400165E-2</v>
      </c>
      <c r="AA98">
        <f t="shared" si="23"/>
        <v>5.8460000000000036</v>
      </c>
    </row>
    <row r="99" spans="1:27" x14ac:dyDescent="0.25">
      <c r="A99">
        <v>97</v>
      </c>
      <c r="B99" t="s">
        <v>276</v>
      </c>
      <c r="C99" t="s">
        <v>277</v>
      </c>
      <c r="D99" t="s">
        <v>278</v>
      </c>
      <c r="E99">
        <v>92.093999999999994</v>
      </c>
      <c r="F99">
        <v>92.093999999999994</v>
      </c>
      <c r="G99">
        <v>291.39999999999998</v>
      </c>
      <c r="H99">
        <v>563.15</v>
      </c>
      <c r="I99">
        <v>1.2609999999999999</v>
      </c>
      <c r="J99">
        <v>-448</v>
      </c>
      <c r="K99">
        <v>329.13914038811703</v>
      </c>
      <c r="L99">
        <v>497.50951446931299</v>
      </c>
      <c r="M99">
        <v>1.28086230876216</v>
      </c>
      <c r="N99">
        <v>-449.77010000000001</v>
      </c>
      <c r="P99">
        <v>25.864243112645966</v>
      </c>
      <c r="Q99">
        <v>39.511539591548967</v>
      </c>
      <c r="R99">
        <v>0.38212178881179004</v>
      </c>
      <c r="S99">
        <v>9.2499999999989768</v>
      </c>
      <c r="T99">
        <f t="shared" ref="T99:T110" si="24">IF(+X99&lt;P99,1,0)</f>
        <v>0</v>
      </c>
      <c r="U99">
        <f t="shared" ref="U99:U110" si="25">IF(+Y99&lt;Q99,1,0)</f>
        <v>0</v>
      </c>
      <c r="V99">
        <f t="shared" ref="V99:V110" si="26">IF(+Z99&lt;R99,1,0)</f>
        <v>1</v>
      </c>
      <c r="W99">
        <f t="shared" ref="W99:W110" si="27">IF(+AA99&lt;S99,1,0)</f>
        <v>1</v>
      </c>
      <c r="X99">
        <f t="shared" ref="X99:X110" si="28">+ABS(K99-G99)</f>
        <v>37.73914038811705</v>
      </c>
      <c r="Y99">
        <f t="shared" ref="Y99:Y110" si="29">+ABS(L99-H99)</f>
        <v>65.640485530686988</v>
      </c>
      <c r="Z99">
        <f t="shared" ref="Z99:Z110" si="30">+ABS(M99-I99)</f>
        <v>1.9862308762160108E-2</v>
      </c>
      <c r="AA99">
        <f t="shared" ref="AA99:AA110" si="31">+ABS(N99-J99)</f>
        <v>1.7701000000000136</v>
      </c>
    </row>
    <row r="100" spans="1:27" x14ac:dyDescent="0.25">
      <c r="A100">
        <v>98</v>
      </c>
      <c r="B100" t="s">
        <v>279</v>
      </c>
      <c r="C100" t="s">
        <v>280</v>
      </c>
      <c r="D100" t="s">
        <v>281</v>
      </c>
      <c r="E100">
        <v>116.20399999999999</v>
      </c>
      <c r="F100">
        <v>116.19799999999999</v>
      </c>
      <c r="G100">
        <v>239.2</v>
      </c>
      <c r="H100">
        <v>449.81</v>
      </c>
      <c r="I100">
        <v>0.81869999999999998</v>
      </c>
      <c r="J100">
        <v>-125.3</v>
      </c>
      <c r="K100">
        <v>250.76616133909701</v>
      </c>
      <c r="L100">
        <v>458.16755292365599</v>
      </c>
      <c r="M100">
        <v>0.80974216027874502</v>
      </c>
      <c r="N100">
        <v>-128.2381</v>
      </c>
      <c r="P100">
        <v>7.4376066839739963</v>
      </c>
      <c r="Q100">
        <v>13.242892034488989</v>
      </c>
      <c r="R100">
        <v>1.6580148490379365E-3</v>
      </c>
      <c r="S100">
        <v>6.7610000000000099</v>
      </c>
      <c r="T100">
        <f t="shared" si="24"/>
        <v>0</v>
      </c>
      <c r="U100">
        <f t="shared" si="25"/>
        <v>1</v>
      </c>
      <c r="V100">
        <f t="shared" si="26"/>
        <v>0</v>
      </c>
      <c r="W100">
        <f t="shared" si="27"/>
        <v>1</v>
      </c>
      <c r="X100">
        <f t="shared" si="28"/>
        <v>11.566161339097022</v>
      </c>
      <c r="Y100">
        <f t="shared" si="29"/>
        <v>8.3575529236559873</v>
      </c>
      <c r="Z100">
        <f t="shared" si="30"/>
        <v>8.9578397212549676E-3</v>
      </c>
      <c r="AA100">
        <f t="shared" si="31"/>
        <v>2.9381000000000057</v>
      </c>
    </row>
    <row r="101" spans="1:27" x14ac:dyDescent="0.25">
      <c r="A101">
        <v>99</v>
      </c>
      <c r="B101" t="s">
        <v>282</v>
      </c>
      <c r="C101" t="s">
        <v>283</v>
      </c>
      <c r="D101" t="s">
        <v>284</v>
      </c>
      <c r="E101">
        <v>102.17700000000001</v>
      </c>
      <c r="F101">
        <v>102.172</v>
      </c>
      <c r="G101">
        <v>221.2</v>
      </c>
      <c r="H101">
        <v>431.303</v>
      </c>
      <c r="I101">
        <v>0.81359999999999999</v>
      </c>
      <c r="J101">
        <v>-134.4</v>
      </c>
      <c r="K101">
        <v>243.07391167143399</v>
      </c>
      <c r="L101">
        <v>435.298888560053</v>
      </c>
      <c r="M101">
        <v>0.80450393700787404</v>
      </c>
      <c r="N101">
        <v>-136.36080000000001</v>
      </c>
      <c r="P101">
        <v>0.20043432459101496</v>
      </c>
      <c r="Q101">
        <v>11.19280710961101</v>
      </c>
      <c r="R101">
        <v>2.5436904441800134E-3</v>
      </c>
      <c r="S101">
        <v>5.8919999999999959</v>
      </c>
      <c r="T101">
        <f t="shared" si="24"/>
        <v>0</v>
      </c>
      <c r="U101">
        <f t="shared" si="25"/>
        <v>1</v>
      </c>
      <c r="V101">
        <f t="shared" si="26"/>
        <v>0</v>
      </c>
      <c r="W101">
        <f t="shared" si="27"/>
        <v>1</v>
      </c>
      <c r="X101">
        <f t="shared" si="28"/>
        <v>21.873911671434001</v>
      </c>
      <c r="Y101">
        <f t="shared" si="29"/>
        <v>3.9958885600530039</v>
      </c>
      <c r="Z101">
        <f t="shared" si="30"/>
        <v>9.0960629921259528E-3</v>
      </c>
      <c r="AA101">
        <f t="shared" si="31"/>
        <v>1.9608000000000061</v>
      </c>
    </row>
    <row r="102" spans="1:27" x14ac:dyDescent="0.25">
      <c r="A102">
        <v>100</v>
      </c>
      <c r="B102" t="s">
        <v>285</v>
      </c>
      <c r="C102" t="s">
        <v>286</v>
      </c>
      <c r="D102" t="s">
        <v>287</v>
      </c>
      <c r="E102">
        <v>74.123000000000005</v>
      </c>
      <c r="F102">
        <v>74.12</v>
      </c>
      <c r="G102">
        <v>165.2</v>
      </c>
      <c r="H102">
        <v>380.95</v>
      </c>
      <c r="I102">
        <v>0.80200000000000005</v>
      </c>
      <c r="J102">
        <v>-154.9</v>
      </c>
      <c r="K102">
        <v>220.880327776271</v>
      </c>
      <c r="L102">
        <v>367.43461909609101</v>
      </c>
      <c r="M102">
        <v>0.78350951374207201</v>
      </c>
      <c r="N102">
        <v>-157.6498</v>
      </c>
      <c r="P102">
        <v>15.627939783450017</v>
      </c>
      <c r="Q102">
        <v>1.4679234191019646</v>
      </c>
      <c r="R102">
        <v>9.617178233681023E-3</v>
      </c>
      <c r="S102">
        <v>6.2009999999999934</v>
      </c>
      <c r="T102">
        <f t="shared" si="24"/>
        <v>0</v>
      </c>
      <c r="U102">
        <f t="shared" si="25"/>
        <v>0</v>
      </c>
      <c r="V102">
        <f t="shared" si="26"/>
        <v>0</v>
      </c>
      <c r="W102">
        <f t="shared" si="27"/>
        <v>1</v>
      </c>
      <c r="X102">
        <f t="shared" si="28"/>
        <v>55.680327776271014</v>
      </c>
      <c r="Y102">
        <f t="shared" si="29"/>
        <v>13.515380903908977</v>
      </c>
      <c r="Z102">
        <f t="shared" si="30"/>
        <v>1.849048625792804E-2</v>
      </c>
      <c r="AA102">
        <f t="shared" si="31"/>
        <v>2.7497999999999934</v>
      </c>
    </row>
    <row r="103" spans="1:27" x14ac:dyDescent="0.25">
      <c r="A103">
        <v>101</v>
      </c>
      <c r="B103" t="s">
        <v>288</v>
      </c>
      <c r="C103" t="s">
        <v>289</v>
      </c>
      <c r="D103" t="s">
        <v>290</v>
      </c>
      <c r="E103">
        <v>88.15</v>
      </c>
      <c r="F103">
        <v>88.146000000000001</v>
      </c>
      <c r="G103">
        <v>194.3</v>
      </c>
      <c r="H103">
        <v>411.16</v>
      </c>
      <c r="I103">
        <v>0.81440000000000001</v>
      </c>
      <c r="J103">
        <v>-146</v>
      </c>
      <c r="K103">
        <v>234.946077456507</v>
      </c>
      <c r="L103">
        <v>410.06864026064102</v>
      </c>
      <c r="M103">
        <v>0.79770135746606297</v>
      </c>
      <c r="N103">
        <v>-144.48349999999999</v>
      </c>
      <c r="P103">
        <v>15.570975232777982</v>
      </c>
      <c r="Q103">
        <v>8.4771437903739866</v>
      </c>
      <c r="R103">
        <v>1.1101547548568957E-2</v>
      </c>
      <c r="S103">
        <v>2.5229999999999961</v>
      </c>
      <c r="T103">
        <f t="shared" si="24"/>
        <v>0</v>
      </c>
      <c r="U103">
        <f t="shared" si="25"/>
        <v>1</v>
      </c>
      <c r="V103">
        <f t="shared" si="26"/>
        <v>0</v>
      </c>
      <c r="W103">
        <f t="shared" si="27"/>
        <v>1</v>
      </c>
      <c r="X103">
        <f t="shared" si="28"/>
        <v>40.646077456506987</v>
      </c>
      <c r="Y103">
        <f t="shared" si="29"/>
        <v>1.0913597393590067</v>
      </c>
      <c r="Z103">
        <f t="shared" si="30"/>
        <v>1.6698642533937047E-2</v>
      </c>
      <c r="AA103">
        <f t="shared" si="31"/>
        <v>1.5165000000000077</v>
      </c>
    </row>
    <row r="104" spans="1:27" x14ac:dyDescent="0.25">
      <c r="A104">
        <v>102</v>
      </c>
      <c r="B104" t="s">
        <v>291</v>
      </c>
      <c r="C104" t="s">
        <v>292</v>
      </c>
      <c r="D104" t="s">
        <v>293</v>
      </c>
      <c r="E104">
        <v>60.095999999999997</v>
      </c>
      <c r="F104">
        <v>60.094000000000001</v>
      </c>
      <c r="G104">
        <v>185.3</v>
      </c>
      <c r="H104">
        <v>355.41</v>
      </c>
      <c r="I104">
        <v>0.78600000000000003</v>
      </c>
      <c r="J104">
        <v>-173.5</v>
      </c>
      <c r="K104">
        <v>211.18620045601801</v>
      </c>
      <c r="L104">
        <v>325.97894782663701</v>
      </c>
      <c r="M104">
        <v>0.77341055341055298</v>
      </c>
      <c r="N104">
        <v>-171.84350000000001</v>
      </c>
      <c r="P104">
        <v>34.207561574645013</v>
      </c>
      <c r="Q104">
        <v>28.845817024486053</v>
      </c>
      <c r="R104">
        <v>1.4032558252900063E-2</v>
      </c>
      <c r="S104">
        <v>2.6020000000000039</v>
      </c>
      <c r="T104">
        <f t="shared" si="24"/>
        <v>1</v>
      </c>
      <c r="U104">
        <f t="shared" si="25"/>
        <v>0</v>
      </c>
      <c r="V104">
        <f t="shared" si="26"/>
        <v>1</v>
      </c>
      <c r="W104">
        <f t="shared" si="27"/>
        <v>1</v>
      </c>
      <c r="X104">
        <f t="shared" si="28"/>
        <v>25.886200456018003</v>
      </c>
      <c r="Y104">
        <f t="shared" si="29"/>
        <v>29.431052173363014</v>
      </c>
      <c r="Z104">
        <f t="shared" si="30"/>
        <v>1.2589446589447051E-2</v>
      </c>
      <c r="AA104">
        <f t="shared" si="31"/>
        <v>1.6564999999999941</v>
      </c>
    </row>
    <row r="105" spans="1:27" x14ac:dyDescent="0.25">
      <c r="A105">
        <v>103</v>
      </c>
      <c r="B105" t="s">
        <v>294</v>
      </c>
      <c r="C105" t="s">
        <v>295</v>
      </c>
      <c r="D105" t="s">
        <v>296</v>
      </c>
      <c r="E105">
        <v>182.172</v>
      </c>
      <c r="F105">
        <v>182.172</v>
      </c>
      <c r="G105">
        <v>440.2</v>
      </c>
      <c r="H105">
        <v>768.01499999999999</v>
      </c>
      <c r="I105">
        <v>1.52</v>
      </c>
      <c r="J105">
        <v>0</v>
      </c>
      <c r="K105">
        <v>418.07408325683298</v>
      </c>
      <c r="L105">
        <v>646.76272118620102</v>
      </c>
      <c r="M105">
        <v>1.6164330079858</v>
      </c>
      <c r="N105">
        <v>-875.509399999999</v>
      </c>
      <c r="P105">
        <v>112.60851990226899</v>
      </c>
      <c r="Q105">
        <v>116.71165466396394</v>
      </c>
      <c r="R105">
        <v>0.47083492689392004</v>
      </c>
      <c r="S105">
        <v>889.97799999999995</v>
      </c>
      <c r="T105">
        <f t="shared" si="24"/>
        <v>1</v>
      </c>
      <c r="U105">
        <f t="shared" si="25"/>
        <v>0</v>
      </c>
      <c r="V105">
        <f t="shared" si="26"/>
        <v>1</v>
      </c>
      <c r="W105">
        <f t="shared" si="27"/>
        <v>1</v>
      </c>
      <c r="X105">
        <f t="shared" si="28"/>
        <v>22.125916743167011</v>
      </c>
      <c r="Y105">
        <f t="shared" si="29"/>
        <v>121.25227881379897</v>
      </c>
      <c r="Z105">
        <f t="shared" si="30"/>
        <v>9.6433007985800012E-2</v>
      </c>
      <c r="AA105">
        <f t="shared" si="31"/>
        <v>875.509399999999</v>
      </c>
    </row>
    <row r="106" spans="1:27" x14ac:dyDescent="0.25">
      <c r="A106">
        <v>104</v>
      </c>
      <c r="B106" t="s">
        <v>297</v>
      </c>
      <c r="C106" t="s">
        <v>298</v>
      </c>
      <c r="D106" t="s">
        <v>299</v>
      </c>
      <c r="E106">
        <v>130.23099999999999</v>
      </c>
      <c r="F106">
        <v>130.22399999999999</v>
      </c>
      <c r="G106">
        <v>257.7</v>
      </c>
      <c r="H106">
        <v>468.33</v>
      </c>
      <c r="I106">
        <v>0.82399999999999995</v>
      </c>
      <c r="J106">
        <v>-115.5</v>
      </c>
      <c r="K106">
        <v>258.06714866025499</v>
      </c>
      <c r="L106">
        <v>479.07913544514901</v>
      </c>
      <c r="M106">
        <v>0.81389999999999896</v>
      </c>
      <c r="N106">
        <v>-120.11539999999999</v>
      </c>
      <c r="P106">
        <v>16.528290877221991</v>
      </c>
      <c r="Q106">
        <v>13.399773609169017</v>
      </c>
      <c r="R106">
        <v>2.1995219929739074E-3</v>
      </c>
      <c r="S106">
        <v>8.3299999999999983</v>
      </c>
      <c r="T106">
        <f t="shared" si="24"/>
        <v>1</v>
      </c>
      <c r="U106">
        <f t="shared" si="25"/>
        <v>1</v>
      </c>
      <c r="V106">
        <f t="shared" si="26"/>
        <v>0</v>
      </c>
      <c r="W106">
        <f t="shared" si="27"/>
        <v>1</v>
      </c>
      <c r="X106">
        <f t="shared" si="28"/>
        <v>0.36714866025499759</v>
      </c>
      <c r="Y106">
        <f t="shared" si="29"/>
        <v>10.749135445149022</v>
      </c>
      <c r="Z106">
        <f t="shared" si="30"/>
        <v>1.0100000000000997E-2</v>
      </c>
      <c r="AA106">
        <f t="shared" si="31"/>
        <v>4.615399999999994</v>
      </c>
    </row>
    <row r="107" spans="1:27" x14ac:dyDescent="0.25">
      <c r="A107">
        <v>105</v>
      </c>
      <c r="B107" t="s">
        <v>300</v>
      </c>
      <c r="C107" t="s">
        <v>301</v>
      </c>
      <c r="D107" t="s">
        <v>302</v>
      </c>
      <c r="E107">
        <v>88.15</v>
      </c>
      <c r="F107">
        <v>88.146000000000001</v>
      </c>
      <c r="G107">
        <v>156</v>
      </c>
      <c r="H107">
        <v>403.69</v>
      </c>
      <c r="I107">
        <v>0.81</v>
      </c>
      <c r="J107">
        <v>-145</v>
      </c>
      <c r="K107">
        <v>229.819230488774</v>
      </c>
      <c r="L107">
        <v>397.18909048265999</v>
      </c>
      <c r="M107">
        <v>0.79339333933393297</v>
      </c>
      <c r="N107">
        <v>-149.52709999999999</v>
      </c>
      <c r="P107">
        <v>39.871280304696</v>
      </c>
      <c r="Q107">
        <v>3.2933111117470162</v>
      </c>
      <c r="R107">
        <v>7.1002093731600269E-3</v>
      </c>
      <c r="S107">
        <v>7.8700000000000045</v>
      </c>
      <c r="T107">
        <f t="shared" si="24"/>
        <v>0</v>
      </c>
      <c r="U107">
        <f t="shared" si="25"/>
        <v>0</v>
      </c>
      <c r="V107">
        <f t="shared" si="26"/>
        <v>0</v>
      </c>
      <c r="W107">
        <f t="shared" si="27"/>
        <v>1</v>
      </c>
      <c r="X107">
        <f t="shared" si="28"/>
        <v>73.819230488773997</v>
      </c>
      <c r="Y107">
        <f t="shared" si="29"/>
        <v>6.5009095173400056</v>
      </c>
      <c r="Z107">
        <f t="shared" si="30"/>
        <v>1.6606660666067086E-2</v>
      </c>
      <c r="AA107">
        <f t="shared" si="31"/>
        <v>4.5270999999999901</v>
      </c>
    </row>
    <row r="108" spans="1:27" x14ac:dyDescent="0.25">
      <c r="A108">
        <v>106</v>
      </c>
      <c r="B108" t="s">
        <v>303</v>
      </c>
      <c r="C108" t="s">
        <v>304</v>
      </c>
      <c r="D108" t="s">
        <v>305</v>
      </c>
      <c r="E108">
        <v>60.095999999999997</v>
      </c>
      <c r="F108">
        <v>60.094000000000001</v>
      </c>
      <c r="G108">
        <v>147.1</v>
      </c>
      <c r="H108">
        <v>370.35</v>
      </c>
      <c r="I108">
        <v>0.8034</v>
      </c>
      <c r="J108">
        <v>-159.9</v>
      </c>
      <c r="K108">
        <v>217.16439581848701</v>
      </c>
      <c r="L108">
        <v>350.13215475101902</v>
      </c>
      <c r="M108">
        <v>0.775406451612903</v>
      </c>
      <c r="N108">
        <v>-160.72890000000001</v>
      </c>
      <c r="P108">
        <v>34.892011383864002</v>
      </c>
      <c r="Q108">
        <v>5.9116926444260116</v>
      </c>
      <c r="R108">
        <v>2.5406047951076038E-2</v>
      </c>
      <c r="S108">
        <v>5.0849999999989848</v>
      </c>
      <c r="T108">
        <f t="shared" si="24"/>
        <v>0</v>
      </c>
      <c r="U108">
        <f t="shared" si="25"/>
        <v>0</v>
      </c>
      <c r="V108">
        <f t="shared" si="26"/>
        <v>0</v>
      </c>
      <c r="W108">
        <f t="shared" si="27"/>
        <v>1</v>
      </c>
      <c r="X108">
        <f t="shared" si="28"/>
        <v>70.064395818487014</v>
      </c>
      <c r="Y108">
        <f t="shared" si="29"/>
        <v>20.217845248981007</v>
      </c>
      <c r="Z108">
        <f t="shared" si="30"/>
        <v>2.7993548387097E-2</v>
      </c>
      <c r="AA108">
        <f t="shared" si="31"/>
        <v>0.82890000000000441</v>
      </c>
    </row>
    <row r="109" spans="1:27" x14ac:dyDescent="0.25">
      <c r="A109">
        <v>107</v>
      </c>
      <c r="B109" t="s">
        <v>306</v>
      </c>
      <c r="C109" t="s">
        <v>307</v>
      </c>
      <c r="D109" t="s">
        <v>308</v>
      </c>
      <c r="E109">
        <v>74.123000000000005</v>
      </c>
      <c r="F109">
        <v>74.12</v>
      </c>
      <c r="G109">
        <v>134</v>
      </c>
      <c r="H109">
        <v>312.25</v>
      </c>
      <c r="I109">
        <v>0.73560000000000003</v>
      </c>
      <c r="J109">
        <v>-111</v>
      </c>
      <c r="K109">
        <v>147.87434355652599</v>
      </c>
      <c r="L109">
        <v>314.61140376397702</v>
      </c>
      <c r="M109">
        <v>0.73096646942800703</v>
      </c>
      <c r="N109">
        <v>-107.9336</v>
      </c>
      <c r="P109">
        <v>35.609628492809009</v>
      </c>
      <c r="Q109">
        <v>16.162071249815028</v>
      </c>
      <c r="R109">
        <v>2.2257531310079237E-3</v>
      </c>
      <c r="S109">
        <v>1.1629999999999967</v>
      </c>
      <c r="T109">
        <f t="shared" si="24"/>
        <v>1</v>
      </c>
      <c r="U109">
        <f t="shared" si="25"/>
        <v>1</v>
      </c>
      <c r="V109">
        <f t="shared" si="26"/>
        <v>0</v>
      </c>
      <c r="W109">
        <f t="shared" si="27"/>
        <v>0</v>
      </c>
      <c r="X109">
        <f t="shared" si="28"/>
        <v>13.874343556525986</v>
      </c>
      <c r="Y109">
        <f t="shared" si="29"/>
        <v>2.3614037639770231</v>
      </c>
      <c r="Z109">
        <f t="shared" si="30"/>
        <v>4.6335305719930053E-3</v>
      </c>
      <c r="AA109">
        <f t="shared" si="31"/>
        <v>3.0664000000000016</v>
      </c>
    </row>
    <row r="110" spans="1:27" x14ac:dyDescent="0.25">
      <c r="A110">
        <v>108</v>
      </c>
      <c r="B110" t="s">
        <v>309</v>
      </c>
      <c r="C110" t="s">
        <v>310</v>
      </c>
      <c r="D110" t="s">
        <v>311</v>
      </c>
      <c r="E110">
        <v>214.393</v>
      </c>
      <c r="F110">
        <v>214.38</v>
      </c>
      <c r="G110">
        <v>312.7</v>
      </c>
      <c r="H110">
        <v>569.04</v>
      </c>
      <c r="I110">
        <v>0.82399999999999995</v>
      </c>
      <c r="J110">
        <v>-62.2</v>
      </c>
      <c r="K110">
        <v>295.457411443941</v>
      </c>
      <c r="L110">
        <v>576.88222476124304</v>
      </c>
      <c r="M110">
        <v>0.82772200772200699</v>
      </c>
      <c r="N110">
        <v>-71.379199999999997</v>
      </c>
      <c r="P110">
        <v>28.195923244004007</v>
      </c>
      <c r="Q110">
        <v>1.2000857171069583</v>
      </c>
      <c r="R110">
        <v>5.3944508059041052E-2</v>
      </c>
      <c r="S110">
        <v>12.244</v>
      </c>
      <c r="T110">
        <f t="shared" si="24"/>
        <v>1</v>
      </c>
      <c r="U110">
        <f t="shared" si="25"/>
        <v>0</v>
      </c>
      <c r="V110">
        <f t="shared" si="26"/>
        <v>1</v>
      </c>
      <c r="W110">
        <f t="shared" si="27"/>
        <v>1</v>
      </c>
      <c r="X110">
        <f t="shared" si="28"/>
        <v>17.24258855605899</v>
      </c>
      <c r="Y110">
        <f t="shared" si="29"/>
        <v>7.8422247612430738</v>
      </c>
      <c r="Z110">
        <f t="shared" si="30"/>
        <v>3.7220077220070369E-3</v>
      </c>
      <c r="AA110">
        <f t="shared" si="31"/>
        <v>9.1791999999999945</v>
      </c>
    </row>
    <row r="111" spans="1:27" x14ac:dyDescent="0.25">
      <c r="P111">
        <f t="shared" ref="P111:S111" si="32">SUM(P3:P110)</f>
        <v>2481.2457189287538</v>
      </c>
      <c r="Q111">
        <f t="shared" si="32"/>
        <v>1411.3934417124706</v>
      </c>
      <c r="R111">
        <f t="shared" si="32"/>
        <v>10.648543146404631</v>
      </c>
      <c r="S111">
        <f t="shared" si="32"/>
        <v>9174.0599999999959</v>
      </c>
      <c r="T111">
        <f>SUM(T3:T110)</f>
        <v>47</v>
      </c>
      <c r="U111">
        <f>SUM(U3:U110)</f>
        <v>39</v>
      </c>
      <c r="V111">
        <f>SUM(V3:V110)</f>
        <v>57</v>
      </c>
      <c r="W111">
        <f>SUM(W3:W110)</f>
        <v>71</v>
      </c>
      <c r="X111">
        <f t="shared" ref="X111:AA111" si="33">SUM(X3:X110)</f>
        <v>2868.1960181373552</v>
      </c>
      <c r="Y111">
        <f t="shared" si="33"/>
        <v>1715.2302835822074</v>
      </c>
      <c r="Z111">
        <f t="shared" si="33"/>
        <v>5.5280778989935877</v>
      </c>
      <c r="AA111">
        <f t="shared" si="33"/>
        <v>8955.6237999999939</v>
      </c>
    </row>
    <row r="112" spans="1:27" x14ac:dyDescent="0.25">
      <c r="T112">
        <f>+T111-54</f>
        <v>-7</v>
      </c>
      <c r="U112">
        <f t="shared" ref="U112:W112" si="34">+U111-54</f>
        <v>-15</v>
      </c>
      <c r="V112">
        <f t="shared" si="34"/>
        <v>3</v>
      </c>
      <c r="W112">
        <f t="shared" si="34"/>
        <v>17</v>
      </c>
    </row>
    <row r="113" spans="21:22" x14ac:dyDescent="0.25">
      <c r="U113" t="s">
        <v>315</v>
      </c>
      <c r="V113">
        <f>SUM(T112:W112)</f>
        <v>-2</v>
      </c>
    </row>
  </sheetData>
  <conditionalFormatting sqref="X3:AA110">
    <cfRule type="cellIs" dxfId="11" priority="10" operator="greaterThan">
      <formula>20</formula>
    </cfRule>
    <cfRule type="cellIs" dxfId="10" priority="11" operator="greaterThan">
      <formula>10</formula>
    </cfRule>
    <cfRule type="cellIs" dxfId="9" priority="12" operator="greaterThan">
      <formula>5</formula>
    </cfRule>
  </conditionalFormatting>
  <conditionalFormatting sqref="P3:P110">
    <cfRule type="cellIs" dxfId="8" priority="7" operator="greaterThan">
      <formula>20</formula>
    </cfRule>
    <cfRule type="cellIs" dxfId="7" priority="8" operator="greaterThan">
      <formula>10</formula>
    </cfRule>
    <cfRule type="cellIs" dxfId="6" priority="9" operator="greaterThan">
      <formula>5</formula>
    </cfRule>
  </conditionalFormatting>
  <conditionalFormatting sqref="Q3:Q110">
    <cfRule type="cellIs" dxfId="5" priority="4" operator="greaterThan">
      <formula>20</formula>
    </cfRule>
    <cfRule type="cellIs" dxfId="4" priority="5" operator="greaterThan">
      <formula>10</formula>
    </cfRule>
    <cfRule type="cellIs" dxfId="3" priority="6" operator="greaterThan">
      <formula>5</formula>
    </cfRule>
  </conditionalFormatting>
  <conditionalFormatting sqref="R3:S110">
    <cfRule type="cellIs" dxfId="2" priority="1" operator="greaterThan">
      <formula>20</formula>
    </cfRule>
    <cfRule type="cellIs" dxfId="1" priority="2" operator="greaterThan">
      <formula>10</formula>
    </cfRule>
    <cfRule type="cellIs" dxfId="0" priority="3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comparison-excl-true-TEST</vt:lpstr>
      <vt:lpstr>comparison-excl-true</vt:lpstr>
      <vt:lpstr>comparison-excl-false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2019-04-19T03:07:47Z</dcterms:created>
  <dcterms:modified xsi:type="dcterms:W3CDTF">2019-06-21T06:00:04Z</dcterms:modified>
</cp:coreProperties>
</file>