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UNAL\Maestría\TRABAJO FINAL\Java\CAMD-MO\validation\thermo-phyisical-stepwise\"/>
    </mc:Choice>
  </mc:AlternateContent>
  <bookViews>
    <workbookView xWindow="0" yWindow="0" windowWidth="28800" windowHeight="12330" activeTab="1"/>
  </bookViews>
  <sheets>
    <sheet name="comparison" sheetId="1" r:id="rId1"/>
    <sheet name="comparison TEST" sheetId="2" r:id="rId2"/>
  </sheets>
  <calcPr calcId="162913"/>
</workbook>
</file>

<file path=xl/calcChain.xml><?xml version="1.0" encoding="utf-8"?>
<calcChain xmlns="http://schemas.openxmlformats.org/spreadsheetml/2006/main">
  <c r="V111" i="1" l="1"/>
  <c r="V111" i="2"/>
  <c r="V110" i="2" l="1"/>
  <c r="X110" i="2"/>
  <c r="Y110" i="2"/>
  <c r="W110" i="2"/>
  <c r="V3" i="2"/>
  <c r="W3" i="2"/>
  <c r="X3" i="2"/>
  <c r="Y3" i="2"/>
  <c r="V4" i="2"/>
  <c r="W4" i="2"/>
  <c r="X4" i="2"/>
  <c r="Y4" i="2"/>
  <c r="V5" i="2"/>
  <c r="W5" i="2"/>
  <c r="X5" i="2"/>
  <c r="Y5" i="2"/>
  <c r="V6" i="2"/>
  <c r="W6" i="2"/>
  <c r="X6" i="2"/>
  <c r="Y6" i="2"/>
  <c r="V7" i="2"/>
  <c r="W7" i="2"/>
  <c r="X7" i="2"/>
  <c r="Y7" i="2"/>
  <c r="V8" i="2"/>
  <c r="W8" i="2"/>
  <c r="X8" i="2"/>
  <c r="Y8" i="2"/>
  <c r="V9" i="2"/>
  <c r="W9" i="2"/>
  <c r="X9" i="2"/>
  <c r="Y9" i="2"/>
  <c r="V10" i="2"/>
  <c r="W10" i="2"/>
  <c r="X10" i="2"/>
  <c r="Y10" i="2"/>
  <c r="V11" i="2"/>
  <c r="W11" i="2"/>
  <c r="X11" i="2"/>
  <c r="Y11" i="2"/>
  <c r="V12" i="2"/>
  <c r="W12" i="2"/>
  <c r="X12" i="2"/>
  <c r="Y12" i="2"/>
  <c r="V13" i="2"/>
  <c r="W13" i="2"/>
  <c r="X13" i="2"/>
  <c r="Y13" i="2"/>
  <c r="V14" i="2"/>
  <c r="W14" i="2"/>
  <c r="X14" i="2"/>
  <c r="Y14" i="2"/>
  <c r="V15" i="2"/>
  <c r="W15" i="2"/>
  <c r="X15" i="2"/>
  <c r="Y15" i="2"/>
  <c r="V16" i="2"/>
  <c r="W16" i="2"/>
  <c r="X16" i="2"/>
  <c r="Y16" i="2"/>
  <c r="V17" i="2"/>
  <c r="W17" i="2"/>
  <c r="X17" i="2"/>
  <c r="Y17" i="2"/>
  <c r="V18" i="2"/>
  <c r="W18" i="2"/>
  <c r="X18" i="2"/>
  <c r="Y18" i="2"/>
  <c r="V19" i="2"/>
  <c r="W19" i="2"/>
  <c r="X19" i="2"/>
  <c r="Y19" i="2"/>
  <c r="V20" i="2"/>
  <c r="W20" i="2"/>
  <c r="X20" i="2"/>
  <c r="Y20" i="2"/>
  <c r="V21" i="2"/>
  <c r="W21" i="2"/>
  <c r="X21" i="2"/>
  <c r="Y21" i="2"/>
  <c r="V22" i="2"/>
  <c r="W22" i="2"/>
  <c r="X22" i="2"/>
  <c r="Y22" i="2"/>
  <c r="V23" i="2"/>
  <c r="W23" i="2"/>
  <c r="X23" i="2"/>
  <c r="Y23" i="2"/>
  <c r="V24" i="2"/>
  <c r="W24" i="2"/>
  <c r="X24" i="2"/>
  <c r="Y24" i="2"/>
  <c r="V25" i="2"/>
  <c r="W25" i="2"/>
  <c r="X25" i="2"/>
  <c r="Y25" i="2"/>
  <c r="V26" i="2"/>
  <c r="W26" i="2"/>
  <c r="X26" i="2"/>
  <c r="Y26" i="2"/>
  <c r="V27" i="2"/>
  <c r="W27" i="2"/>
  <c r="X27" i="2"/>
  <c r="Y27" i="2"/>
  <c r="V28" i="2"/>
  <c r="W28" i="2"/>
  <c r="X28" i="2"/>
  <c r="Y28" i="2"/>
  <c r="V29" i="2"/>
  <c r="W29" i="2"/>
  <c r="X29" i="2"/>
  <c r="Y29" i="2"/>
  <c r="V30" i="2"/>
  <c r="W30" i="2"/>
  <c r="X30" i="2"/>
  <c r="Y30" i="2"/>
  <c r="V31" i="2"/>
  <c r="W31" i="2"/>
  <c r="X31" i="2"/>
  <c r="Y31" i="2"/>
  <c r="V32" i="2"/>
  <c r="W32" i="2"/>
  <c r="X32" i="2"/>
  <c r="Y32" i="2"/>
  <c r="V33" i="2"/>
  <c r="W33" i="2"/>
  <c r="X33" i="2"/>
  <c r="Y33" i="2"/>
  <c r="V34" i="2"/>
  <c r="W34" i="2"/>
  <c r="X34" i="2"/>
  <c r="Y34" i="2"/>
  <c r="V35" i="2"/>
  <c r="W35" i="2"/>
  <c r="X35" i="2"/>
  <c r="Y35" i="2"/>
  <c r="V36" i="2"/>
  <c r="W36" i="2"/>
  <c r="X36" i="2"/>
  <c r="Y36" i="2"/>
  <c r="V37" i="2"/>
  <c r="W37" i="2"/>
  <c r="X37" i="2"/>
  <c r="Y37" i="2"/>
  <c r="V38" i="2"/>
  <c r="W38" i="2"/>
  <c r="X38" i="2"/>
  <c r="Y38" i="2"/>
  <c r="V39" i="2"/>
  <c r="W39" i="2"/>
  <c r="X39" i="2"/>
  <c r="Y39" i="2"/>
  <c r="V40" i="2"/>
  <c r="W40" i="2"/>
  <c r="X40" i="2"/>
  <c r="Y40" i="2"/>
  <c r="V41" i="2"/>
  <c r="W41" i="2"/>
  <c r="X41" i="2"/>
  <c r="Y41" i="2"/>
  <c r="V42" i="2"/>
  <c r="W42" i="2"/>
  <c r="X42" i="2"/>
  <c r="Y42" i="2"/>
  <c r="V43" i="2"/>
  <c r="W43" i="2"/>
  <c r="X43" i="2"/>
  <c r="Y43" i="2"/>
  <c r="V44" i="2"/>
  <c r="W44" i="2"/>
  <c r="X44" i="2"/>
  <c r="Y44" i="2"/>
  <c r="V45" i="2"/>
  <c r="W45" i="2"/>
  <c r="X45" i="2"/>
  <c r="Y45" i="2"/>
  <c r="V46" i="2"/>
  <c r="W46" i="2"/>
  <c r="X46" i="2"/>
  <c r="Y46" i="2"/>
  <c r="V47" i="2"/>
  <c r="W47" i="2"/>
  <c r="X47" i="2"/>
  <c r="Y47" i="2"/>
  <c r="V48" i="2"/>
  <c r="W48" i="2"/>
  <c r="X48" i="2"/>
  <c r="Y48" i="2"/>
  <c r="V49" i="2"/>
  <c r="W49" i="2"/>
  <c r="X49" i="2"/>
  <c r="Y49" i="2"/>
  <c r="V50" i="2"/>
  <c r="W50" i="2"/>
  <c r="X50" i="2"/>
  <c r="Y50" i="2"/>
  <c r="V51" i="2"/>
  <c r="W51" i="2"/>
  <c r="X51" i="2"/>
  <c r="Y51" i="2"/>
  <c r="V52" i="2"/>
  <c r="W52" i="2"/>
  <c r="X52" i="2"/>
  <c r="Y52" i="2"/>
  <c r="V53" i="2"/>
  <c r="W53" i="2"/>
  <c r="X53" i="2"/>
  <c r="Y53" i="2"/>
  <c r="V54" i="2"/>
  <c r="W54" i="2"/>
  <c r="X54" i="2"/>
  <c r="Y54" i="2"/>
  <c r="V55" i="2"/>
  <c r="W55" i="2"/>
  <c r="X55" i="2"/>
  <c r="Y55" i="2"/>
  <c r="V56" i="2"/>
  <c r="W56" i="2"/>
  <c r="X56" i="2"/>
  <c r="Y56" i="2"/>
  <c r="V57" i="2"/>
  <c r="W57" i="2"/>
  <c r="X57" i="2"/>
  <c r="Y57" i="2"/>
  <c r="V58" i="2"/>
  <c r="W58" i="2"/>
  <c r="X58" i="2"/>
  <c r="Y58" i="2"/>
  <c r="V59" i="2"/>
  <c r="W59" i="2"/>
  <c r="X59" i="2"/>
  <c r="Y59" i="2"/>
  <c r="V60" i="2"/>
  <c r="W60" i="2"/>
  <c r="X60" i="2"/>
  <c r="Y60" i="2"/>
  <c r="V61" i="2"/>
  <c r="W61" i="2"/>
  <c r="X61" i="2"/>
  <c r="Y61" i="2"/>
  <c r="V62" i="2"/>
  <c r="W62" i="2"/>
  <c r="X62" i="2"/>
  <c r="Y62" i="2"/>
  <c r="V63" i="2"/>
  <c r="W63" i="2"/>
  <c r="X63" i="2"/>
  <c r="Y63" i="2"/>
  <c r="V64" i="2"/>
  <c r="W64" i="2"/>
  <c r="X64" i="2"/>
  <c r="Y64" i="2"/>
  <c r="V65" i="2"/>
  <c r="W65" i="2"/>
  <c r="X65" i="2"/>
  <c r="Y65" i="2"/>
  <c r="V66" i="2"/>
  <c r="W66" i="2"/>
  <c r="X66" i="2"/>
  <c r="Y66" i="2"/>
  <c r="V67" i="2"/>
  <c r="W67" i="2"/>
  <c r="X67" i="2"/>
  <c r="Y67" i="2"/>
  <c r="V68" i="2"/>
  <c r="W68" i="2"/>
  <c r="X68" i="2"/>
  <c r="Y68" i="2"/>
  <c r="V69" i="2"/>
  <c r="W69" i="2"/>
  <c r="X69" i="2"/>
  <c r="Y69" i="2"/>
  <c r="V70" i="2"/>
  <c r="W70" i="2"/>
  <c r="X70" i="2"/>
  <c r="Y70" i="2"/>
  <c r="V71" i="2"/>
  <c r="W71" i="2"/>
  <c r="X71" i="2"/>
  <c r="Y71" i="2"/>
  <c r="V72" i="2"/>
  <c r="W72" i="2"/>
  <c r="X72" i="2"/>
  <c r="Y72" i="2"/>
  <c r="V73" i="2"/>
  <c r="W73" i="2"/>
  <c r="X73" i="2"/>
  <c r="Y73" i="2"/>
  <c r="V74" i="2"/>
  <c r="W74" i="2"/>
  <c r="X74" i="2"/>
  <c r="Y74" i="2"/>
  <c r="V75" i="2"/>
  <c r="W75" i="2"/>
  <c r="X75" i="2"/>
  <c r="Y75" i="2"/>
  <c r="V76" i="2"/>
  <c r="W76" i="2"/>
  <c r="X76" i="2"/>
  <c r="Y76" i="2"/>
  <c r="V77" i="2"/>
  <c r="W77" i="2"/>
  <c r="X77" i="2"/>
  <c r="Y77" i="2"/>
  <c r="V78" i="2"/>
  <c r="W78" i="2"/>
  <c r="X78" i="2"/>
  <c r="Y78" i="2"/>
  <c r="V79" i="2"/>
  <c r="W79" i="2"/>
  <c r="X79" i="2"/>
  <c r="Y79" i="2"/>
  <c r="V80" i="2"/>
  <c r="W80" i="2"/>
  <c r="X80" i="2"/>
  <c r="Y80" i="2"/>
  <c r="V81" i="2"/>
  <c r="W81" i="2"/>
  <c r="X81" i="2"/>
  <c r="Y81" i="2"/>
  <c r="V82" i="2"/>
  <c r="W82" i="2"/>
  <c r="X82" i="2"/>
  <c r="Y82" i="2"/>
  <c r="V83" i="2"/>
  <c r="W83" i="2"/>
  <c r="X83" i="2"/>
  <c r="Y83" i="2"/>
  <c r="V84" i="2"/>
  <c r="W84" i="2"/>
  <c r="X84" i="2"/>
  <c r="Y84" i="2"/>
  <c r="V85" i="2"/>
  <c r="W85" i="2"/>
  <c r="X85" i="2"/>
  <c r="Y85" i="2"/>
  <c r="V86" i="2"/>
  <c r="W86" i="2"/>
  <c r="X86" i="2"/>
  <c r="Y86" i="2"/>
  <c r="V87" i="2"/>
  <c r="W87" i="2"/>
  <c r="X87" i="2"/>
  <c r="Y87" i="2"/>
  <c r="V88" i="2"/>
  <c r="W88" i="2"/>
  <c r="X88" i="2"/>
  <c r="Y88" i="2"/>
  <c r="V89" i="2"/>
  <c r="W89" i="2"/>
  <c r="X89" i="2"/>
  <c r="Y89" i="2"/>
  <c r="V90" i="2"/>
  <c r="W90" i="2"/>
  <c r="X90" i="2"/>
  <c r="Y90" i="2"/>
  <c r="V91" i="2"/>
  <c r="W91" i="2"/>
  <c r="X91" i="2"/>
  <c r="Y91" i="2"/>
  <c r="V92" i="2"/>
  <c r="W92" i="2"/>
  <c r="X92" i="2"/>
  <c r="Y92" i="2"/>
  <c r="V93" i="2"/>
  <c r="W93" i="2"/>
  <c r="X93" i="2"/>
  <c r="Y93" i="2"/>
  <c r="V94" i="2"/>
  <c r="W94" i="2"/>
  <c r="X94" i="2"/>
  <c r="Y94" i="2"/>
  <c r="V95" i="2"/>
  <c r="W95" i="2"/>
  <c r="X95" i="2"/>
  <c r="Y95" i="2"/>
  <c r="V96" i="2"/>
  <c r="W96" i="2"/>
  <c r="X96" i="2"/>
  <c r="Y96" i="2"/>
  <c r="V97" i="2"/>
  <c r="W97" i="2"/>
  <c r="X97" i="2"/>
  <c r="Y97" i="2"/>
  <c r="V98" i="2"/>
  <c r="W98" i="2"/>
  <c r="X98" i="2"/>
  <c r="Y98" i="2"/>
  <c r="V99" i="2"/>
  <c r="W99" i="2"/>
  <c r="X99" i="2"/>
  <c r="Y99" i="2"/>
  <c r="V100" i="2"/>
  <c r="W100" i="2"/>
  <c r="X100" i="2"/>
  <c r="Y100" i="2"/>
  <c r="V101" i="2"/>
  <c r="W101" i="2"/>
  <c r="X101" i="2"/>
  <c r="Y101" i="2"/>
  <c r="V102" i="2"/>
  <c r="W102" i="2"/>
  <c r="X102" i="2"/>
  <c r="Y102" i="2"/>
  <c r="V103" i="2"/>
  <c r="W103" i="2"/>
  <c r="X103" i="2"/>
  <c r="Y103" i="2"/>
  <c r="V104" i="2"/>
  <c r="W104" i="2"/>
  <c r="X104" i="2"/>
  <c r="Y104" i="2"/>
  <c r="V105" i="2"/>
  <c r="W105" i="2"/>
  <c r="X105" i="2"/>
  <c r="Y105" i="2"/>
  <c r="V106" i="2"/>
  <c r="W106" i="2"/>
  <c r="X106" i="2"/>
  <c r="Y106" i="2"/>
  <c r="V107" i="2"/>
  <c r="W107" i="2"/>
  <c r="X107" i="2"/>
  <c r="Y107" i="2"/>
  <c r="V108" i="2"/>
  <c r="W108" i="2"/>
  <c r="X108" i="2"/>
  <c r="Y108" i="2"/>
  <c r="V109" i="2"/>
  <c r="W109" i="2"/>
  <c r="X109" i="2"/>
  <c r="Y109" i="2"/>
  <c r="Y2" i="2"/>
  <c r="W2" i="2"/>
  <c r="X2" i="2"/>
  <c r="V2" i="2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V82" i="1"/>
  <c r="W82" i="1"/>
  <c r="X82" i="1"/>
  <c r="Y82" i="1"/>
  <c r="V83" i="1"/>
  <c r="W83" i="1"/>
  <c r="X83" i="1"/>
  <c r="Y83" i="1"/>
  <c r="V84" i="1"/>
  <c r="W84" i="1"/>
  <c r="X84" i="1"/>
  <c r="Y84" i="1"/>
  <c r="V85" i="1"/>
  <c r="W85" i="1"/>
  <c r="X85" i="1"/>
  <c r="Y85" i="1"/>
  <c r="V86" i="1"/>
  <c r="W86" i="1"/>
  <c r="X86" i="1"/>
  <c r="Y86" i="1"/>
  <c r="V87" i="1"/>
  <c r="W87" i="1"/>
  <c r="X87" i="1"/>
  <c r="Y87" i="1"/>
  <c r="V88" i="1"/>
  <c r="W88" i="1"/>
  <c r="X88" i="1"/>
  <c r="Y88" i="1"/>
  <c r="V89" i="1"/>
  <c r="W89" i="1"/>
  <c r="X89" i="1"/>
  <c r="Y89" i="1"/>
  <c r="V90" i="1"/>
  <c r="W90" i="1"/>
  <c r="X90" i="1"/>
  <c r="Y90" i="1"/>
  <c r="V91" i="1"/>
  <c r="W91" i="1"/>
  <c r="X91" i="1"/>
  <c r="Y91" i="1"/>
  <c r="V92" i="1"/>
  <c r="W92" i="1"/>
  <c r="X92" i="1"/>
  <c r="Y92" i="1"/>
  <c r="V93" i="1"/>
  <c r="W93" i="1"/>
  <c r="X93" i="1"/>
  <c r="Y93" i="1"/>
  <c r="V94" i="1"/>
  <c r="W94" i="1"/>
  <c r="X94" i="1"/>
  <c r="Y94" i="1"/>
  <c r="V95" i="1"/>
  <c r="W95" i="1"/>
  <c r="X95" i="1"/>
  <c r="Y95" i="1"/>
  <c r="V96" i="1"/>
  <c r="W96" i="1"/>
  <c r="X96" i="1"/>
  <c r="Y96" i="1"/>
  <c r="V97" i="1"/>
  <c r="W97" i="1"/>
  <c r="X97" i="1"/>
  <c r="Y97" i="1"/>
  <c r="V98" i="1"/>
  <c r="W98" i="1"/>
  <c r="X98" i="1"/>
  <c r="Y98" i="1"/>
  <c r="V99" i="1"/>
  <c r="W99" i="1"/>
  <c r="X99" i="1"/>
  <c r="Y99" i="1"/>
  <c r="V100" i="1"/>
  <c r="W100" i="1"/>
  <c r="X100" i="1"/>
  <c r="Y100" i="1"/>
  <c r="V101" i="1"/>
  <c r="W101" i="1"/>
  <c r="X101" i="1"/>
  <c r="Y101" i="1"/>
  <c r="V102" i="1"/>
  <c r="W102" i="1"/>
  <c r="X102" i="1"/>
  <c r="Y102" i="1"/>
  <c r="V103" i="1"/>
  <c r="W103" i="1"/>
  <c r="X103" i="1"/>
  <c r="Y103" i="1"/>
  <c r="V104" i="1"/>
  <c r="W104" i="1"/>
  <c r="X104" i="1"/>
  <c r="Y104" i="1"/>
  <c r="V105" i="1"/>
  <c r="W105" i="1"/>
  <c r="X105" i="1"/>
  <c r="Y105" i="1"/>
  <c r="V106" i="1"/>
  <c r="W106" i="1"/>
  <c r="X106" i="1"/>
  <c r="Y106" i="1"/>
  <c r="V107" i="1"/>
  <c r="W107" i="1"/>
  <c r="X107" i="1"/>
  <c r="Y107" i="1"/>
  <c r="V108" i="1"/>
  <c r="W108" i="1"/>
  <c r="X108" i="1"/>
  <c r="Y108" i="1"/>
  <c r="V109" i="1"/>
  <c r="W109" i="1"/>
  <c r="X109" i="1"/>
  <c r="Y109" i="1"/>
  <c r="Y2" i="1"/>
  <c r="W2" i="1"/>
  <c r="X2" i="1"/>
  <c r="V2" i="1"/>
  <c r="W110" i="1" a="1"/>
  <c r="X110" i="1" a="1"/>
  <c r="V110" i="1" a="1"/>
  <c r="V110" i="1" l="1"/>
  <c r="Y110" i="1"/>
  <c r="W110" i="1"/>
  <c r="U109" i="2"/>
  <c r="T109" i="2"/>
  <c r="S109" i="2"/>
  <c r="R109" i="2"/>
  <c r="U108" i="2"/>
  <c r="T108" i="2"/>
  <c r="S108" i="2"/>
  <c r="R108" i="2"/>
  <c r="U107" i="2"/>
  <c r="T107" i="2"/>
  <c r="S107" i="2"/>
  <c r="R107" i="2"/>
  <c r="U106" i="2"/>
  <c r="T106" i="2"/>
  <c r="S106" i="2"/>
  <c r="R106" i="2"/>
  <c r="U105" i="2"/>
  <c r="T105" i="2"/>
  <c r="S105" i="2"/>
  <c r="R105" i="2"/>
  <c r="U104" i="2"/>
  <c r="T104" i="2"/>
  <c r="S104" i="2"/>
  <c r="R104" i="2"/>
  <c r="U103" i="2"/>
  <c r="T103" i="2"/>
  <c r="S103" i="2"/>
  <c r="R103" i="2"/>
  <c r="U102" i="2"/>
  <c r="T102" i="2"/>
  <c r="S102" i="2"/>
  <c r="R102" i="2"/>
  <c r="U101" i="2"/>
  <c r="T101" i="2"/>
  <c r="S101" i="2"/>
  <c r="R101" i="2"/>
  <c r="U100" i="2"/>
  <c r="T100" i="2"/>
  <c r="S100" i="2"/>
  <c r="R100" i="2"/>
  <c r="U99" i="2"/>
  <c r="T99" i="2"/>
  <c r="S99" i="2"/>
  <c r="R99" i="2"/>
  <c r="U98" i="2"/>
  <c r="T98" i="2"/>
  <c r="S98" i="2"/>
  <c r="R98" i="2"/>
  <c r="U97" i="2"/>
  <c r="T97" i="2"/>
  <c r="S97" i="2"/>
  <c r="R97" i="2"/>
  <c r="U96" i="2"/>
  <c r="T96" i="2"/>
  <c r="S96" i="2"/>
  <c r="R96" i="2"/>
  <c r="U95" i="2"/>
  <c r="T95" i="2"/>
  <c r="S95" i="2"/>
  <c r="R95" i="2"/>
  <c r="U94" i="2"/>
  <c r="T94" i="2"/>
  <c r="S94" i="2"/>
  <c r="R94" i="2"/>
  <c r="U93" i="2"/>
  <c r="T93" i="2"/>
  <c r="S93" i="2"/>
  <c r="R93" i="2"/>
  <c r="U92" i="2"/>
  <c r="T92" i="2"/>
  <c r="S92" i="2"/>
  <c r="R92" i="2"/>
  <c r="U91" i="2"/>
  <c r="T91" i="2"/>
  <c r="S91" i="2"/>
  <c r="R91" i="2"/>
  <c r="U90" i="2"/>
  <c r="T90" i="2"/>
  <c r="S90" i="2"/>
  <c r="R90" i="2"/>
  <c r="U89" i="2"/>
  <c r="T89" i="2"/>
  <c r="S89" i="2"/>
  <c r="R89" i="2"/>
  <c r="U88" i="2"/>
  <c r="T88" i="2"/>
  <c r="S88" i="2"/>
  <c r="R88" i="2"/>
  <c r="U87" i="2"/>
  <c r="T87" i="2"/>
  <c r="S87" i="2"/>
  <c r="R87" i="2"/>
  <c r="U86" i="2"/>
  <c r="T86" i="2"/>
  <c r="S86" i="2"/>
  <c r="R86" i="2"/>
  <c r="U85" i="2"/>
  <c r="T85" i="2"/>
  <c r="S85" i="2"/>
  <c r="R85" i="2"/>
  <c r="U84" i="2"/>
  <c r="T84" i="2"/>
  <c r="S84" i="2"/>
  <c r="R84" i="2"/>
  <c r="U83" i="2"/>
  <c r="T83" i="2"/>
  <c r="S83" i="2"/>
  <c r="R83" i="2"/>
  <c r="U82" i="2"/>
  <c r="T82" i="2"/>
  <c r="S82" i="2"/>
  <c r="R82" i="2"/>
  <c r="U81" i="2"/>
  <c r="T81" i="2"/>
  <c r="S81" i="2"/>
  <c r="R81" i="2"/>
  <c r="U80" i="2"/>
  <c r="T80" i="2"/>
  <c r="S80" i="2"/>
  <c r="R80" i="2"/>
  <c r="U79" i="2"/>
  <c r="T79" i="2"/>
  <c r="S79" i="2"/>
  <c r="R79" i="2"/>
  <c r="U78" i="2"/>
  <c r="T78" i="2"/>
  <c r="S78" i="2"/>
  <c r="R78" i="2"/>
  <c r="U77" i="2"/>
  <c r="T77" i="2"/>
  <c r="S77" i="2"/>
  <c r="R77" i="2"/>
  <c r="U76" i="2"/>
  <c r="T76" i="2"/>
  <c r="S76" i="2"/>
  <c r="R76" i="2"/>
  <c r="U75" i="2"/>
  <c r="T75" i="2"/>
  <c r="S75" i="2"/>
  <c r="R75" i="2"/>
  <c r="U74" i="2"/>
  <c r="T74" i="2"/>
  <c r="S74" i="2"/>
  <c r="R74" i="2"/>
  <c r="U73" i="2"/>
  <c r="T73" i="2"/>
  <c r="S73" i="2"/>
  <c r="R73" i="2"/>
  <c r="U72" i="2"/>
  <c r="T72" i="2"/>
  <c r="S72" i="2"/>
  <c r="R72" i="2"/>
  <c r="U71" i="2"/>
  <c r="T71" i="2"/>
  <c r="S71" i="2"/>
  <c r="R71" i="2"/>
  <c r="U70" i="2"/>
  <c r="T70" i="2"/>
  <c r="S70" i="2"/>
  <c r="R70" i="2"/>
  <c r="U69" i="2"/>
  <c r="T69" i="2"/>
  <c r="S69" i="2"/>
  <c r="R69" i="2"/>
  <c r="U68" i="2"/>
  <c r="T68" i="2"/>
  <c r="S68" i="2"/>
  <c r="R68" i="2"/>
  <c r="U67" i="2"/>
  <c r="T67" i="2"/>
  <c r="S67" i="2"/>
  <c r="R67" i="2"/>
  <c r="U66" i="2"/>
  <c r="T66" i="2"/>
  <c r="S66" i="2"/>
  <c r="R66" i="2"/>
  <c r="U65" i="2"/>
  <c r="T65" i="2"/>
  <c r="S65" i="2"/>
  <c r="R65" i="2"/>
  <c r="U64" i="2"/>
  <c r="T64" i="2"/>
  <c r="S64" i="2"/>
  <c r="R64" i="2"/>
  <c r="U63" i="2"/>
  <c r="T63" i="2"/>
  <c r="S63" i="2"/>
  <c r="R63" i="2"/>
  <c r="U62" i="2"/>
  <c r="T62" i="2"/>
  <c r="S62" i="2"/>
  <c r="R62" i="2"/>
  <c r="U61" i="2"/>
  <c r="T61" i="2"/>
  <c r="S61" i="2"/>
  <c r="R61" i="2"/>
  <c r="U60" i="2"/>
  <c r="T60" i="2"/>
  <c r="S60" i="2"/>
  <c r="R60" i="2"/>
  <c r="U59" i="2"/>
  <c r="T59" i="2"/>
  <c r="S59" i="2"/>
  <c r="R59" i="2"/>
  <c r="U58" i="2"/>
  <c r="T58" i="2"/>
  <c r="S58" i="2"/>
  <c r="R58" i="2"/>
  <c r="U57" i="2"/>
  <c r="T57" i="2"/>
  <c r="S57" i="2"/>
  <c r="R57" i="2"/>
  <c r="U56" i="2"/>
  <c r="T56" i="2"/>
  <c r="S56" i="2"/>
  <c r="R56" i="2"/>
  <c r="U55" i="2"/>
  <c r="T55" i="2"/>
  <c r="S55" i="2"/>
  <c r="R55" i="2"/>
  <c r="U54" i="2"/>
  <c r="T54" i="2"/>
  <c r="S54" i="2"/>
  <c r="R54" i="2"/>
  <c r="U53" i="2"/>
  <c r="T53" i="2"/>
  <c r="S53" i="2"/>
  <c r="R53" i="2"/>
  <c r="U52" i="2"/>
  <c r="T52" i="2"/>
  <c r="S52" i="2"/>
  <c r="R52" i="2"/>
  <c r="U51" i="2"/>
  <c r="T51" i="2"/>
  <c r="S51" i="2"/>
  <c r="R51" i="2"/>
  <c r="U50" i="2"/>
  <c r="T50" i="2"/>
  <c r="S50" i="2"/>
  <c r="R50" i="2"/>
  <c r="U49" i="2"/>
  <c r="T49" i="2"/>
  <c r="S49" i="2"/>
  <c r="R49" i="2"/>
  <c r="U48" i="2"/>
  <c r="T48" i="2"/>
  <c r="S48" i="2"/>
  <c r="R48" i="2"/>
  <c r="U47" i="2"/>
  <c r="T47" i="2"/>
  <c r="S47" i="2"/>
  <c r="R47" i="2"/>
  <c r="U46" i="2"/>
  <c r="T46" i="2"/>
  <c r="S46" i="2"/>
  <c r="R46" i="2"/>
  <c r="U45" i="2"/>
  <c r="T45" i="2"/>
  <c r="S45" i="2"/>
  <c r="R45" i="2"/>
  <c r="U44" i="2"/>
  <c r="T44" i="2"/>
  <c r="S44" i="2"/>
  <c r="R44" i="2"/>
  <c r="U43" i="2"/>
  <c r="T43" i="2"/>
  <c r="S43" i="2"/>
  <c r="R43" i="2"/>
  <c r="U42" i="2"/>
  <c r="T42" i="2"/>
  <c r="S42" i="2"/>
  <c r="R42" i="2"/>
  <c r="U41" i="2"/>
  <c r="T41" i="2"/>
  <c r="S41" i="2"/>
  <c r="R41" i="2"/>
  <c r="U40" i="2"/>
  <c r="T40" i="2"/>
  <c r="S40" i="2"/>
  <c r="R40" i="2"/>
  <c r="U39" i="2"/>
  <c r="T39" i="2"/>
  <c r="S39" i="2"/>
  <c r="R39" i="2"/>
  <c r="U38" i="2"/>
  <c r="T38" i="2"/>
  <c r="S38" i="2"/>
  <c r="R38" i="2"/>
  <c r="U37" i="2"/>
  <c r="T37" i="2"/>
  <c r="S37" i="2"/>
  <c r="R37" i="2"/>
  <c r="U36" i="2"/>
  <c r="T36" i="2"/>
  <c r="S36" i="2"/>
  <c r="R36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6" i="2"/>
  <c r="T6" i="2"/>
  <c r="S6" i="2"/>
  <c r="R6" i="2"/>
  <c r="U5" i="2"/>
  <c r="T5" i="2"/>
  <c r="S5" i="2"/>
  <c r="R5" i="2"/>
  <c r="U4" i="2"/>
  <c r="T4" i="2"/>
  <c r="S4" i="2"/>
  <c r="R4" i="2"/>
  <c r="U3" i="2"/>
  <c r="T3" i="2"/>
  <c r="S3" i="2"/>
  <c r="R3" i="2"/>
  <c r="U2" i="2"/>
  <c r="T2" i="2"/>
  <c r="S2" i="2"/>
  <c r="R2" i="2"/>
  <c r="X110" i="1" l="1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2" i="1"/>
</calcChain>
</file>

<file path=xl/sharedStrings.xml><?xml version="1.0" encoding="utf-8"?>
<sst xmlns="http://schemas.openxmlformats.org/spreadsheetml/2006/main" count="634" uniqueCount="313">
  <si>
    <t>index</t>
  </si>
  <si>
    <t>name</t>
  </si>
  <si>
    <t>CAS</t>
  </si>
  <si>
    <t>configuration</t>
  </si>
  <si>
    <t>molecularWeight</t>
  </si>
  <si>
    <t>computed molecularWeight</t>
  </si>
  <si>
    <t>dielectricConst</t>
  </si>
  <si>
    <t>meltingPoint</t>
  </si>
  <si>
    <t>boilingPoint</t>
  </si>
  <si>
    <t>density</t>
  </si>
  <si>
    <t>gibbsEnergy</t>
  </si>
  <si>
    <t xml:space="preserve"> dielectricConst</t>
  </si>
  <si>
    <t>1,1,1-Trichloroethane</t>
  </si>
  <si>
    <t>71-55-6</t>
  </si>
  <si>
    <t>1,2-Dichloroethane</t>
  </si>
  <si>
    <t>107-06-2</t>
  </si>
  <si>
    <t>2-Chloropropane</t>
  </si>
  <si>
    <t>75-29-6</t>
  </si>
  <si>
    <t>1.45.1</t>
  </si>
  <si>
    <t>Allyl bromide</t>
  </si>
  <si>
    <t>106-95-6</t>
  </si>
  <si>
    <t>64.2.5</t>
  </si>
  <si>
    <t>Bromoethane</t>
  </si>
  <si>
    <t>74-96-4</t>
  </si>
  <si>
    <t>64.2.1</t>
  </si>
  <si>
    <t xml:space="preserve">Allyl iodide </t>
  </si>
  <si>
    <t>106-94-5</t>
  </si>
  <si>
    <t>1.2.2.64</t>
  </si>
  <si>
    <t>Perfluorooctane</t>
  </si>
  <si>
    <t>307-34-6</t>
  </si>
  <si>
    <t>74.75.75.75.75.75.75.74</t>
  </si>
  <si>
    <t>Perflexane</t>
  </si>
  <si>
    <t>355-42-0</t>
  </si>
  <si>
    <t>74.75.75.75.75.74</t>
  </si>
  <si>
    <t>1,1,2-Trichloroethane</t>
  </si>
  <si>
    <t>79-00-5</t>
  </si>
  <si>
    <t>1-Propene, 3-iodo-</t>
  </si>
  <si>
    <t>556-56-9</t>
  </si>
  <si>
    <t>5.2.63</t>
  </si>
  <si>
    <t>Methyl iodide</t>
  </si>
  <si>
    <t>74-88-4</t>
  </si>
  <si>
    <t>Allyl chloride</t>
  </si>
  <si>
    <t>107-05-1</t>
  </si>
  <si>
    <t>2,4-Pentanedione</t>
  </si>
  <si>
    <t>123-54-6</t>
  </si>
  <si>
    <t>18.19.1</t>
  </si>
  <si>
    <t>Acetone</t>
  </si>
  <si>
    <t>67-64-1</t>
  </si>
  <si>
    <t>Pentanal</t>
  </si>
  <si>
    <t>110-62-3</t>
  </si>
  <si>
    <t>1.2.2.2.20</t>
  </si>
  <si>
    <t>4-Heptanone</t>
  </si>
  <si>
    <t>123-19-3</t>
  </si>
  <si>
    <t>1.2.19.2.2.1</t>
  </si>
  <si>
    <t>Butanone</t>
  </si>
  <si>
    <t>78-93-3</t>
  </si>
  <si>
    <t>1.19.1</t>
  </si>
  <si>
    <t>2-Undecanone</t>
  </si>
  <si>
    <t>112-12-9</t>
  </si>
  <si>
    <t>18.2.2.2.2.2.2.2.2.1</t>
  </si>
  <si>
    <t>1-Chloropropan-2-one</t>
  </si>
  <si>
    <t>78-95-5</t>
  </si>
  <si>
    <t>Methyl n-Amyl Ketone</t>
  </si>
  <si>
    <t>110-43-0</t>
  </si>
  <si>
    <t>18.2.2.2.2.1</t>
  </si>
  <si>
    <t>Methyl butyl ketone</t>
  </si>
  <si>
    <t>591-78-6</t>
  </si>
  <si>
    <t>18.2.2.2.1</t>
  </si>
  <si>
    <t>Methyl isobutyl ketone</t>
  </si>
  <si>
    <t>108-10-1</t>
  </si>
  <si>
    <t>1.3(1).2.18</t>
  </si>
  <si>
    <t>3-Pentanone</t>
  </si>
  <si>
    <t>96-22-0</t>
  </si>
  <si>
    <t>1.19.2.1</t>
  </si>
  <si>
    <t>Pentyl acetate</t>
  </si>
  <si>
    <t>628-63-7</t>
  </si>
  <si>
    <t>21.2.2.2.2.1</t>
  </si>
  <si>
    <t>Butyl acetate</t>
  </si>
  <si>
    <t>123-86-4</t>
  </si>
  <si>
    <t>21.2.2.2.1</t>
  </si>
  <si>
    <t>Ethyl acetate</t>
  </si>
  <si>
    <t>141-78-6</t>
  </si>
  <si>
    <t>21.2.1</t>
  </si>
  <si>
    <t>Isobutyl acetate</t>
  </si>
  <si>
    <t>110-19-0</t>
  </si>
  <si>
    <t>21.2.3(1).1</t>
  </si>
  <si>
    <t>Methyl acetate</t>
  </si>
  <si>
    <t>79-20-9</t>
  </si>
  <si>
    <t>Propyl acetate</t>
  </si>
  <si>
    <t>109-60-4</t>
  </si>
  <si>
    <t>21.2.2.1</t>
  </si>
  <si>
    <t>Ethyl butyrate</t>
  </si>
  <si>
    <t>105-54-4</t>
  </si>
  <si>
    <t>1.2.22.2.1</t>
  </si>
  <si>
    <t>Isovaleric acid</t>
  </si>
  <si>
    <t>503-74-2</t>
  </si>
  <si>
    <t>42.2.3(1).1</t>
  </si>
  <si>
    <t>Acetic acid</t>
  </si>
  <si>
    <t>64-19-7</t>
  </si>
  <si>
    <t>Butanoic acid</t>
  </si>
  <si>
    <t>107-92-6</t>
  </si>
  <si>
    <t>1.2.2.42</t>
  </si>
  <si>
    <t>Octanoic acid</t>
  </si>
  <si>
    <t>124-07-2</t>
  </si>
  <si>
    <t>1.2.2.2.2.2.2.42</t>
  </si>
  <si>
    <t>Hexanoic acid</t>
  </si>
  <si>
    <t>142-62-1</t>
  </si>
  <si>
    <t>1.2.2.2.2.42</t>
  </si>
  <si>
    <t>Cyanoacetic acid</t>
  </si>
  <si>
    <t>372-09-8</t>
  </si>
  <si>
    <t>Chloroacetic acid</t>
  </si>
  <si>
    <t>79-11-8</t>
  </si>
  <si>
    <t>Octadecanoic acid</t>
  </si>
  <si>
    <t>57-11-4</t>
  </si>
  <si>
    <t>42.2.2.2.2.2.2.2.2.2.2.2.2.2.2.2.2.1</t>
  </si>
  <si>
    <t>Heptanoic acid</t>
  </si>
  <si>
    <t>111-14-8</t>
  </si>
  <si>
    <t>42.2.2.2.2.2.1</t>
  </si>
  <si>
    <t>Lactic acid</t>
  </si>
  <si>
    <t>50-21-5</t>
  </si>
  <si>
    <t>1.3(81).42</t>
  </si>
  <si>
    <t xml:space="preserve">Linoleic acid </t>
  </si>
  <si>
    <t>60-33-3</t>
  </si>
  <si>
    <t>42.2.2.2.2.2.2.2.6.2.6.2.2.2.2.1</t>
  </si>
  <si>
    <t>Oxalic acid</t>
  </si>
  <si>
    <t>144-62-7</t>
  </si>
  <si>
    <t>Hexadecanoic acid</t>
  </si>
  <si>
    <t>57-10-3</t>
  </si>
  <si>
    <t>1.2.2.2.2.2.2.2.2.2.2.2.2.2.2.42</t>
  </si>
  <si>
    <t>Propionic acid</t>
  </si>
  <si>
    <t>79-09-4</t>
  </si>
  <si>
    <t>1.2.42</t>
  </si>
  <si>
    <t>Succinic acid</t>
  </si>
  <si>
    <t>110-15-6</t>
  </si>
  <si>
    <t>42.2.2.42</t>
  </si>
  <si>
    <t>dl-Tartaric acid</t>
  </si>
  <si>
    <t>133-37-9</t>
  </si>
  <si>
    <t>42.3(81).3(81).42</t>
  </si>
  <si>
    <t>Trichloroacetic acid</t>
  </si>
  <si>
    <t>76-03-9</t>
  </si>
  <si>
    <t>Trifluoroacetic acid</t>
  </si>
  <si>
    <t>76-05-1</t>
  </si>
  <si>
    <t>Valeric acid</t>
  </si>
  <si>
    <t>109-52-4</t>
  </si>
  <si>
    <t>1.2.2.2.42</t>
  </si>
  <si>
    <t>Dimethylamine</t>
  </si>
  <si>
    <t>124-40-3</t>
  </si>
  <si>
    <t>Ethylenediamine</t>
  </si>
  <si>
    <t>107-15-3</t>
  </si>
  <si>
    <t>Diethylamine</t>
  </si>
  <si>
    <t>109-89-7</t>
  </si>
  <si>
    <t>1.32.2.1</t>
  </si>
  <si>
    <t>Butylamine</t>
  </si>
  <si>
    <t>109-73-9</t>
  </si>
  <si>
    <t>1.2.2.29</t>
  </si>
  <si>
    <t>Propylamine</t>
  </si>
  <si>
    <t>107-10-8</t>
  </si>
  <si>
    <t>1.2.29</t>
  </si>
  <si>
    <t>Triethylamine</t>
  </si>
  <si>
    <t>121-44-8</t>
  </si>
  <si>
    <t>1.35(2.1).2.1</t>
  </si>
  <si>
    <t>Diethyl propanedioate</t>
  </si>
  <si>
    <t>105-53-3</t>
  </si>
  <si>
    <t>77(2.1).22.2.1</t>
  </si>
  <si>
    <t>1,1-Diethoxyethane</t>
  </si>
  <si>
    <t>105-57-7</t>
  </si>
  <si>
    <t>1.25.26(1).2.1</t>
  </si>
  <si>
    <t>Dimethoxyethane</t>
  </si>
  <si>
    <t>110-71-4</t>
  </si>
  <si>
    <t>24.2.25.1</t>
  </si>
  <si>
    <t>N,N-Dimethylacetamide</t>
  </si>
  <si>
    <t>127-19-5</t>
  </si>
  <si>
    <t>N-Methylacetamide</t>
  </si>
  <si>
    <t>79-16-3</t>
  </si>
  <si>
    <t>Ethanethiol</t>
  </si>
  <si>
    <t>75-08-1</t>
  </si>
  <si>
    <t>Decane</t>
  </si>
  <si>
    <t>124-18-5</t>
  </si>
  <si>
    <t>1.2.2.2.2.2.2.2.2.1</t>
  </si>
  <si>
    <t>Heptane</t>
  </si>
  <si>
    <t>142-82-5</t>
  </si>
  <si>
    <t>1.2.2.2.2.2.1</t>
  </si>
  <si>
    <t xml:space="preserve">Isooctane </t>
  </si>
  <si>
    <t>540-84-1</t>
  </si>
  <si>
    <t>1.4(1)(1).2.3(1).1</t>
  </si>
  <si>
    <t>n-Hexane</t>
  </si>
  <si>
    <t>110-54-3</t>
  </si>
  <si>
    <t>1.2.2.2.2.1</t>
  </si>
  <si>
    <t>Octane</t>
  </si>
  <si>
    <t>111-65-9</t>
  </si>
  <si>
    <t>1.2.2.2.2.2.2.1</t>
  </si>
  <si>
    <t>1,3-Pentadiene</t>
  </si>
  <si>
    <t>504-60-9</t>
  </si>
  <si>
    <t>5.6.1</t>
  </si>
  <si>
    <t>Pentane</t>
  </si>
  <si>
    <t>109-66-0</t>
  </si>
  <si>
    <t>1.2.2.2.1</t>
  </si>
  <si>
    <t>Propane</t>
  </si>
  <si>
    <t>74-98-6</t>
  </si>
  <si>
    <t>1.2.1</t>
  </si>
  <si>
    <t>1-Propene</t>
  </si>
  <si>
    <t>115-07-1</t>
  </si>
  <si>
    <t>Undecane</t>
  </si>
  <si>
    <t>1120-21-4</t>
  </si>
  <si>
    <t>1.2.2.2.2.2.2.2.2.2.1</t>
  </si>
  <si>
    <t>Isoprene</t>
  </si>
  <si>
    <t>78-79-5</t>
  </si>
  <si>
    <t>7(1).5</t>
  </si>
  <si>
    <t>Isohexane</t>
  </si>
  <si>
    <t>107-83-5</t>
  </si>
  <si>
    <t>1.3(1).2.2.1</t>
  </si>
  <si>
    <t>Diisopropyl ether</t>
  </si>
  <si>
    <t>108-20-3</t>
  </si>
  <si>
    <t>1.26(1).3(1).1</t>
  </si>
  <si>
    <t>Diethyl ether</t>
  </si>
  <si>
    <t>60-29-7</t>
  </si>
  <si>
    <t>1.25.2.1</t>
  </si>
  <si>
    <t>tert-Butyl alcohol</t>
  </si>
  <si>
    <t>75-65-0</t>
  </si>
  <si>
    <t>1.4(1)(1).82</t>
  </si>
  <si>
    <t>Methyl tert-butyl ether</t>
  </si>
  <si>
    <t>1634-04-4</t>
  </si>
  <si>
    <t>24.4(1)(1).1</t>
  </si>
  <si>
    <t>Butanenitrile</t>
  </si>
  <si>
    <t>109-74-0</t>
  </si>
  <si>
    <t>1.2.41</t>
  </si>
  <si>
    <t>Nitroethane</t>
  </si>
  <si>
    <t>79-24-3</t>
  </si>
  <si>
    <t>Propionitrile</t>
  </si>
  <si>
    <t>107-12-0</t>
  </si>
  <si>
    <t>Acetaldehyde</t>
  </si>
  <si>
    <t>75-07-0</t>
  </si>
  <si>
    <t>Decanal</t>
  </si>
  <si>
    <t>112-31-2</t>
  </si>
  <si>
    <t>1.2.2.2.2.2.2.2.2.20</t>
  </si>
  <si>
    <t>3-Methyl-2-butanone</t>
  </si>
  <si>
    <t>563-80-4</t>
  </si>
  <si>
    <t>1.3(1).18</t>
  </si>
  <si>
    <t>Propanal</t>
  </si>
  <si>
    <t>123-38-6</t>
  </si>
  <si>
    <t>1.2.20</t>
  </si>
  <si>
    <t>Butyraldehyde</t>
  </si>
  <si>
    <t>123-72-8</t>
  </si>
  <si>
    <t>1.2.2.20</t>
  </si>
  <si>
    <t>2,3-Butanediol</t>
  </si>
  <si>
    <t>513-85-9</t>
  </si>
  <si>
    <t>1.3(81).3(81).1</t>
  </si>
  <si>
    <t>1,4-Butanediol</t>
  </si>
  <si>
    <t>110-63-4</t>
  </si>
  <si>
    <t>14.2.2.2.2.14</t>
  </si>
  <si>
    <t>2-Methyl-2,4-pentanediol</t>
  </si>
  <si>
    <t>107-41-5</t>
  </si>
  <si>
    <t>1.4(82)(1).2.3(81).1</t>
  </si>
  <si>
    <t>1,3-Propanediol</t>
  </si>
  <si>
    <t>504-63-2</t>
  </si>
  <si>
    <t>14.2.2.2.14</t>
  </si>
  <si>
    <t>Allyl alcohol</t>
  </si>
  <si>
    <t>107-18-6</t>
  </si>
  <si>
    <t>14.2.5</t>
  </si>
  <si>
    <t>1-Butanol</t>
  </si>
  <si>
    <t>71-36-3</t>
  </si>
  <si>
    <t>1.2.2.2.14</t>
  </si>
  <si>
    <t>1-Decanol</t>
  </si>
  <si>
    <t>112-30-1</t>
  </si>
  <si>
    <t>1.2.2.2.2.2.2.2.2.2.14</t>
  </si>
  <si>
    <t>Diethylene glycol</t>
  </si>
  <si>
    <t>111-46-6</t>
  </si>
  <si>
    <t>14.2.25.2.2.14</t>
  </si>
  <si>
    <t>Diacetone alcohol</t>
  </si>
  <si>
    <t>123-42-2</t>
  </si>
  <si>
    <t>18.2.4(1)(1).82</t>
  </si>
  <si>
    <t>Ethanol</t>
  </si>
  <si>
    <t>64-17-5</t>
  </si>
  <si>
    <t>1.2.14</t>
  </si>
  <si>
    <t>Ethylene glycol</t>
  </si>
  <si>
    <t>107-21-1</t>
  </si>
  <si>
    <t>14.2.2.14</t>
  </si>
  <si>
    <t>Glycerol</t>
  </si>
  <si>
    <t>56-81-5</t>
  </si>
  <si>
    <t>14.2.3(81).2.14</t>
  </si>
  <si>
    <t>1-Heptanol</t>
  </si>
  <si>
    <t>111-70-6</t>
  </si>
  <si>
    <t>1.2.2.2.2.2.2.14</t>
  </si>
  <si>
    <t>1-Hexanol</t>
  </si>
  <si>
    <t>111-27-3</t>
  </si>
  <si>
    <t>1.2.2.2.2.2.14</t>
  </si>
  <si>
    <t>Isobutanol</t>
  </si>
  <si>
    <t>78-83-1</t>
  </si>
  <si>
    <t>1.3(1).2.14</t>
  </si>
  <si>
    <t>1-Pentanol</t>
  </si>
  <si>
    <t>71-41-0</t>
  </si>
  <si>
    <t>1.2.2.2.2.14</t>
  </si>
  <si>
    <t>Isopropanol</t>
  </si>
  <si>
    <t>67-63-0</t>
  </si>
  <si>
    <t>1.3(81).1</t>
  </si>
  <si>
    <t>Mannitol</t>
  </si>
  <si>
    <t>87-78-5</t>
  </si>
  <si>
    <t>14.2.3(81).3(81).3(81).3(81).2.14</t>
  </si>
  <si>
    <t>1-Octanol</t>
  </si>
  <si>
    <t>111-87-5</t>
  </si>
  <si>
    <t>1.2.2.2.2.2.2.2.14</t>
  </si>
  <si>
    <t>Isopentyl alcohol</t>
  </si>
  <si>
    <t>123-51-3</t>
  </si>
  <si>
    <t>1.3(1).2.2.14</t>
  </si>
  <si>
    <t>1-Propanol</t>
  </si>
  <si>
    <t>71-23-8</t>
  </si>
  <si>
    <t>1.2.2.14</t>
  </si>
  <si>
    <t>Methyl propyl ether</t>
  </si>
  <si>
    <t>557-17-5</t>
  </si>
  <si>
    <t>24.2.2.1</t>
  </si>
  <si>
    <t>1-Tetradecanol</t>
  </si>
  <si>
    <t>112-72-1</t>
  </si>
  <si>
    <t>14.2.2.2.2.2.2.2.2.2.2.2.2.2.1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</si>
</sst>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"/>
  <sheetViews>
    <sheetView topLeftCell="C82" workbookViewId="0">
      <selection activeCell="V112" sqref="V112"/>
    </sheetView>
  </sheetViews>
  <sheetFormatPr defaultColWidth="11.42578125"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</v>
      </c>
      <c r="N1" t="s">
        <v>8</v>
      </c>
      <c r="O1" t="s">
        <v>9</v>
      </c>
      <c r="P1" t="s">
        <v>10</v>
      </c>
    </row>
    <row r="2" spans="1:25" x14ac:dyDescent="0.25">
      <c r="A2">
        <v>1</v>
      </c>
      <c r="B2" t="s">
        <v>12</v>
      </c>
      <c r="C2" t="s">
        <v>13</v>
      </c>
      <c r="D2">
        <v>1.51</v>
      </c>
      <c r="E2">
        <v>133.4</v>
      </c>
      <c r="F2">
        <v>133.39400000000001</v>
      </c>
      <c r="G2">
        <v>7.5</v>
      </c>
      <c r="H2">
        <v>242.8</v>
      </c>
      <c r="I2">
        <v>347.15</v>
      </c>
      <c r="J2">
        <v>1.32</v>
      </c>
      <c r="K2">
        <v>-76.209999999999994</v>
      </c>
      <c r="L2">
        <v>0.94720942567869704</v>
      </c>
      <c r="M2">
        <v>242.750196264452</v>
      </c>
      <c r="N2">
        <v>347.22925204227602</v>
      </c>
      <c r="O2">
        <v>1.3093749713592699</v>
      </c>
      <c r="P2">
        <v>-76.19</v>
      </c>
      <c r="R2">
        <f>+ABS(M2-H2)</f>
        <v>4.9803735548010764E-2</v>
      </c>
      <c r="S2">
        <f>+ABS(N2-I2)</f>
        <v>7.9252042276038992E-2</v>
      </c>
      <c r="T2">
        <f t="shared" ref="T2:U17" si="0">+ABS(O2-J2)</f>
        <v>1.0625028640730116E-2</v>
      </c>
      <c r="U2">
        <f t="shared" si="0"/>
        <v>1.9999999999996021E-2</v>
      </c>
      <c r="V2">
        <f>+IF(H2&lt;&gt;0,R2/H2*100)</f>
        <v>2.0512246930811679E-2</v>
      </c>
      <c r="W2">
        <f t="shared" ref="W2:Y2" si="1">+IF(I2&lt;&gt;0,S2/I2*100)</f>
        <v>2.2829336677528157E-2</v>
      </c>
      <c r="X2">
        <f t="shared" si="1"/>
        <v>0.80492641217652394</v>
      </c>
      <c r="Y2">
        <f>+IF(K2&lt;&gt;0,U2)</f>
        <v>1.9999999999996021E-2</v>
      </c>
    </row>
    <row r="3" spans="1:25" x14ac:dyDescent="0.25">
      <c r="A3">
        <v>2</v>
      </c>
      <c r="B3" t="s">
        <v>14</v>
      </c>
      <c r="C3" t="s">
        <v>15</v>
      </c>
      <c r="D3">
        <v>44.44</v>
      </c>
      <c r="E3">
        <v>98.95</v>
      </c>
      <c r="F3">
        <v>98.951999999999998</v>
      </c>
      <c r="G3">
        <v>10.5</v>
      </c>
      <c r="H3">
        <v>237.5</v>
      </c>
      <c r="I3">
        <v>356.66</v>
      </c>
      <c r="J3">
        <v>1.2529999999999999</v>
      </c>
      <c r="K3">
        <v>-73.94</v>
      </c>
      <c r="L3">
        <v>9.4005991148565098</v>
      </c>
      <c r="M3">
        <v>194.44353461690699</v>
      </c>
      <c r="N3">
        <v>363.67434758737301</v>
      </c>
      <c r="O3">
        <v>1.22313127242289</v>
      </c>
      <c r="P3">
        <v>-81.573999999999998</v>
      </c>
      <c r="R3">
        <f t="shared" ref="R3:R66" si="2">+ABS(M3-H3)</f>
        <v>43.056465383093013</v>
      </c>
      <c r="S3">
        <f t="shared" ref="S3:S66" si="3">+ABS(N3-I3)</f>
        <v>7.0143475873729813</v>
      </c>
      <c r="T3">
        <f t="shared" si="0"/>
        <v>2.9868727577109899E-2</v>
      </c>
      <c r="U3">
        <f t="shared" si="0"/>
        <v>7.6340000000000003</v>
      </c>
      <c r="V3">
        <f t="shared" ref="V3:V66" si="4">+IF(H3&lt;&gt;0,R3/H3*100)</f>
        <v>18.129038056039164</v>
      </c>
      <c r="W3">
        <f t="shared" ref="W3:W66" si="5">+IF(I3&lt;&gt;0,S3/I3*100)</f>
        <v>1.9666762707825327</v>
      </c>
      <c r="X3">
        <f t="shared" ref="X3:X66" si="6">+IF(J3&lt;&gt;0,T3/J3*100)</f>
        <v>2.3837771410303197</v>
      </c>
      <c r="Y3">
        <f t="shared" ref="Y3:Y66" si="7">+IF(K3&lt;&gt;0,U3)</f>
        <v>7.6340000000000003</v>
      </c>
    </row>
    <row r="4" spans="1:25" x14ac:dyDescent="0.25">
      <c r="A4">
        <v>3</v>
      </c>
      <c r="B4" t="s">
        <v>16</v>
      </c>
      <c r="C4" t="s">
        <v>17</v>
      </c>
      <c r="D4" t="s">
        <v>18</v>
      </c>
      <c r="E4">
        <v>78.540000000000006</v>
      </c>
      <c r="F4">
        <v>78.536000000000001</v>
      </c>
      <c r="G4">
        <v>9.82</v>
      </c>
      <c r="H4">
        <v>156</v>
      </c>
      <c r="I4">
        <v>308.85000000000002</v>
      </c>
      <c r="J4">
        <v>1.103</v>
      </c>
      <c r="K4">
        <v>-61.36</v>
      </c>
      <c r="L4">
        <v>8.4090753137963397</v>
      </c>
      <c r="M4">
        <v>139.95589948407999</v>
      </c>
      <c r="N4">
        <v>306.169315987777</v>
      </c>
      <c r="O4">
        <v>0.85384254040212804</v>
      </c>
      <c r="P4">
        <v>-62.39</v>
      </c>
      <c r="R4">
        <f t="shared" si="2"/>
        <v>16.044100515920007</v>
      </c>
      <c r="S4">
        <f t="shared" si="3"/>
        <v>2.6806840122230255</v>
      </c>
      <c r="T4">
        <f t="shared" si="0"/>
        <v>0.24915745959787194</v>
      </c>
      <c r="U4">
        <f t="shared" si="0"/>
        <v>1.0300000000000011</v>
      </c>
      <c r="V4">
        <f t="shared" si="4"/>
        <v>10.284679817897441</v>
      </c>
      <c r="W4">
        <f t="shared" si="5"/>
        <v>0.86795661720026718</v>
      </c>
      <c r="X4">
        <f t="shared" si="6"/>
        <v>22.589071586389117</v>
      </c>
      <c r="Y4">
        <f t="shared" si="7"/>
        <v>1.0300000000000011</v>
      </c>
    </row>
    <row r="5" spans="1:25" x14ac:dyDescent="0.25">
      <c r="A5">
        <v>4</v>
      </c>
      <c r="B5" t="s">
        <v>19</v>
      </c>
      <c r="C5" t="s">
        <v>20</v>
      </c>
      <c r="D5" t="s">
        <v>21</v>
      </c>
      <c r="E5">
        <v>120.977</v>
      </c>
      <c r="F5">
        <v>120.97</v>
      </c>
      <c r="G5">
        <v>7</v>
      </c>
      <c r="H5">
        <v>154.19999999999999</v>
      </c>
      <c r="I5">
        <v>343.25</v>
      </c>
      <c r="J5">
        <v>1.3979999999999999</v>
      </c>
      <c r="K5">
        <v>0</v>
      </c>
      <c r="L5">
        <v>5.1422024672610096</v>
      </c>
      <c r="M5">
        <v>178.78703645655301</v>
      </c>
      <c r="N5">
        <v>337.47160544145203</v>
      </c>
      <c r="O5">
        <v>1.6536594713684301</v>
      </c>
      <c r="P5">
        <v>77.307000000000002</v>
      </c>
      <c r="R5">
        <f t="shared" si="2"/>
        <v>24.587036456553022</v>
      </c>
      <c r="S5">
        <f t="shared" si="3"/>
        <v>5.7783945585479728</v>
      </c>
      <c r="T5">
        <f t="shared" si="0"/>
        <v>0.25565947136843015</v>
      </c>
      <c r="U5">
        <f t="shared" si="0"/>
        <v>77.307000000000002</v>
      </c>
      <c r="V5">
        <f t="shared" si="4"/>
        <v>15.944900425780171</v>
      </c>
      <c r="W5">
        <f t="shared" si="5"/>
        <v>1.6834361423300723</v>
      </c>
      <c r="X5">
        <f t="shared" si="6"/>
        <v>18.287515834651657</v>
      </c>
      <c r="Y5" t="b">
        <f t="shared" si="7"/>
        <v>0</v>
      </c>
    </row>
    <row r="6" spans="1:25" x14ac:dyDescent="0.25">
      <c r="A6">
        <v>5</v>
      </c>
      <c r="B6" t="s">
        <v>22</v>
      </c>
      <c r="C6" t="s">
        <v>23</v>
      </c>
      <c r="D6" t="s">
        <v>24</v>
      </c>
      <c r="E6">
        <v>108.96599999999999</v>
      </c>
      <c r="F6">
        <v>108.96</v>
      </c>
      <c r="G6">
        <v>5.56</v>
      </c>
      <c r="H6">
        <v>154.6</v>
      </c>
      <c r="I6">
        <v>311.5</v>
      </c>
      <c r="J6">
        <v>1.47</v>
      </c>
      <c r="K6">
        <v>-25.82</v>
      </c>
      <c r="L6">
        <v>5.5600486215265104</v>
      </c>
      <c r="M6">
        <v>167.53158637418099</v>
      </c>
      <c r="N6">
        <v>305.61124517649603</v>
      </c>
      <c r="O6">
        <v>1.40764841367313</v>
      </c>
      <c r="P6">
        <v>-16.347999999999999</v>
      </c>
      <c r="R6">
        <f t="shared" si="2"/>
        <v>12.931586374180995</v>
      </c>
      <c r="S6">
        <f t="shared" si="3"/>
        <v>5.8887548235039731</v>
      </c>
      <c r="T6">
        <f t="shared" si="0"/>
        <v>6.235158632686999E-2</v>
      </c>
      <c r="U6">
        <f t="shared" si="0"/>
        <v>9.4720000000000013</v>
      </c>
      <c r="V6">
        <f t="shared" si="4"/>
        <v>8.3645448733382892</v>
      </c>
      <c r="W6">
        <f t="shared" si="5"/>
        <v>1.890450986678643</v>
      </c>
      <c r="X6">
        <f t="shared" si="6"/>
        <v>4.2416045120319721</v>
      </c>
      <c r="Y6">
        <f t="shared" si="7"/>
        <v>9.4720000000000013</v>
      </c>
    </row>
    <row r="7" spans="1:25" x14ac:dyDescent="0.25">
      <c r="A7">
        <v>6</v>
      </c>
      <c r="B7" t="s">
        <v>25</v>
      </c>
      <c r="C7" t="s">
        <v>26</v>
      </c>
      <c r="D7" t="s">
        <v>27</v>
      </c>
      <c r="E7">
        <v>122.99299999999999</v>
      </c>
      <c r="F7">
        <v>122.986</v>
      </c>
      <c r="G7">
        <v>7.2</v>
      </c>
      <c r="H7">
        <v>163.19999999999999</v>
      </c>
      <c r="I7">
        <v>344.25</v>
      </c>
      <c r="J7">
        <v>1.353</v>
      </c>
      <c r="K7">
        <v>0</v>
      </c>
      <c r="L7">
        <v>5.0880613626052504</v>
      </c>
      <c r="M7">
        <v>184.496172124065</v>
      </c>
      <c r="N7">
        <v>344.020601071893</v>
      </c>
      <c r="O7">
        <v>1.3132569748321601</v>
      </c>
      <c r="P7">
        <v>-8.1169999999999902</v>
      </c>
      <c r="R7">
        <f t="shared" si="2"/>
        <v>21.296172124065009</v>
      </c>
      <c r="S7">
        <f t="shared" si="3"/>
        <v>0.22939892810700258</v>
      </c>
      <c r="T7">
        <f t="shared" si="0"/>
        <v>3.9743025167839896E-2</v>
      </c>
      <c r="U7">
        <f t="shared" si="0"/>
        <v>8.1169999999999902</v>
      </c>
      <c r="V7">
        <f t="shared" si="4"/>
        <v>13.049125076020227</v>
      </c>
      <c r="W7">
        <f t="shared" si="5"/>
        <v>6.6637306639652172E-2</v>
      </c>
      <c r="X7">
        <f t="shared" si="6"/>
        <v>2.9374002341345085</v>
      </c>
      <c r="Y7" t="b">
        <f t="shared" si="7"/>
        <v>0</v>
      </c>
    </row>
    <row r="8" spans="1:25" x14ac:dyDescent="0.25">
      <c r="A8">
        <v>7</v>
      </c>
      <c r="B8" t="s">
        <v>28</v>
      </c>
      <c r="C8" t="s">
        <v>29</v>
      </c>
      <c r="D8" t="s">
        <v>30</v>
      </c>
      <c r="E8">
        <v>438.05900000000003</v>
      </c>
      <c r="F8">
        <v>438.08</v>
      </c>
      <c r="G8">
        <v>1.81</v>
      </c>
      <c r="H8">
        <v>231.15</v>
      </c>
      <c r="I8">
        <v>379.05</v>
      </c>
      <c r="J8">
        <v>1.69</v>
      </c>
      <c r="K8">
        <v>0</v>
      </c>
      <c r="L8">
        <v>1.1240293879405101</v>
      </c>
      <c r="M8">
        <v>191.43846629216</v>
      </c>
      <c r="N8">
        <v>374.34096272036197</v>
      </c>
      <c r="O8">
        <v>1.9562625001237299</v>
      </c>
      <c r="P8">
        <v>-1267.9880000000001</v>
      </c>
      <c r="R8">
        <f t="shared" si="2"/>
        <v>39.711533707840005</v>
      </c>
      <c r="S8">
        <f t="shared" si="3"/>
        <v>4.7090372796380393</v>
      </c>
      <c r="T8">
        <f t="shared" si="0"/>
        <v>0.26626250012372998</v>
      </c>
      <c r="U8">
        <f t="shared" si="0"/>
        <v>1267.9880000000001</v>
      </c>
      <c r="V8">
        <f t="shared" si="4"/>
        <v>17.179984299303484</v>
      </c>
      <c r="W8">
        <f t="shared" si="5"/>
        <v>1.2423261521271702</v>
      </c>
      <c r="X8">
        <f t="shared" si="6"/>
        <v>15.755177522114201</v>
      </c>
      <c r="Y8" t="b">
        <f t="shared" si="7"/>
        <v>0</v>
      </c>
    </row>
    <row r="9" spans="1:25" x14ac:dyDescent="0.25">
      <c r="A9">
        <v>8</v>
      </c>
      <c r="B9" t="s">
        <v>31</v>
      </c>
      <c r="C9" t="s">
        <v>32</v>
      </c>
      <c r="D9" t="s">
        <v>33</v>
      </c>
      <c r="E9">
        <v>338.04399999999998</v>
      </c>
      <c r="F9">
        <v>338.06</v>
      </c>
      <c r="G9">
        <v>1.8</v>
      </c>
      <c r="H9">
        <v>186.1</v>
      </c>
      <c r="I9">
        <v>329.75</v>
      </c>
      <c r="J9">
        <v>1.71</v>
      </c>
      <c r="K9">
        <v>0</v>
      </c>
      <c r="L9">
        <v>1.1111623112412801</v>
      </c>
      <c r="M9">
        <v>191.43846629216</v>
      </c>
      <c r="N9">
        <v>329.80032953562397</v>
      </c>
      <c r="O9">
        <v>1.85989247474453</v>
      </c>
      <c r="P9">
        <v>-1267.9880000000001</v>
      </c>
      <c r="R9">
        <f t="shared" si="2"/>
        <v>5.3384662921600068</v>
      </c>
      <c r="S9">
        <f t="shared" si="3"/>
        <v>5.0329535623973243E-2</v>
      </c>
      <c r="T9">
        <f t="shared" si="0"/>
        <v>0.14989247474453005</v>
      </c>
      <c r="U9">
        <f t="shared" si="0"/>
        <v>1267.9880000000001</v>
      </c>
      <c r="V9">
        <f t="shared" si="4"/>
        <v>2.868600909274587</v>
      </c>
      <c r="W9">
        <f t="shared" si="5"/>
        <v>1.5262937262766715E-2</v>
      </c>
      <c r="X9">
        <f t="shared" si="6"/>
        <v>8.7656417979257348</v>
      </c>
      <c r="Y9" t="b">
        <f t="shared" si="7"/>
        <v>0</v>
      </c>
    </row>
    <row r="10" spans="1:25" x14ac:dyDescent="0.25">
      <c r="A10">
        <v>9</v>
      </c>
      <c r="B10" t="s">
        <v>34</v>
      </c>
      <c r="C10" t="s">
        <v>35</v>
      </c>
      <c r="D10">
        <v>44.48</v>
      </c>
      <c r="E10">
        <v>133.4</v>
      </c>
      <c r="F10">
        <v>133.39400000000001</v>
      </c>
      <c r="G10">
        <v>7.2</v>
      </c>
      <c r="H10">
        <v>236.6</v>
      </c>
      <c r="I10">
        <v>386.95</v>
      </c>
      <c r="J10">
        <v>1.4430000000000001</v>
      </c>
      <c r="K10">
        <v>-80.97</v>
      </c>
      <c r="L10">
        <v>8.9358741918201297</v>
      </c>
      <c r="M10">
        <v>219.21314540696301</v>
      </c>
      <c r="N10">
        <v>394.53711026798499</v>
      </c>
      <c r="O10">
        <v>1.4337236596323699</v>
      </c>
      <c r="P10">
        <v>-84.014999999999901</v>
      </c>
      <c r="R10">
        <f t="shared" si="2"/>
        <v>17.386854593036986</v>
      </c>
      <c r="S10">
        <f t="shared" si="3"/>
        <v>7.5871102679849969</v>
      </c>
      <c r="T10">
        <f t="shared" si="0"/>
        <v>9.2763403676301426E-3</v>
      </c>
      <c r="U10">
        <f t="shared" si="0"/>
        <v>3.0449999999999022</v>
      </c>
      <c r="V10">
        <f t="shared" si="4"/>
        <v>7.3486283148930633</v>
      </c>
      <c r="W10">
        <f t="shared" si="5"/>
        <v>1.9607469357759393</v>
      </c>
      <c r="X10">
        <f t="shared" si="6"/>
        <v>0.64285103032779911</v>
      </c>
      <c r="Y10">
        <f t="shared" si="7"/>
        <v>3.0449999999999022</v>
      </c>
    </row>
    <row r="11" spans="1:25" x14ac:dyDescent="0.25">
      <c r="A11">
        <v>10</v>
      </c>
      <c r="B11" t="s">
        <v>36</v>
      </c>
      <c r="C11" t="s">
        <v>37</v>
      </c>
      <c r="D11" t="s">
        <v>38</v>
      </c>
      <c r="E11">
        <v>167.977</v>
      </c>
      <c r="F11">
        <v>167.97</v>
      </c>
      <c r="G11">
        <v>6.1</v>
      </c>
      <c r="H11">
        <v>173.9</v>
      </c>
      <c r="I11">
        <v>376.15</v>
      </c>
      <c r="J11">
        <v>1.835</v>
      </c>
      <c r="K11">
        <v>0</v>
      </c>
      <c r="L11">
        <v>5.5880359925620704</v>
      </c>
      <c r="M11">
        <v>193.18529279161399</v>
      </c>
      <c r="N11">
        <v>373.83639661022602</v>
      </c>
      <c r="O11">
        <v>2.1342154709166601</v>
      </c>
      <c r="P11">
        <v>125.973</v>
      </c>
      <c r="R11">
        <f t="shared" si="2"/>
        <v>19.285292791613983</v>
      </c>
      <c r="S11">
        <f t="shared" si="3"/>
        <v>2.3136033897739594</v>
      </c>
      <c r="T11">
        <f t="shared" si="0"/>
        <v>0.29921547091666012</v>
      </c>
      <c r="U11">
        <f t="shared" si="0"/>
        <v>125.973</v>
      </c>
      <c r="V11">
        <f t="shared" si="4"/>
        <v>11.089875095810225</v>
      </c>
      <c r="W11">
        <f t="shared" si="5"/>
        <v>0.61507467493658374</v>
      </c>
      <c r="X11">
        <f t="shared" si="6"/>
        <v>16.306020213441968</v>
      </c>
      <c r="Y11" t="b">
        <f t="shared" si="7"/>
        <v>0</v>
      </c>
    </row>
    <row r="12" spans="1:25" x14ac:dyDescent="0.25">
      <c r="A12">
        <v>11</v>
      </c>
      <c r="B12" t="s">
        <v>39</v>
      </c>
      <c r="C12" t="s">
        <v>40</v>
      </c>
      <c r="D12">
        <v>1.63</v>
      </c>
      <c r="E12">
        <v>141.93899999999999</v>
      </c>
      <c r="F12">
        <v>141.934</v>
      </c>
      <c r="G12">
        <v>7</v>
      </c>
      <c r="H12">
        <v>206.8</v>
      </c>
      <c r="I12">
        <v>315.58</v>
      </c>
      <c r="J12">
        <v>2.2789000000000001</v>
      </c>
      <c r="K12">
        <v>0</v>
      </c>
      <c r="L12">
        <v>6.7689703843934703</v>
      </c>
      <c r="M12">
        <v>166.32925278584801</v>
      </c>
      <c r="N12">
        <v>309.82741259928298</v>
      </c>
      <c r="O12">
        <v>2.1275548915856</v>
      </c>
      <c r="P12">
        <v>24.087</v>
      </c>
      <c r="R12">
        <f t="shared" si="2"/>
        <v>40.470747214151999</v>
      </c>
      <c r="S12">
        <f t="shared" si="3"/>
        <v>5.7525874007170046</v>
      </c>
      <c r="T12">
        <f t="shared" si="0"/>
        <v>0.15134510841440019</v>
      </c>
      <c r="U12">
        <f t="shared" si="0"/>
        <v>24.087</v>
      </c>
      <c r="V12">
        <f t="shared" si="4"/>
        <v>19.5699938172882</v>
      </c>
      <c r="W12">
        <f t="shared" si="5"/>
        <v>1.8228618419155223</v>
      </c>
      <c r="X12">
        <f t="shared" si="6"/>
        <v>6.6411474138575706</v>
      </c>
      <c r="Y12" t="b">
        <f t="shared" si="7"/>
        <v>0</v>
      </c>
    </row>
    <row r="13" spans="1:25" x14ac:dyDescent="0.25">
      <c r="A13">
        <v>12</v>
      </c>
      <c r="B13" t="s">
        <v>41</v>
      </c>
      <c r="C13" t="s">
        <v>42</v>
      </c>
      <c r="D13">
        <v>5.44</v>
      </c>
      <c r="E13">
        <v>76.52</v>
      </c>
      <c r="F13">
        <v>76.52</v>
      </c>
      <c r="G13">
        <v>8.1999999999999993</v>
      </c>
      <c r="H13">
        <v>138.69999999999999</v>
      </c>
      <c r="I13">
        <v>318.25</v>
      </c>
      <c r="J13">
        <v>0.94</v>
      </c>
      <c r="K13">
        <v>0</v>
      </c>
      <c r="L13">
        <v>8.9456140475941499</v>
      </c>
      <c r="M13">
        <v>164.53483193423801</v>
      </c>
      <c r="N13">
        <v>318.265934666818</v>
      </c>
      <c r="O13">
        <v>1.1056110352244599</v>
      </c>
      <c r="P13">
        <v>36.725000000000001</v>
      </c>
      <c r="R13">
        <f t="shared" si="2"/>
        <v>25.834831934238025</v>
      </c>
      <c r="S13">
        <f t="shared" si="3"/>
        <v>1.5934666817997822E-2</v>
      </c>
      <c r="T13">
        <f t="shared" si="0"/>
        <v>0.16561103522445997</v>
      </c>
      <c r="U13">
        <f t="shared" si="0"/>
        <v>36.725000000000001</v>
      </c>
      <c r="V13">
        <f t="shared" si="4"/>
        <v>18.626410911491007</v>
      </c>
      <c r="W13">
        <f t="shared" si="5"/>
        <v>5.0069652216803845E-3</v>
      </c>
      <c r="X13">
        <f t="shared" si="6"/>
        <v>17.618195236644681</v>
      </c>
      <c r="Y13" t="b">
        <f t="shared" si="7"/>
        <v>0</v>
      </c>
    </row>
    <row r="14" spans="1:25" x14ac:dyDescent="0.25">
      <c r="A14">
        <v>13</v>
      </c>
      <c r="B14" t="s">
        <v>43</v>
      </c>
      <c r="C14" t="s">
        <v>44</v>
      </c>
      <c r="D14" t="s">
        <v>45</v>
      </c>
      <c r="E14">
        <v>100.117</v>
      </c>
      <c r="F14">
        <v>100.114</v>
      </c>
      <c r="G14">
        <v>16.649999999999999</v>
      </c>
      <c r="H14">
        <v>250.2</v>
      </c>
      <c r="I14">
        <v>411.15</v>
      </c>
      <c r="J14">
        <v>0.98</v>
      </c>
      <c r="K14">
        <v>-275</v>
      </c>
      <c r="L14">
        <v>17.065617633197199</v>
      </c>
      <c r="M14">
        <v>242.85546152149399</v>
      </c>
      <c r="N14">
        <v>434.32150518124899</v>
      </c>
      <c r="O14">
        <v>0.99817816035546802</v>
      </c>
      <c r="P14">
        <v>-286.53500000000003</v>
      </c>
      <c r="R14">
        <f t="shared" si="2"/>
        <v>7.3445384785059957</v>
      </c>
      <c r="S14">
        <f t="shared" si="3"/>
        <v>23.171505181249017</v>
      </c>
      <c r="T14">
        <f t="shared" si="0"/>
        <v>1.8178160355468043E-2</v>
      </c>
      <c r="U14">
        <f t="shared" si="0"/>
        <v>11.535000000000025</v>
      </c>
      <c r="V14">
        <f t="shared" si="4"/>
        <v>2.9354670177881679</v>
      </c>
      <c r="W14">
        <f t="shared" si="5"/>
        <v>5.6357789568889745</v>
      </c>
      <c r="X14">
        <f t="shared" si="6"/>
        <v>1.8549143219865349</v>
      </c>
      <c r="Y14">
        <f t="shared" si="7"/>
        <v>11.535000000000025</v>
      </c>
    </row>
    <row r="15" spans="1:25" x14ac:dyDescent="0.25">
      <c r="A15">
        <v>14</v>
      </c>
      <c r="B15" t="s">
        <v>46</v>
      </c>
      <c r="C15" t="s">
        <v>47</v>
      </c>
      <c r="D15">
        <v>18.100000000000001</v>
      </c>
      <c r="E15">
        <v>58.08</v>
      </c>
      <c r="F15">
        <v>58.077999999999903</v>
      </c>
      <c r="G15">
        <v>20.7</v>
      </c>
      <c r="H15">
        <v>178.5</v>
      </c>
      <c r="I15">
        <v>329.22</v>
      </c>
      <c r="J15">
        <v>0.79</v>
      </c>
      <c r="K15">
        <v>-151.30000000000001</v>
      </c>
      <c r="L15">
        <v>19.5343899005411</v>
      </c>
      <c r="M15">
        <v>171.615672047538</v>
      </c>
      <c r="N15">
        <v>305.37291492610501</v>
      </c>
      <c r="O15">
        <v>0.77584639149839696</v>
      </c>
      <c r="P15">
        <v>-154.22399999999999</v>
      </c>
      <c r="R15">
        <f t="shared" si="2"/>
        <v>6.8843279524620016</v>
      </c>
      <c r="S15">
        <f t="shared" si="3"/>
        <v>23.847085073895016</v>
      </c>
      <c r="T15">
        <f t="shared" si="0"/>
        <v>1.4153608501603077E-2</v>
      </c>
      <c r="U15">
        <f t="shared" si="0"/>
        <v>2.9239999999999782</v>
      </c>
      <c r="V15">
        <f t="shared" si="4"/>
        <v>3.8567663599226898</v>
      </c>
      <c r="W15">
        <f t="shared" si="5"/>
        <v>7.2435104410105744</v>
      </c>
      <c r="X15">
        <f t="shared" si="6"/>
        <v>1.7915960128611488</v>
      </c>
      <c r="Y15">
        <f t="shared" si="7"/>
        <v>2.9239999999999782</v>
      </c>
    </row>
    <row r="16" spans="1:25" x14ac:dyDescent="0.25">
      <c r="A16">
        <v>15</v>
      </c>
      <c r="B16" t="s">
        <v>48</v>
      </c>
      <c r="C16" t="s">
        <v>49</v>
      </c>
      <c r="D16" t="s">
        <v>50</v>
      </c>
      <c r="E16">
        <v>86.134</v>
      </c>
      <c r="F16">
        <v>86.13</v>
      </c>
      <c r="G16">
        <v>16.23</v>
      </c>
      <c r="H16">
        <v>181.65</v>
      </c>
      <c r="I16">
        <v>375.65</v>
      </c>
      <c r="J16">
        <v>0.8095</v>
      </c>
      <c r="K16">
        <v>-107.1</v>
      </c>
      <c r="L16">
        <v>14.043123281615999</v>
      </c>
      <c r="M16">
        <v>206.7921255606</v>
      </c>
      <c r="N16">
        <v>382.818081555243</v>
      </c>
      <c r="O16">
        <v>0.79419499998046705</v>
      </c>
      <c r="P16">
        <v>-106.023</v>
      </c>
      <c r="R16">
        <f t="shared" si="2"/>
        <v>25.142125560599993</v>
      </c>
      <c r="S16">
        <f t="shared" si="3"/>
        <v>7.1680815552430204</v>
      </c>
      <c r="T16">
        <f t="shared" si="0"/>
        <v>1.5305000019532944E-2</v>
      </c>
      <c r="U16">
        <f t="shared" si="0"/>
        <v>1.0769999999999982</v>
      </c>
      <c r="V16">
        <f t="shared" si="4"/>
        <v>13.840971957390583</v>
      </c>
      <c r="W16">
        <f t="shared" si="5"/>
        <v>1.9081809011694453</v>
      </c>
      <c r="X16">
        <f t="shared" si="6"/>
        <v>1.8906732575087022</v>
      </c>
      <c r="Y16">
        <f t="shared" si="7"/>
        <v>1.0769999999999982</v>
      </c>
    </row>
    <row r="17" spans="1:25" x14ac:dyDescent="0.25">
      <c r="A17">
        <v>16</v>
      </c>
      <c r="B17" t="s">
        <v>51</v>
      </c>
      <c r="C17" t="s">
        <v>52</v>
      </c>
      <c r="D17" t="s">
        <v>53</v>
      </c>
      <c r="E17">
        <v>114.188</v>
      </c>
      <c r="F17">
        <v>114.182</v>
      </c>
      <c r="G17">
        <v>0</v>
      </c>
      <c r="H17">
        <v>240.2</v>
      </c>
      <c r="I17">
        <v>417.15</v>
      </c>
      <c r="J17">
        <v>0.81</v>
      </c>
      <c r="K17">
        <v>-120.8</v>
      </c>
      <c r="L17">
        <v>12.579547368245199</v>
      </c>
      <c r="M17">
        <v>229.11167089571501</v>
      </c>
      <c r="N17">
        <v>435.966758152973</v>
      </c>
      <c r="O17">
        <v>0.81443925113652804</v>
      </c>
      <c r="P17">
        <v>-138.58099999999999</v>
      </c>
      <c r="R17">
        <f t="shared" si="2"/>
        <v>11.088329104284981</v>
      </c>
      <c r="S17">
        <f t="shared" si="3"/>
        <v>18.816758152973023</v>
      </c>
      <c r="T17">
        <f t="shared" si="0"/>
        <v>4.4392511365279885E-3</v>
      </c>
      <c r="U17">
        <f t="shared" si="0"/>
        <v>17.780999999999992</v>
      </c>
      <c r="V17">
        <f t="shared" si="4"/>
        <v>4.6162902182701835</v>
      </c>
      <c r="W17">
        <f t="shared" si="5"/>
        <v>4.51078944096201</v>
      </c>
      <c r="X17">
        <f t="shared" si="6"/>
        <v>0.5480556958676529</v>
      </c>
      <c r="Y17">
        <f t="shared" si="7"/>
        <v>17.780999999999992</v>
      </c>
    </row>
    <row r="18" spans="1:25" x14ac:dyDescent="0.25">
      <c r="A18">
        <v>17</v>
      </c>
      <c r="B18" t="s">
        <v>54</v>
      </c>
      <c r="C18" t="s">
        <v>55</v>
      </c>
      <c r="D18" t="s">
        <v>56</v>
      </c>
      <c r="E18">
        <v>72.106999999999999</v>
      </c>
      <c r="F18">
        <v>72.103999999999999</v>
      </c>
      <c r="G18">
        <v>18.5</v>
      </c>
      <c r="H18">
        <v>186.5</v>
      </c>
      <c r="I18">
        <v>352.71</v>
      </c>
      <c r="J18">
        <v>0.80500000000000005</v>
      </c>
      <c r="K18">
        <v>-147</v>
      </c>
      <c r="L18">
        <v>17.179921069632101</v>
      </c>
      <c r="M18">
        <v>188.438601315374</v>
      </c>
      <c r="N18">
        <v>355.604622993688</v>
      </c>
      <c r="O18">
        <v>0.78832056637955406</v>
      </c>
      <c r="P18">
        <v>-163.19900000000001</v>
      </c>
      <c r="R18">
        <f t="shared" si="2"/>
        <v>1.9386013153740009</v>
      </c>
      <c r="S18">
        <f t="shared" si="3"/>
        <v>2.8946229936880172</v>
      </c>
      <c r="T18">
        <f t="shared" ref="T18:T81" si="8">+ABS(O18-J18)</f>
        <v>1.6679433620445994E-2</v>
      </c>
      <c r="U18">
        <f t="shared" ref="U18:U81" si="9">+ABS(P18-K18)</f>
        <v>16.199000000000012</v>
      </c>
      <c r="V18">
        <f t="shared" si="4"/>
        <v>1.0394645122648798</v>
      </c>
      <c r="W18">
        <f t="shared" si="5"/>
        <v>0.8206807274213993</v>
      </c>
      <c r="X18">
        <f t="shared" si="6"/>
        <v>2.0719793317324218</v>
      </c>
      <c r="Y18">
        <f t="shared" si="7"/>
        <v>16.199000000000012</v>
      </c>
    </row>
    <row r="19" spans="1:25" x14ac:dyDescent="0.25">
      <c r="A19">
        <v>18</v>
      </c>
      <c r="B19" t="s">
        <v>57</v>
      </c>
      <c r="C19" t="s">
        <v>58</v>
      </c>
      <c r="D19" t="s">
        <v>59</v>
      </c>
      <c r="E19">
        <v>170.29599999999999</v>
      </c>
      <c r="F19">
        <v>170.286</v>
      </c>
      <c r="G19">
        <v>8.4</v>
      </c>
      <c r="H19">
        <v>288.2</v>
      </c>
      <c r="I19">
        <v>504.65</v>
      </c>
      <c r="J19">
        <v>0.82899999999999996</v>
      </c>
      <c r="K19">
        <v>0</v>
      </c>
      <c r="L19">
        <v>9.5081684648886799</v>
      </c>
      <c r="M19">
        <v>258.23209968361999</v>
      </c>
      <c r="N19">
        <v>505.39070807247703</v>
      </c>
      <c r="O19">
        <v>0.8314383902461</v>
      </c>
      <c r="P19">
        <v>-88.301000000000002</v>
      </c>
      <c r="R19">
        <f t="shared" si="2"/>
        <v>29.967900316379996</v>
      </c>
      <c r="S19">
        <f t="shared" si="3"/>
        <v>0.74070807247704806</v>
      </c>
      <c r="T19">
        <f t="shared" si="8"/>
        <v>2.4383902461000417E-3</v>
      </c>
      <c r="U19">
        <f t="shared" si="9"/>
        <v>88.301000000000002</v>
      </c>
      <c r="V19">
        <f t="shared" si="4"/>
        <v>10.398299901589175</v>
      </c>
      <c r="W19">
        <f t="shared" si="5"/>
        <v>0.14677659218806066</v>
      </c>
      <c r="X19">
        <f t="shared" si="6"/>
        <v>0.29413633849216431</v>
      </c>
      <c r="Y19" t="b">
        <f t="shared" si="7"/>
        <v>0</v>
      </c>
    </row>
    <row r="20" spans="1:25" x14ac:dyDescent="0.25">
      <c r="A20">
        <v>19</v>
      </c>
      <c r="B20" t="s">
        <v>60</v>
      </c>
      <c r="C20" t="s">
        <v>61</v>
      </c>
      <c r="D20">
        <v>18.440000000000001</v>
      </c>
      <c r="E20">
        <v>92.52</v>
      </c>
      <c r="F20">
        <v>92.52</v>
      </c>
      <c r="G20">
        <v>29.8</v>
      </c>
      <c r="H20">
        <v>228.7</v>
      </c>
      <c r="I20">
        <v>392.15</v>
      </c>
      <c r="J20">
        <v>1.1619999999999999</v>
      </c>
      <c r="K20">
        <v>0</v>
      </c>
      <c r="L20">
        <v>8.1501854857176301</v>
      </c>
      <c r="M20">
        <v>215.70562597518199</v>
      </c>
      <c r="N20">
        <v>383.47629362733198</v>
      </c>
      <c r="O20">
        <v>1.1242511850068599</v>
      </c>
      <c r="P20">
        <v>-179.56700000000001</v>
      </c>
      <c r="R20">
        <f t="shared" si="2"/>
        <v>12.994374024818001</v>
      </c>
      <c r="S20">
        <f t="shared" si="3"/>
        <v>8.6737063726679935</v>
      </c>
      <c r="T20">
        <f t="shared" si="8"/>
        <v>3.7748814993139979E-2</v>
      </c>
      <c r="U20">
        <f t="shared" si="9"/>
        <v>179.56700000000001</v>
      </c>
      <c r="V20">
        <f t="shared" si="4"/>
        <v>5.6818425993957149</v>
      </c>
      <c r="W20">
        <f t="shared" si="5"/>
        <v>2.2118338321224007</v>
      </c>
      <c r="X20">
        <f t="shared" si="6"/>
        <v>3.2486071422667795</v>
      </c>
      <c r="Y20" t="b">
        <f t="shared" si="7"/>
        <v>0</v>
      </c>
    </row>
    <row r="21" spans="1:25" x14ac:dyDescent="0.25">
      <c r="A21">
        <v>20</v>
      </c>
      <c r="B21" t="s">
        <v>62</v>
      </c>
      <c r="C21" t="s">
        <v>63</v>
      </c>
      <c r="D21" t="s">
        <v>64</v>
      </c>
      <c r="E21">
        <v>114.188</v>
      </c>
      <c r="F21">
        <v>114.182</v>
      </c>
      <c r="G21">
        <v>11.9</v>
      </c>
      <c r="H21">
        <v>237.7</v>
      </c>
      <c r="I21">
        <v>424.15</v>
      </c>
      <c r="J21">
        <v>0.8</v>
      </c>
      <c r="K21">
        <v>-121.8</v>
      </c>
      <c r="L21">
        <v>12.5699745338539</v>
      </c>
      <c r="M21">
        <v>222.10560871269101</v>
      </c>
      <c r="N21">
        <v>429.21470406934498</v>
      </c>
      <c r="O21">
        <v>0.81655822638450004</v>
      </c>
      <c r="P21">
        <v>-121.22499999999999</v>
      </c>
      <c r="R21">
        <f t="shared" si="2"/>
        <v>15.59439128730898</v>
      </c>
      <c r="S21">
        <f t="shared" si="3"/>
        <v>5.0647040693449981</v>
      </c>
      <c r="T21">
        <f t="shared" si="8"/>
        <v>1.6558226384499997E-2</v>
      </c>
      <c r="U21">
        <f t="shared" si="9"/>
        <v>0.57500000000000284</v>
      </c>
      <c r="V21">
        <f t="shared" si="4"/>
        <v>6.5605348284850571</v>
      </c>
      <c r="W21">
        <f t="shared" si="5"/>
        <v>1.1940832416232461</v>
      </c>
      <c r="X21">
        <f t="shared" si="6"/>
        <v>2.0697782980624995</v>
      </c>
      <c r="Y21">
        <f t="shared" si="7"/>
        <v>0.57500000000000284</v>
      </c>
    </row>
    <row r="22" spans="1:25" x14ac:dyDescent="0.25">
      <c r="A22">
        <v>21</v>
      </c>
      <c r="B22" t="s">
        <v>65</v>
      </c>
      <c r="C22" t="s">
        <v>66</v>
      </c>
      <c r="D22" t="s">
        <v>67</v>
      </c>
      <c r="E22">
        <v>100.161</v>
      </c>
      <c r="F22">
        <v>100.15600000000001</v>
      </c>
      <c r="G22">
        <v>14.6</v>
      </c>
      <c r="H22">
        <v>217.4</v>
      </c>
      <c r="I22">
        <v>400.7</v>
      </c>
      <c r="J22">
        <v>0.81799999999999995</v>
      </c>
      <c r="K22">
        <v>-130.1</v>
      </c>
      <c r="L22">
        <v>13.744579004613801</v>
      </c>
      <c r="M22">
        <v>210.65984477297999</v>
      </c>
      <c r="N22">
        <v>404.725518549561</v>
      </c>
      <c r="O22">
        <v>0.81039347513662896</v>
      </c>
      <c r="P22">
        <v>-129.45599999999999</v>
      </c>
      <c r="R22">
        <f t="shared" si="2"/>
        <v>6.7401552270200114</v>
      </c>
      <c r="S22">
        <f t="shared" si="3"/>
        <v>4.0255185495610135</v>
      </c>
      <c r="T22">
        <f t="shared" si="8"/>
        <v>7.6065248633709892E-3</v>
      </c>
      <c r="U22">
        <f t="shared" si="9"/>
        <v>0.64400000000000546</v>
      </c>
      <c r="V22">
        <f t="shared" si="4"/>
        <v>3.1003473905335839</v>
      </c>
      <c r="W22">
        <f t="shared" si="5"/>
        <v>1.0046215496783164</v>
      </c>
      <c r="X22">
        <f t="shared" si="6"/>
        <v>0.92989301508202804</v>
      </c>
      <c r="Y22">
        <f t="shared" si="7"/>
        <v>0.64400000000000546</v>
      </c>
    </row>
    <row r="23" spans="1:25" x14ac:dyDescent="0.25">
      <c r="A23">
        <v>22</v>
      </c>
      <c r="B23" t="s">
        <v>68</v>
      </c>
      <c r="C23" t="s">
        <v>69</v>
      </c>
      <c r="D23" t="s">
        <v>70</v>
      </c>
      <c r="E23">
        <v>100.161</v>
      </c>
      <c r="F23">
        <v>100.15600000000001</v>
      </c>
      <c r="G23">
        <v>12.4</v>
      </c>
      <c r="H23">
        <v>189.2</v>
      </c>
      <c r="I23">
        <v>389.15</v>
      </c>
      <c r="J23">
        <v>0.8</v>
      </c>
      <c r="K23">
        <v>-135</v>
      </c>
      <c r="L23">
        <v>13.700073165696701</v>
      </c>
      <c r="M23">
        <v>196.77518238954599</v>
      </c>
      <c r="N23">
        <v>391.08116980567598</v>
      </c>
      <c r="O23">
        <v>0.810036372983446</v>
      </c>
      <c r="P23">
        <v>-133.803</v>
      </c>
      <c r="R23">
        <f t="shared" si="2"/>
        <v>7.5751823895460006</v>
      </c>
      <c r="S23">
        <f t="shared" si="3"/>
        <v>1.9311698056760065</v>
      </c>
      <c r="T23">
        <f t="shared" si="8"/>
        <v>1.0036372983445951E-2</v>
      </c>
      <c r="U23">
        <f t="shared" si="9"/>
        <v>1.1970000000000027</v>
      </c>
      <c r="V23">
        <f t="shared" si="4"/>
        <v>4.0037961889778018</v>
      </c>
      <c r="W23">
        <f t="shared" si="5"/>
        <v>0.49625332279995027</v>
      </c>
      <c r="X23">
        <f t="shared" si="6"/>
        <v>1.2545466229307438</v>
      </c>
      <c r="Y23">
        <f t="shared" si="7"/>
        <v>1.1970000000000027</v>
      </c>
    </row>
    <row r="24" spans="1:25" x14ac:dyDescent="0.25">
      <c r="A24">
        <v>23</v>
      </c>
      <c r="B24" t="s">
        <v>71</v>
      </c>
      <c r="C24" t="s">
        <v>72</v>
      </c>
      <c r="D24" t="s">
        <v>73</v>
      </c>
      <c r="E24">
        <v>86.134</v>
      </c>
      <c r="F24">
        <v>86.13</v>
      </c>
      <c r="G24">
        <v>17.3</v>
      </c>
      <c r="H24">
        <v>234.2</v>
      </c>
      <c r="I24">
        <v>375.14</v>
      </c>
      <c r="J24">
        <v>0.81499999999999995</v>
      </c>
      <c r="K24">
        <v>-134.4</v>
      </c>
      <c r="L24">
        <v>15.267543284636099</v>
      </c>
      <c r="M24">
        <v>202.47511257641901</v>
      </c>
      <c r="N24">
        <v>386.270347310185</v>
      </c>
      <c r="O24">
        <v>0.79965281309389702</v>
      </c>
      <c r="P24">
        <v>-154.96799999999999</v>
      </c>
      <c r="R24">
        <f t="shared" si="2"/>
        <v>31.724887423580981</v>
      </c>
      <c r="S24">
        <f t="shared" si="3"/>
        <v>11.130347310185016</v>
      </c>
      <c r="T24">
        <f t="shared" si="8"/>
        <v>1.5347186906102928E-2</v>
      </c>
      <c r="U24">
        <f t="shared" si="9"/>
        <v>20.567999999999984</v>
      </c>
      <c r="V24">
        <f t="shared" si="4"/>
        <v>13.546066363612717</v>
      </c>
      <c r="W24">
        <f t="shared" si="5"/>
        <v>2.966984941671114</v>
      </c>
      <c r="X24">
        <f t="shared" si="6"/>
        <v>1.8830904179267398</v>
      </c>
      <c r="Y24">
        <f t="shared" si="7"/>
        <v>20.567999999999984</v>
      </c>
    </row>
    <row r="25" spans="1:25" x14ac:dyDescent="0.25">
      <c r="A25">
        <v>24</v>
      </c>
      <c r="B25" t="s">
        <v>74</v>
      </c>
      <c r="C25" t="s">
        <v>75</v>
      </c>
      <c r="D25" t="s">
        <v>76</v>
      </c>
      <c r="E25">
        <v>130.18700000000001</v>
      </c>
      <c r="F25">
        <v>130.18199999999999</v>
      </c>
      <c r="G25">
        <v>5</v>
      </c>
      <c r="H25">
        <v>202.4</v>
      </c>
      <c r="I25">
        <v>422.35</v>
      </c>
      <c r="J25">
        <v>0.876</v>
      </c>
      <c r="K25">
        <v>-303.5</v>
      </c>
      <c r="L25">
        <v>4.9352084081222296</v>
      </c>
      <c r="M25">
        <v>216.07276559755701</v>
      </c>
      <c r="N25">
        <v>430.38218785986197</v>
      </c>
      <c r="O25">
        <v>0.86826171430264698</v>
      </c>
      <c r="P25">
        <v>-308.55</v>
      </c>
      <c r="R25">
        <f t="shared" si="2"/>
        <v>13.672765597557003</v>
      </c>
      <c r="S25">
        <f t="shared" si="3"/>
        <v>8.0321878598619492</v>
      </c>
      <c r="T25">
        <f t="shared" si="8"/>
        <v>7.7382856973530201E-3</v>
      </c>
      <c r="U25">
        <f t="shared" si="9"/>
        <v>5.0500000000000114</v>
      </c>
      <c r="V25">
        <f t="shared" si="4"/>
        <v>6.7553189711250017</v>
      </c>
      <c r="W25">
        <f t="shared" si="5"/>
        <v>1.9017847424794483</v>
      </c>
      <c r="X25">
        <f t="shared" si="6"/>
        <v>0.88336594718641781</v>
      </c>
      <c r="Y25">
        <f t="shared" si="7"/>
        <v>5.0500000000000114</v>
      </c>
    </row>
    <row r="26" spans="1:25" x14ac:dyDescent="0.25">
      <c r="A26">
        <v>25</v>
      </c>
      <c r="B26" t="s">
        <v>77</v>
      </c>
      <c r="C26" t="s">
        <v>78</v>
      </c>
      <c r="D26" t="s">
        <v>79</v>
      </c>
      <c r="E26">
        <v>116.16</v>
      </c>
      <c r="F26">
        <v>116.15600000000001</v>
      </c>
      <c r="G26">
        <v>5.0999999999999996</v>
      </c>
      <c r="H26">
        <v>195.2</v>
      </c>
      <c r="I26">
        <v>399.25</v>
      </c>
      <c r="J26">
        <v>0.88</v>
      </c>
      <c r="K26">
        <v>-312.60000000000002</v>
      </c>
      <c r="L26">
        <v>5.2482494938426996</v>
      </c>
      <c r="M26">
        <v>203.88966208173301</v>
      </c>
      <c r="N26">
        <v>406.04115707114698</v>
      </c>
      <c r="O26">
        <v>0.86884492473713204</v>
      </c>
      <c r="P26">
        <v>-316.78100000000001</v>
      </c>
      <c r="R26">
        <f t="shared" si="2"/>
        <v>8.6896620817330188</v>
      </c>
      <c r="S26">
        <f t="shared" si="3"/>
        <v>6.7911570711469835</v>
      </c>
      <c r="T26">
        <f t="shared" si="8"/>
        <v>1.1155075262867964E-2</v>
      </c>
      <c r="U26">
        <f t="shared" si="9"/>
        <v>4.1809999999999832</v>
      </c>
      <c r="V26">
        <f t="shared" si="4"/>
        <v>4.451671148428801</v>
      </c>
      <c r="W26">
        <f t="shared" si="5"/>
        <v>1.7009786026667459</v>
      </c>
      <c r="X26">
        <f t="shared" si="6"/>
        <v>1.2676221889622685</v>
      </c>
      <c r="Y26">
        <f t="shared" si="7"/>
        <v>4.1809999999999832</v>
      </c>
    </row>
    <row r="27" spans="1:25" x14ac:dyDescent="0.25">
      <c r="A27">
        <v>26</v>
      </c>
      <c r="B27" t="s">
        <v>80</v>
      </c>
      <c r="C27" t="s">
        <v>81</v>
      </c>
      <c r="D27" t="s">
        <v>82</v>
      </c>
      <c r="E27">
        <v>88.105999999999995</v>
      </c>
      <c r="F27">
        <v>88.103999999999999</v>
      </c>
      <c r="G27">
        <v>6.02</v>
      </c>
      <c r="H27">
        <v>189.6</v>
      </c>
      <c r="I27">
        <v>350.25</v>
      </c>
      <c r="J27">
        <v>0.89700000000000002</v>
      </c>
      <c r="K27">
        <v>-328</v>
      </c>
      <c r="L27">
        <v>6.1029018764493799</v>
      </c>
      <c r="M27">
        <v>174.065463278599</v>
      </c>
      <c r="N27">
        <v>346.435551163654</v>
      </c>
      <c r="O27">
        <v>0.87057300990119302</v>
      </c>
      <c r="P27">
        <v>-333.24299999999999</v>
      </c>
      <c r="R27">
        <f t="shared" si="2"/>
        <v>15.534536721400997</v>
      </c>
      <c r="S27">
        <f t="shared" si="3"/>
        <v>3.8144488363460027</v>
      </c>
      <c r="T27">
        <f t="shared" si="8"/>
        <v>2.6426990098807002E-2</v>
      </c>
      <c r="U27">
        <f t="shared" si="9"/>
        <v>5.242999999999995</v>
      </c>
      <c r="V27">
        <f t="shared" si="4"/>
        <v>8.1933210555912428</v>
      </c>
      <c r="W27">
        <f t="shared" si="5"/>
        <v>1.0890646213693085</v>
      </c>
      <c r="X27">
        <f t="shared" si="6"/>
        <v>2.9461527423419174</v>
      </c>
      <c r="Y27">
        <f t="shared" si="7"/>
        <v>5.242999999999995</v>
      </c>
    </row>
    <row r="28" spans="1:25" x14ac:dyDescent="0.25">
      <c r="A28">
        <v>27</v>
      </c>
      <c r="B28" t="s">
        <v>83</v>
      </c>
      <c r="C28" t="s">
        <v>84</v>
      </c>
      <c r="D28" t="s">
        <v>85</v>
      </c>
      <c r="E28">
        <v>116.16</v>
      </c>
      <c r="F28">
        <v>116.15600000000001</v>
      </c>
      <c r="G28">
        <v>5.6</v>
      </c>
      <c r="H28">
        <v>174.3</v>
      </c>
      <c r="I28">
        <v>389.72</v>
      </c>
      <c r="J28">
        <v>0.85</v>
      </c>
      <c r="K28">
        <v>-321.2</v>
      </c>
      <c r="L28">
        <v>5.2278931876874797</v>
      </c>
      <c r="M28">
        <v>188.98383937790399</v>
      </c>
      <c r="N28">
        <v>392.48733593593403</v>
      </c>
      <c r="O28">
        <v>0.86849098044156803</v>
      </c>
      <c r="P28">
        <v>-321.12799999999902</v>
      </c>
      <c r="R28">
        <f t="shared" si="2"/>
        <v>14.683839377903979</v>
      </c>
      <c r="S28">
        <f t="shared" si="3"/>
        <v>2.7673359359339997</v>
      </c>
      <c r="T28">
        <f t="shared" si="8"/>
        <v>1.849098044156805E-2</v>
      </c>
      <c r="U28">
        <f t="shared" si="9"/>
        <v>7.2000000000969067E-2</v>
      </c>
      <c r="V28">
        <f t="shared" si="4"/>
        <v>8.4244632116488702</v>
      </c>
      <c r="W28">
        <f t="shared" si="5"/>
        <v>0.7100831201719181</v>
      </c>
      <c r="X28">
        <f t="shared" si="6"/>
        <v>2.1754094637138883</v>
      </c>
      <c r="Y28">
        <f t="shared" si="7"/>
        <v>7.2000000000969067E-2</v>
      </c>
    </row>
    <row r="29" spans="1:25" x14ac:dyDescent="0.25">
      <c r="A29">
        <v>28</v>
      </c>
      <c r="B29" t="s">
        <v>86</v>
      </c>
      <c r="C29" t="s">
        <v>87</v>
      </c>
      <c r="D29">
        <v>21.1</v>
      </c>
      <c r="E29">
        <v>74.078999999999994</v>
      </c>
      <c r="F29">
        <v>74.078000000000003</v>
      </c>
      <c r="G29">
        <v>6.7</v>
      </c>
      <c r="H29">
        <v>175.2</v>
      </c>
      <c r="I29">
        <v>330.09</v>
      </c>
      <c r="J29">
        <v>0.93200000000000005</v>
      </c>
      <c r="K29">
        <v>-324.2</v>
      </c>
      <c r="L29">
        <v>6.7145950844286402</v>
      </c>
      <c r="M29">
        <v>155.10358229307599</v>
      </c>
      <c r="N29">
        <v>308.52200253476002</v>
      </c>
      <c r="O29">
        <v>0.87193266333561203</v>
      </c>
      <c r="P29">
        <v>-341.47399999999999</v>
      </c>
      <c r="R29">
        <f t="shared" si="2"/>
        <v>20.096417706924001</v>
      </c>
      <c r="S29">
        <f t="shared" si="3"/>
        <v>21.567997465239955</v>
      </c>
      <c r="T29">
        <f t="shared" si="8"/>
        <v>6.0067336664388016E-2</v>
      </c>
      <c r="U29">
        <f t="shared" si="9"/>
        <v>17.274000000000001</v>
      </c>
      <c r="V29">
        <f t="shared" si="4"/>
        <v>11.470558051897262</v>
      </c>
      <c r="W29">
        <f t="shared" si="5"/>
        <v>6.5339748145172392</v>
      </c>
      <c r="X29">
        <f t="shared" si="6"/>
        <v>6.4449932043334783</v>
      </c>
      <c r="Y29">
        <f t="shared" si="7"/>
        <v>17.274000000000001</v>
      </c>
    </row>
    <row r="30" spans="1:25" x14ac:dyDescent="0.25">
      <c r="A30">
        <v>29</v>
      </c>
      <c r="B30" t="s">
        <v>88</v>
      </c>
      <c r="C30" t="s">
        <v>89</v>
      </c>
      <c r="D30" t="s">
        <v>90</v>
      </c>
      <c r="E30">
        <v>102.133</v>
      </c>
      <c r="F30">
        <v>102.13</v>
      </c>
      <c r="G30">
        <v>6.3</v>
      </c>
      <c r="H30">
        <v>178.2</v>
      </c>
      <c r="I30">
        <v>374.65</v>
      </c>
      <c r="J30">
        <v>0.88800000000000001</v>
      </c>
      <c r="K30">
        <v>-320.39999999999998</v>
      </c>
      <c r="L30">
        <v>5.6286056760488501</v>
      </c>
      <c r="M30">
        <v>190.05927875451999</v>
      </c>
      <c r="N30">
        <v>378.403848192108</v>
      </c>
      <c r="O30">
        <v>0.86958946212257104</v>
      </c>
      <c r="P30">
        <v>-325.012</v>
      </c>
      <c r="R30">
        <f t="shared" si="2"/>
        <v>11.859278754520005</v>
      </c>
      <c r="S30">
        <f t="shared" si="3"/>
        <v>3.7538481921080233</v>
      </c>
      <c r="T30">
        <f t="shared" si="8"/>
        <v>1.8410537877428967E-2</v>
      </c>
      <c r="U30">
        <f t="shared" si="9"/>
        <v>4.6120000000000232</v>
      </c>
      <c r="V30">
        <f t="shared" si="4"/>
        <v>6.6550385827833933</v>
      </c>
      <c r="W30">
        <f t="shared" si="5"/>
        <v>1.0019613484873946</v>
      </c>
      <c r="X30">
        <f t="shared" si="6"/>
        <v>2.0732587699807397</v>
      </c>
      <c r="Y30">
        <f t="shared" si="7"/>
        <v>4.6120000000000232</v>
      </c>
    </row>
    <row r="31" spans="1:25" x14ac:dyDescent="0.25">
      <c r="A31">
        <v>30</v>
      </c>
      <c r="B31" t="s">
        <v>91</v>
      </c>
      <c r="C31" t="s">
        <v>92</v>
      </c>
      <c r="D31" t="s">
        <v>93</v>
      </c>
      <c r="E31">
        <v>116.16</v>
      </c>
      <c r="F31">
        <v>116.15600000000001</v>
      </c>
      <c r="G31">
        <v>5.0999999999999996</v>
      </c>
      <c r="H31">
        <v>180.2</v>
      </c>
      <c r="I31">
        <v>394.69</v>
      </c>
      <c r="J31">
        <v>0.879</v>
      </c>
      <c r="K31">
        <v>-312.2</v>
      </c>
      <c r="L31">
        <v>5.2974252458904703</v>
      </c>
      <c r="M31">
        <v>189.07604784809399</v>
      </c>
      <c r="N31">
        <v>398.22110092355302</v>
      </c>
      <c r="O31">
        <v>0.86551810657592998</v>
      </c>
      <c r="P31">
        <v>-305.61399999999998</v>
      </c>
      <c r="R31">
        <f t="shared" si="2"/>
        <v>8.8760478480940037</v>
      </c>
      <c r="S31">
        <f t="shared" si="3"/>
        <v>3.5311009235530264</v>
      </c>
      <c r="T31">
        <f t="shared" si="8"/>
        <v>1.3481893424070024E-2</v>
      </c>
      <c r="U31">
        <f t="shared" si="9"/>
        <v>6.5860000000000127</v>
      </c>
      <c r="V31">
        <f t="shared" si="4"/>
        <v>4.9256647325715894</v>
      </c>
      <c r="W31">
        <f t="shared" si="5"/>
        <v>0.89465173263903985</v>
      </c>
      <c r="X31">
        <f t="shared" si="6"/>
        <v>1.5337762712252587</v>
      </c>
      <c r="Y31">
        <f t="shared" si="7"/>
        <v>6.5860000000000127</v>
      </c>
    </row>
    <row r="32" spans="1:25" x14ac:dyDescent="0.25">
      <c r="A32">
        <v>31</v>
      </c>
      <c r="B32" t="s">
        <v>94</v>
      </c>
      <c r="C32" t="s">
        <v>95</v>
      </c>
      <c r="D32" t="s">
        <v>96</v>
      </c>
      <c r="E32">
        <v>102.133</v>
      </c>
      <c r="F32">
        <v>102.13</v>
      </c>
      <c r="G32">
        <v>0</v>
      </c>
      <c r="H32">
        <v>243.9</v>
      </c>
      <c r="I32">
        <v>449.68</v>
      </c>
      <c r="J32">
        <v>0.92500000000000004</v>
      </c>
      <c r="K32">
        <v>-367</v>
      </c>
      <c r="L32">
        <v>2.9556401715064098</v>
      </c>
      <c r="M32">
        <v>268.90142455523801</v>
      </c>
      <c r="N32">
        <v>449.53514232087599</v>
      </c>
      <c r="O32">
        <v>0.93446006116737801</v>
      </c>
      <c r="P32">
        <v>-351.95100000000002</v>
      </c>
      <c r="R32">
        <f t="shared" si="2"/>
        <v>25.001424555238003</v>
      </c>
      <c r="S32">
        <f t="shared" si="3"/>
        <v>0.1448576791240157</v>
      </c>
      <c r="T32">
        <f t="shared" si="8"/>
        <v>9.4600611673779644E-3</v>
      </c>
      <c r="U32">
        <f t="shared" si="9"/>
        <v>15.048999999999978</v>
      </c>
      <c r="V32">
        <f t="shared" si="4"/>
        <v>10.250686574513326</v>
      </c>
      <c r="W32">
        <f t="shared" si="5"/>
        <v>3.2213502740619043E-2</v>
      </c>
      <c r="X32">
        <f t="shared" si="6"/>
        <v>1.0227093153922122</v>
      </c>
      <c r="Y32">
        <f t="shared" si="7"/>
        <v>15.048999999999978</v>
      </c>
    </row>
    <row r="33" spans="1:25" x14ac:dyDescent="0.25">
      <c r="A33">
        <v>32</v>
      </c>
      <c r="B33" t="s">
        <v>97</v>
      </c>
      <c r="C33" t="s">
        <v>98</v>
      </c>
      <c r="D33">
        <v>1.42</v>
      </c>
      <c r="E33">
        <v>60.052</v>
      </c>
      <c r="F33">
        <v>60.052</v>
      </c>
      <c r="G33">
        <v>6.15</v>
      </c>
      <c r="H33">
        <v>289.60000000000002</v>
      </c>
      <c r="I33">
        <v>391.2</v>
      </c>
      <c r="J33">
        <v>1.0489999999999999</v>
      </c>
      <c r="K33">
        <v>-374.6</v>
      </c>
      <c r="L33">
        <v>3.15350333497851</v>
      </c>
      <c r="M33">
        <v>254.74676097949401</v>
      </c>
      <c r="N33">
        <v>389.41616118783099</v>
      </c>
      <c r="O33">
        <v>0.99248297276977704</v>
      </c>
      <c r="P33">
        <v>-372.29700000000003</v>
      </c>
      <c r="R33">
        <f t="shared" si="2"/>
        <v>34.85323902050601</v>
      </c>
      <c r="S33">
        <f t="shared" si="3"/>
        <v>1.7838388121689945</v>
      </c>
      <c r="T33">
        <f t="shared" si="8"/>
        <v>5.6517027230222894E-2</v>
      </c>
      <c r="U33">
        <f t="shared" si="9"/>
        <v>2.3029999999999973</v>
      </c>
      <c r="V33">
        <f t="shared" si="4"/>
        <v>12.034958225312847</v>
      </c>
      <c r="W33">
        <f t="shared" si="5"/>
        <v>0.45599151640311725</v>
      </c>
      <c r="X33">
        <f t="shared" si="6"/>
        <v>5.3877051697066634</v>
      </c>
      <c r="Y33">
        <f t="shared" si="7"/>
        <v>2.3029999999999973</v>
      </c>
    </row>
    <row r="34" spans="1:25" x14ac:dyDescent="0.25">
      <c r="A34">
        <v>33</v>
      </c>
      <c r="B34" t="s">
        <v>99</v>
      </c>
      <c r="C34" t="s">
        <v>100</v>
      </c>
      <c r="D34" t="s">
        <v>101</v>
      </c>
      <c r="E34">
        <v>88.105999999999995</v>
      </c>
      <c r="F34">
        <v>88.103999999999999</v>
      </c>
      <c r="G34">
        <v>3</v>
      </c>
      <c r="H34">
        <v>268</v>
      </c>
      <c r="I34">
        <v>436.87</v>
      </c>
      <c r="J34">
        <v>0.96</v>
      </c>
      <c r="K34">
        <v>-360</v>
      </c>
      <c r="L34">
        <v>3.0174483707856501</v>
      </c>
      <c r="M34">
        <v>269.395688958194</v>
      </c>
      <c r="N34">
        <v>438.97253341574202</v>
      </c>
      <c r="O34">
        <v>0.947409223055239</v>
      </c>
      <c r="P34">
        <v>-355.83499999999998</v>
      </c>
      <c r="R34">
        <f t="shared" si="2"/>
        <v>1.3956889581940004</v>
      </c>
      <c r="S34">
        <f t="shared" si="3"/>
        <v>2.1025334157420161</v>
      </c>
      <c r="T34">
        <f t="shared" si="8"/>
        <v>1.2590776944760962E-2</v>
      </c>
      <c r="U34">
        <f t="shared" si="9"/>
        <v>4.1650000000000205</v>
      </c>
      <c r="V34">
        <f t="shared" si="4"/>
        <v>0.52077946201268677</v>
      </c>
      <c r="W34">
        <f t="shared" si="5"/>
        <v>0.48127209827683659</v>
      </c>
      <c r="X34">
        <f t="shared" si="6"/>
        <v>1.311539265079267</v>
      </c>
      <c r="Y34">
        <f t="shared" si="7"/>
        <v>4.1650000000000205</v>
      </c>
    </row>
    <row r="35" spans="1:25" x14ac:dyDescent="0.25">
      <c r="A35">
        <v>34</v>
      </c>
      <c r="B35" t="s">
        <v>102</v>
      </c>
      <c r="C35" t="s">
        <v>103</v>
      </c>
      <c r="D35" t="s">
        <v>104</v>
      </c>
      <c r="E35">
        <v>144.214</v>
      </c>
      <c r="F35">
        <v>144.208</v>
      </c>
      <c r="G35">
        <v>3.2</v>
      </c>
      <c r="H35">
        <v>289.5</v>
      </c>
      <c r="I35">
        <v>512.15</v>
      </c>
      <c r="J35">
        <v>0.91</v>
      </c>
      <c r="K35">
        <v>-325</v>
      </c>
      <c r="L35">
        <v>2.7539358753452601</v>
      </c>
      <c r="M35">
        <v>293.59662037735399</v>
      </c>
      <c r="N35">
        <v>512.16185747798397</v>
      </c>
      <c r="O35">
        <v>0.91288033493050702</v>
      </c>
      <c r="P35">
        <v>-322.911</v>
      </c>
      <c r="R35">
        <f t="shared" si="2"/>
        <v>4.096620377353986</v>
      </c>
      <c r="S35">
        <f t="shared" si="3"/>
        <v>1.1857477983994613E-2</v>
      </c>
      <c r="T35">
        <f t="shared" si="8"/>
        <v>2.8803349305069892E-3</v>
      </c>
      <c r="U35">
        <f t="shared" si="9"/>
        <v>2.0889999999999986</v>
      </c>
      <c r="V35">
        <f t="shared" si="4"/>
        <v>1.4150674878597533</v>
      </c>
      <c r="W35">
        <f t="shared" si="5"/>
        <v>2.3152353771345533E-3</v>
      </c>
      <c r="X35">
        <f t="shared" si="6"/>
        <v>0.31652032203373504</v>
      </c>
      <c r="Y35">
        <f t="shared" si="7"/>
        <v>2.0889999999999986</v>
      </c>
    </row>
    <row r="36" spans="1:25" x14ac:dyDescent="0.25">
      <c r="A36">
        <v>35</v>
      </c>
      <c r="B36" t="s">
        <v>105</v>
      </c>
      <c r="C36" t="s">
        <v>106</v>
      </c>
      <c r="D36" t="s">
        <v>107</v>
      </c>
      <c r="E36">
        <v>116.16</v>
      </c>
      <c r="F36">
        <v>116.15600000000001</v>
      </c>
      <c r="G36">
        <v>2.6</v>
      </c>
      <c r="H36">
        <v>270.2</v>
      </c>
      <c r="I36">
        <v>478.38</v>
      </c>
      <c r="J36">
        <v>0.92</v>
      </c>
      <c r="K36">
        <v>-338</v>
      </c>
      <c r="L36">
        <v>2.8774323874352699</v>
      </c>
      <c r="M36">
        <v>282.209271252191</v>
      </c>
      <c r="N36">
        <v>478.82634449370403</v>
      </c>
      <c r="O36">
        <v>0.92567495760952401</v>
      </c>
      <c r="P36">
        <v>-339.37299999999999</v>
      </c>
      <c r="R36">
        <f t="shared" si="2"/>
        <v>12.009271252191013</v>
      </c>
      <c r="S36">
        <f t="shared" si="3"/>
        <v>0.44634449370403217</v>
      </c>
      <c r="T36">
        <f t="shared" si="8"/>
        <v>5.6749576095239673E-3</v>
      </c>
      <c r="U36">
        <f t="shared" si="9"/>
        <v>1.3729999999999905</v>
      </c>
      <c r="V36">
        <f t="shared" si="4"/>
        <v>4.4445859556591465</v>
      </c>
      <c r="W36">
        <f t="shared" si="5"/>
        <v>9.3303334943775282E-2</v>
      </c>
      <c r="X36">
        <f t="shared" si="6"/>
        <v>0.61684321842651824</v>
      </c>
      <c r="Y36">
        <f t="shared" si="7"/>
        <v>1.3729999999999905</v>
      </c>
    </row>
    <row r="37" spans="1:25" x14ac:dyDescent="0.25">
      <c r="A37">
        <v>36</v>
      </c>
      <c r="B37" t="s">
        <v>108</v>
      </c>
      <c r="C37" t="s">
        <v>109</v>
      </c>
      <c r="D37">
        <v>41.42</v>
      </c>
      <c r="E37">
        <v>85.061999999999998</v>
      </c>
      <c r="F37">
        <v>85.063999999999993</v>
      </c>
      <c r="G37">
        <v>33</v>
      </c>
      <c r="H37">
        <v>339.2</v>
      </c>
      <c r="I37">
        <v>381.2</v>
      </c>
      <c r="J37">
        <v>1.0549999999999999</v>
      </c>
      <c r="K37">
        <v>0</v>
      </c>
      <c r="L37">
        <v>7.39864873020215</v>
      </c>
      <c r="M37">
        <v>282.36222067106797</v>
      </c>
      <c r="N37">
        <v>487.90628118075699</v>
      </c>
      <c r="O37">
        <v>1.26301244578171</v>
      </c>
      <c r="P37">
        <v>-242.72300000000001</v>
      </c>
      <c r="R37">
        <f t="shared" si="2"/>
        <v>56.837779328932015</v>
      </c>
      <c r="S37">
        <f t="shared" si="3"/>
        <v>106.706281180757</v>
      </c>
      <c r="T37">
        <f t="shared" si="8"/>
        <v>0.20801244578171008</v>
      </c>
      <c r="U37">
        <f t="shared" si="9"/>
        <v>242.72300000000001</v>
      </c>
      <c r="V37">
        <f t="shared" si="4"/>
        <v>16.756420792727599</v>
      </c>
      <c r="W37">
        <f t="shared" si="5"/>
        <v>27.992203877428384</v>
      </c>
      <c r="X37">
        <f t="shared" si="6"/>
        <v>19.716819505375362</v>
      </c>
      <c r="Y37" t="b">
        <f t="shared" si="7"/>
        <v>0</v>
      </c>
    </row>
    <row r="38" spans="1:25" x14ac:dyDescent="0.25">
      <c r="A38">
        <v>37</v>
      </c>
      <c r="B38" t="s">
        <v>110</v>
      </c>
      <c r="C38" t="s">
        <v>111</v>
      </c>
      <c r="D38">
        <v>44.42</v>
      </c>
      <c r="E38">
        <v>94.49</v>
      </c>
      <c r="F38">
        <v>94.494</v>
      </c>
      <c r="G38">
        <v>12.3</v>
      </c>
      <c r="H38">
        <v>336.2</v>
      </c>
      <c r="I38">
        <v>462.45</v>
      </c>
      <c r="J38">
        <v>1.58</v>
      </c>
      <c r="K38">
        <v>0</v>
      </c>
      <c r="L38">
        <v>10.004891482081799</v>
      </c>
      <c r="M38">
        <v>276.69104665015101</v>
      </c>
      <c r="N38">
        <v>444.36969933397501</v>
      </c>
      <c r="O38">
        <v>1.3907628482285599</v>
      </c>
      <c r="P38">
        <v>-397.64</v>
      </c>
      <c r="R38">
        <f t="shared" si="2"/>
        <v>59.50895334984898</v>
      </c>
      <c r="S38">
        <f t="shared" si="3"/>
        <v>18.080300666024982</v>
      </c>
      <c r="T38">
        <f t="shared" si="8"/>
        <v>0.18923715177144018</v>
      </c>
      <c r="U38">
        <f t="shared" si="9"/>
        <v>397.64</v>
      </c>
      <c r="V38">
        <f t="shared" si="4"/>
        <v>17.700462031483934</v>
      </c>
      <c r="W38">
        <f t="shared" si="5"/>
        <v>3.9096768658287346</v>
      </c>
      <c r="X38">
        <f t="shared" si="6"/>
        <v>11.97703492224305</v>
      </c>
      <c r="Y38" t="b">
        <f t="shared" si="7"/>
        <v>0</v>
      </c>
    </row>
    <row r="39" spans="1:25" x14ac:dyDescent="0.25">
      <c r="A39">
        <v>38</v>
      </c>
      <c r="B39" t="s">
        <v>112</v>
      </c>
      <c r="C39" t="s">
        <v>113</v>
      </c>
      <c r="D39" t="s">
        <v>114</v>
      </c>
      <c r="E39">
        <v>284.48399999999998</v>
      </c>
      <c r="F39">
        <v>284.46799999999899</v>
      </c>
      <c r="G39">
        <v>2.2999999999999998</v>
      </c>
      <c r="H39">
        <v>342</v>
      </c>
      <c r="I39">
        <v>656.15</v>
      </c>
      <c r="J39">
        <v>0.84699999999999998</v>
      </c>
      <c r="K39">
        <v>0</v>
      </c>
      <c r="L39">
        <v>2.3307605967632501</v>
      </c>
      <c r="M39">
        <v>336.89326275054202</v>
      </c>
      <c r="N39">
        <v>626.82353092523999</v>
      </c>
      <c r="O39">
        <v>0.88782643867629796</v>
      </c>
      <c r="P39">
        <v>-240.601</v>
      </c>
      <c r="R39">
        <f t="shared" si="2"/>
        <v>5.1067372494579786</v>
      </c>
      <c r="S39">
        <f t="shared" si="3"/>
        <v>29.326469074759984</v>
      </c>
      <c r="T39">
        <f t="shared" si="8"/>
        <v>4.0826438676297983E-2</v>
      </c>
      <c r="U39">
        <f t="shared" si="9"/>
        <v>240.601</v>
      </c>
      <c r="V39">
        <f t="shared" si="4"/>
        <v>1.4931980261573037</v>
      </c>
      <c r="W39">
        <f t="shared" si="5"/>
        <v>4.4694763506454294</v>
      </c>
      <c r="X39">
        <f t="shared" si="6"/>
        <v>4.8201226300233744</v>
      </c>
      <c r="Y39" t="b">
        <f t="shared" si="7"/>
        <v>0</v>
      </c>
    </row>
    <row r="40" spans="1:25" x14ac:dyDescent="0.25">
      <c r="A40">
        <v>39</v>
      </c>
      <c r="B40" t="s">
        <v>115</v>
      </c>
      <c r="C40" t="s">
        <v>116</v>
      </c>
      <c r="D40" t="s">
        <v>117</v>
      </c>
      <c r="E40">
        <v>130.18700000000001</v>
      </c>
      <c r="F40">
        <v>130.18199999999999</v>
      </c>
      <c r="G40">
        <v>2.5</v>
      </c>
      <c r="H40">
        <v>265.7</v>
      </c>
      <c r="I40">
        <v>496.15</v>
      </c>
      <c r="J40">
        <v>0.91</v>
      </c>
      <c r="K40">
        <v>-334</v>
      </c>
      <c r="L40">
        <v>2.8135035996721101</v>
      </c>
      <c r="M40">
        <v>288.06111641747901</v>
      </c>
      <c r="N40">
        <v>496.17306946347202</v>
      </c>
      <c r="O40">
        <v>0.91854442100738598</v>
      </c>
      <c r="P40">
        <v>-331.142</v>
      </c>
      <c r="R40">
        <f t="shared" si="2"/>
        <v>22.361116417479025</v>
      </c>
      <c r="S40">
        <f t="shared" si="3"/>
        <v>2.3069463472040752E-2</v>
      </c>
      <c r="T40">
        <f t="shared" si="8"/>
        <v>8.5444210073859495E-3</v>
      </c>
      <c r="U40">
        <f t="shared" si="9"/>
        <v>2.8580000000000041</v>
      </c>
      <c r="V40">
        <f t="shared" si="4"/>
        <v>8.4159263897173595</v>
      </c>
      <c r="W40">
        <f t="shared" si="5"/>
        <v>4.649695348592311E-3</v>
      </c>
      <c r="X40">
        <f t="shared" si="6"/>
        <v>0.93894736344900553</v>
      </c>
      <c r="Y40">
        <f t="shared" si="7"/>
        <v>2.8580000000000041</v>
      </c>
    </row>
    <row r="41" spans="1:25" x14ac:dyDescent="0.25">
      <c r="A41">
        <v>40</v>
      </c>
      <c r="B41" t="s">
        <v>118</v>
      </c>
      <c r="C41" t="s">
        <v>119</v>
      </c>
      <c r="D41" t="s">
        <v>120</v>
      </c>
      <c r="E41">
        <v>90.078000000000003</v>
      </c>
      <c r="F41">
        <v>90.078000000000003</v>
      </c>
      <c r="G41">
        <v>22</v>
      </c>
      <c r="H41">
        <v>289.95</v>
      </c>
      <c r="I41">
        <v>500.71100000000001</v>
      </c>
      <c r="J41">
        <v>1.2490000000000001</v>
      </c>
      <c r="K41">
        <v>0</v>
      </c>
      <c r="L41">
        <v>14.8461780076601</v>
      </c>
      <c r="M41">
        <v>257.28857156629101</v>
      </c>
      <c r="N41">
        <v>467.42180554102498</v>
      </c>
      <c r="O41">
        <v>1.2454463488849099</v>
      </c>
      <c r="P41">
        <v>-515.65899999999999</v>
      </c>
      <c r="R41">
        <f t="shared" si="2"/>
        <v>32.661428433708977</v>
      </c>
      <c r="S41">
        <f t="shared" si="3"/>
        <v>33.289194458975032</v>
      </c>
      <c r="T41">
        <f t="shared" si="8"/>
        <v>3.5536511150902061E-3</v>
      </c>
      <c r="U41">
        <f t="shared" si="9"/>
        <v>515.65899999999999</v>
      </c>
      <c r="V41">
        <f t="shared" si="4"/>
        <v>11.264503684672867</v>
      </c>
      <c r="W41">
        <f t="shared" si="5"/>
        <v>6.6483848884835828</v>
      </c>
      <c r="X41">
        <f t="shared" si="6"/>
        <v>0.28451970497119339</v>
      </c>
      <c r="Y41" t="b">
        <f t="shared" si="7"/>
        <v>0</v>
      </c>
    </row>
    <row r="42" spans="1:25" x14ac:dyDescent="0.25">
      <c r="A42">
        <v>41</v>
      </c>
      <c r="B42" t="s">
        <v>121</v>
      </c>
      <c r="C42" t="s">
        <v>122</v>
      </c>
      <c r="D42" t="s">
        <v>123</v>
      </c>
      <c r="E42">
        <v>280.452</v>
      </c>
      <c r="F42">
        <v>280.43599999999998</v>
      </c>
      <c r="G42">
        <v>2.8</v>
      </c>
      <c r="H42">
        <v>268.39999999999998</v>
      </c>
      <c r="I42">
        <v>633.702</v>
      </c>
      <c r="J42">
        <v>0.9</v>
      </c>
      <c r="K42">
        <v>0</v>
      </c>
      <c r="L42">
        <v>2.4291274964579901</v>
      </c>
      <c r="M42">
        <v>330.56069583958299</v>
      </c>
      <c r="N42">
        <v>624.09816761176103</v>
      </c>
      <c r="O42">
        <v>0.99688229004416395</v>
      </c>
      <c r="P42">
        <v>-86.326999999999998</v>
      </c>
      <c r="R42">
        <f t="shared" si="2"/>
        <v>62.160695839583013</v>
      </c>
      <c r="S42">
        <f t="shared" si="3"/>
        <v>9.6038323882389705</v>
      </c>
      <c r="T42">
        <f t="shared" si="8"/>
        <v>9.6882290044163932E-2</v>
      </c>
      <c r="U42">
        <f t="shared" si="9"/>
        <v>86.326999999999998</v>
      </c>
      <c r="V42">
        <f t="shared" si="4"/>
        <v>23.159722742020499</v>
      </c>
      <c r="W42">
        <f t="shared" si="5"/>
        <v>1.5155123998723328</v>
      </c>
      <c r="X42">
        <f t="shared" si="6"/>
        <v>10.764698893795991</v>
      </c>
      <c r="Y42" t="b">
        <f t="shared" si="7"/>
        <v>0</v>
      </c>
    </row>
    <row r="43" spans="1:25" x14ac:dyDescent="0.25">
      <c r="A43">
        <v>42</v>
      </c>
      <c r="B43" t="s">
        <v>124</v>
      </c>
      <c r="C43" t="s">
        <v>125</v>
      </c>
      <c r="D43">
        <v>42.42</v>
      </c>
      <c r="E43">
        <v>90.034000000000006</v>
      </c>
      <c r="F43">
        <v>90.036000000000001</v>
      </c>
      <c r="G43">
        <v>0</v>
      </c>
      <c r="H43">
        <v>378.7</v>
      </c>
      <c r="I43">
        <v>638.24900000000002</v>
      </c>
      <c r="J43">
        <v>1.65</v>
      </c>
      <c r="K43">
        <v>-695.6</v>
      </c>
      <c r="L43">
        <v>8.2353188549736807</v>
      </c>
      <c r="M43">
        <v>321.71257457051502</v>
      </c>
      <c r="N43">
        <v>502.068910817149</v>
      </c>
      <c r="O43">
        <v>1.6373915964144301</v>
      </c>
      <c r="P43">
        <v>-713.70600000000002</v>
      </c>
      <c r="R43">
        <f t="shared" si="2"/>
        <v>56.987425429484972</v>
      </c>
      <c r="S43">
        <f t="shared" si="3"/>
        <v>136.18008918285102</v>
      </c>
      <c r="T43">
        <f t="shared" si="8"/>
        <v>1.2608403585569805E-2</v>
      </c>
      <c r="U43">
        <f t="shared" si="9"/>
        <v>18.105999999999995</v>
      </c>
      <c r="V43">
        <f t="shared" si="4"/>
        <v>15.048171489169521</v>
      </c>
      <c r="W43">
        <f t="shared" si="5"/>
        <v>21.336514304425236</v>
      </c>
      <c r="X43">
        <f t="shared" si="6"/>
        <v>0.76414567185271554</v>
      </c>
      <c r="Y43">
        <f t="shared" si="7"/>
        <v>18.105999999999995</v>
      </c>
    </row>
    <row r="44" spans="1:25" x14ac:dyDescent="0.25">
      <c r="A44">
        <v>43</v>
      </c>
      <c r="B44" t="s">
        <v>126</v>
      </c>
      <c r="C44" t="s">
        <v>127</v>
      </c>
      <c r="D44" t="s">
        <v>128</v>
      </c>
      <c r="E44">
        <v>256.43</v>
      </c>
      <c r="F44">
        <v>256.416</v>
      </c>
      <c r="G44">
        <v>2.2999999999999998</v>
      </c>
      <c r="H44">
        <v>335</v>
      </c>
      <c r="I44">
        <v>624.65</v>
      </c>
      <c r="J44">
        <v>0.85299999999999998</v>
      </c>
      <c r="K44">
        <v>0</v>
      </c>
      <c r="L44">
        <v>2.39698723499286</v>
      </c>
      <c r="M44">
        <v>329.57611508732202</v>
      </c>
      <c r="N44">
        <v>608.47310989701305</v>
      </c>
      <c r="O44">
        <v>0.89057563948349405</v>
      </c>
      <c r="P44">
        <v>-257.06299999999999</v>
      </c>
      <c r="R44">
        <f t="shared" si="2"/>
        <v>5.4238849126779769</v>
      </c>
      <c r="S44">
        <f t="shared" si="3"/>
        <v>16.176890102986931</v>
      </c>
      <c r="T44">
        <f t="shared" si="8"/>
        <v>3.7575639483494072E-2</v>
      </c>
      <c r="U44">
        <f t="shared" si="9"/>
        <v>257.06299999999999</v>
      </c>
      <c r="V44">
        <f t="shared" si="4"/>
        <v>1.619070123187456</v>
      </c>
      <c r="W44">
        <f t="shared" si="5"/>
        <v>2.5897526779775766</v>
      </c>
      <c r="X44">
        <f t="shared" si="6"/>
        <v>4.4051160004096213</v>
      </c>
      <c r="Y44" t="b">
        <f t="shared" si="7"/>
        <v>0</v>
      </c>
    </row>
    <row r="45" spans="1:25" x14ac:dyDescent="0.25">
      <c r="A45">
        <v>44</v>
      </c>
      <c r="B45" t="s">
        <v>129</v>
      </c>
      <c r="C45" t="s">
        <v>130</v>
      </c>
      <c r="D45" t="s">
        <v>131</v>
      </c>
      <c r="E45">
        <v>74.078999999999994</v>
      </c>
      <c r="F45">
        <v>74.078000000000003</v>
      </c>
      <c r="G45">
        <v>3.1</v>
      </c>
      <c r="H45">
        <v>252.5</v>
      </c>
      <c r="I45">
        <v>414.25</v>
      </c>
      <c r="J45">
        <v>0.99</v>
      </c>
      <c r="K45">
        <v>-366.7</v>
      </c>
      <c r="L45">
        <v>3.0897428662223398</v>
      </c>
      <c r="M45">
        <v>262.33289014536098</v>
      </c>
      <c r="N45">
        <v>415.69283785435601</v>
      </c>
      <c r="O45">
        <v>0.96517628007696299</v>
      </c>
      <c r="P45">
        <v>-364.06599999999997</v>
      </c>
      <c r="R45">
        <f t="shared" si="2"/>
        <v>9.8328901453609774</v>
      </c>
      <c r="S45">
        <f t="shared" si="3"/>
        <v>1.4428378543560143</v>
      </c>
      <c r="T45">
        <f t="shared" si="8"/>
        <v>2.4823719923037002E-2</v>
      </c>
      <c r="U45">
        <f t="shared" si="9"/>
        <v>2.6340000000000146</v>
      </c>
      <c r="V45">
        <f t="shared" si="4"/>
        <v>3.8942139189548426</v>
      </c>
      <c r="W45">
        <f t="shared" si="5"/>
        <v>0.34830123219215792</v>
      </c>
      <c r="X45">
        <f t="shared" si="6"/>
        <v>2.5074464568724246</v>
      </c>
      <c r="Y45">
        <f t="shared" si="7"/>
        <v>2.6340000000000146</v>
      </c>
    </row>
    <row r="46" spans="1:25" x14ac:dyDescent="0.25">
      <c r="A46">
        <v>45</v>
      </c>
      <c r="B46" t="s">
        <v>132</v>
      </c>
      <c r="C46" t="s">
        <v>133</v>
      </c>
      <c r="D46" t="s">
        <v>134</v>
      </c>
      <c r="E46">
        <v>118.08799999999999</v>
      </c>
      <c r="F46">
        <v>118.08799999999999</v>
      </c>
      <c r="G46">
        <v>2.4</v>
      </c>
      <c r="H46">
        <v>461.2</v>
      </c>
      <c r="I46">
        <v>508</v>
      </c>
      <c r="J46">
        <v>1.56</v>
      </c>
      <c r="K46">
        <v>-697.3</v>
      </c>
      <c r="L46">
        <v>3.30269288330138</v>
      </c>
      <c r="M46">
        <v>329.591700332394</v>
      </c>
      <c r="N46">
        <v>532.07068279998703</v>
      </c>
      <c r="O46">
        <v>1.3499584173985</v>
      </c>
      <c r="P46">
        <v>-697.24400000000003</v>
      </c>
      <c r="R46">
        <f t="shared" si="2"/>
        <v>131.60829966760599</v>
      </c>
      <c r="S46">
        <f t="shared" si="3"/>
        <v>24.070682799987026</v>
      </c>
      <c r="T46">
        <f t="shared" si="8"/>
        <v>0.21004158260150008</v>
      </c>
      <c r="U46">
        <f t="shared" si="9"/>
        <v>5.5999999999926331E-2</v>
      </c>
      <c r="V46">
        <f t="shared" si="4"/>
        <v>28.536058037208583</v>
      </c>
      <c r="W46">
        <f t="shared" si="5"/>
        <v>4.7383233858242173</v>
      </c>
      <c r="X46">
        <f t="shared" si="6"/>
        <v>13.464204012916673</v>
      </c>
      <c r="Y46">
        <f t="shared" si="7"/>
        <v>5.5999999999926331E-2</v>
      </c>
    </row>
    <row r="47" spans="1:25" x14ac:dyDescent="0.25">
      <c r="A47">
        <v>46</v>
      </c>
      <c r="B47" t="s">
        <v>135</v>
      </c>
      <c r="C47" t="s">
        <v>136</v>
      </c>
      <c r="D47" t="s">
        <v>137</v>
      </c>
      <c r="E47">
        <v>150.08600000000001</v>
      </c>
      <c r="F47">
        <v>150.08799999999999</v>
      </c>
      <c r="G47">
        <v>6</v>
      </c>
      <c r="H47">
        <v>445.2</v>
      </c>
      <c r="I47">
        <v>672.45</v>
      </c>
      <c r="J47">
        <v>1.8859999999999999</v>
      </c>
      <c r="K47">
        <v>0</v>
      </c>
      <c r="L47">
        <v>13.995512012976301</v>
      </c>
      <c r="M47">
        <v>328.21935242107202</v>
      </c>
      <c r="N47">
        <v>605.21826716558803</v>
      </c>
      <c r="O47">
        <v>1.90889605350659</v>
      </c>
      <c r="P47">
        <v>-996.625</v>
      </c>
      <c r="R47">
        <f t="shared" si="2"/>
        <v>116.98064757892797</v>
      </c>
      <c r="S47">
        <f t="shared" si="3"/>
        <v>67.231732834412014</v>
      </c>
      <c r="T47">
        <f t="shared" si="8"/>
        <v>2.2896053506590075E-2</v>
      </c>
      <c r="U47">
        <f t="shared" si="9"/>
        <v>996.625</v>
      </c>
      <c r="V47">
        <f t="shared" si="4"/>
        <v>26.275976545132067</v>
      </c>
      <c r="W47">
        <f t="shared" si="5"/>
        <v>9.9980270405847289</v>
      </c>
      <c r="X47">
        <f t="shared" si="6"/>
        <v>1.214000716150057</v>
      </c>
      <c r="Y47" t="b">
        <f t="shared" si="7"/>
        <v>0</v>
      </c>
    </row>
    <row r="48" spans="1:25" x14ac:dyDescent="0.25">
      <c r="A48">
        <v>47</v>
      </c>
      <c r="B48" t="s">
        <v>138</v>
      </c>
      <c r="C48" t="s">
        <v>139</v>
      </c>
      <c r="D48">
        <v>51.42</v>
      </c>
      <c r="E48">
        <v>163.38</v>
      </c>
      <c r="F48">
        <v>163.37799999999999</v>
      </c>
      <c r="G48">
        <v>4.5999999999999996</v>
      </c>
      <c r="H48">
        <v>330.7</v>
      </c>
      <c r="I48">
        <v>469.65</v>
      </c>
      <c r="J48">
        <v>1.63</v>
      </c>
      <c r="K48">
        <v>0</v>
      </c>
      <c r="L48">
        <v>5.2864572880652396</v>
      </c>
      <c r="M48">
        <v>315.64912278078299</v>
      </c>
      <c r="N48">
        <v>478.83223196399399</v>
      </c>
      <c r="O48">
        <v>1.69555388323128</v>
      </c>
      <c r="P48">
        <v>-417.59899999999999</v>
      </c>
      <c r="R48">
        <f t="shared" si="2"/>
        <v>15.050877219217</v>
      </c>
      <c r="S48">
        <f t="shared" si="3"/>
        <v>9.1822319639940133</v>
      </c>
      <c r="T48">
        <f t="shared" si="8"/>
        <v>6.5553883231280086E-2</v>
      </c>
      <c r="U48">
        <f t="shared" si="9"/>
        <v>417.59899999999999</v>
      </c>
      <c r="V48">
        <f t="shared" si="4"/>
        <v>4.5512177862766858</v>
      </c>
      <c r="W48">
        <f t="shared" si="5"/>
        <v>1.9551223174691819</v>
      </c>
      <c r="X48">
        <f t="shared" si="6"/>
        <v>4.0217106276858949</v>
      </c>
      <c r="Y48" t="b">
        <f t="shared" si="7"/>
        <v>0</v>
      </c>
    </row>
    <row r="49" spans="1:25" x14ac:dyDescent="0.25">
      <c r="A49">
        <v>48</v>
      </c>
      <c r="B49" t="s">
        <v>140</v>
      </c>
      <c r="C49" t="s">
        <v>141</v>
      </c>
      <c r="D49">
        <v>42.74</v>
      </c>
      <c r="E49">
        <v>114.023</v>
      </c>
      <c r="F49">
        <v>114.02800000000001</v>
      </c>
      <c r="G49">
        <v>39</v>
      </c>
      <c r="H49">
        <v>257.8</v>
      </c>
      <c r="I49">
        <v>345.55</v>
      </c>
      <c r="J49">
        <v>1.5350999999999999</v>
      </c>
      <c r="K49">
        <v>-946</v>
      </c>
      <c r="L49">
        <v>10.1351874111445</v>
      </c>
      <c r="M49">
        <v>276.02555955409201</v>
      </c>
      <c r="N49">
        <v>401.18664761720999</v>
      </c>
      <c r="O49">
        <v>1.4964050164896401</v>
      </c>
      <c r="P49">
        <v>-990.84699999999998</v>
      </c>
      <c r="R49">
        <f t="shared" si="2"/>
        <v>18.225559554092001</v>
      </c>
      <c r="S49">
        <f t="shared" si="3"/>
        <v>55.636647617209974</v>
      </c>
      <c r="T49">
        <f t="shared" si="8"/>
        <v>3.8694983510359826E-2</v>
      </c>
      <c r="U49">
        <f t="shared" si="9"/>
        <v>44.84699999999998</v>
      </c>
      <c r="V49">
        <f t="shared" si="4"/>
        <v>7.0696507191978286</v>
      </c>
      <c r="W49">
        <f t="shared" si="5"/>
        <v>16.100896430968014</v>
      </c>
      <c r="X49">
        <f t="shared" si="6"/>
        <v>2.520681617507643</v>
      </c>
      <c r="Y49">
        <f t="shared" si="7"/>
        <v>44.84699999999998</v>
      </c>
    </row>
    <row r="50" spans="1:25" x14ac:dyDescent="0.25">
      <c r="A50">
        <v>49</v>
      </c>
      <c r="B50" t="s">
        <v>142</v>
      </c>
      <c r="C50" t="s">
        <v>143</v>
      </c>
      <c r="D50" t="s">
        <v>144</v>
      </c>
      <c r="E50">
        <v>102.133</v>
      </c>
      <c r="F50">
        <v>102.13</v>
      </c>
      <c r="G50">
        <v>2.6</v>
      </c>
      <c r="H50">
        <v>239.5</v>
      </c>
      <c r="I50">
        <v>459.31</v>
      </c>
      <c r="J50">
        <v>0.93</v>
      </c>
      <c r="K50">
        <v>-345.6</v>
      </c>
      <c r="L50">
        <v>2.9456896763703599</v>
      </c>
      <c r="M50">
        <v>276.00272532723102</v>
      </c>
      <c r="N50">
        <v>459.86943271307803</v>
      </c>
      <c r="O50">
        <v>0.93492613390105805</v>
      </c>
      <c r="P50">
        <v>-347.60399999999998</v>
      </c>
      <c r="R50">
        <f t="shared" si="2"/>
        <v>36.502725327231019</v>
      </c>
      <c r="S50">
        <f t="shared" si="3"/>
        <v>0.55943271307802434</v>
      </c>
      <c r="T50">
        <f t="shared" si="8"/>
        <v>4.9261339010580052E-3</v>
      </c>
      <c r="U50">
        <f t="shared" si="9"/>
        <v>2.0039999999999623</v>
      </c>
      <c r="V50">
        <f t="shared" si="4"/>
        <v>15.241221430994162</v>
      </c>
      <c r="W50">
        <f t="shared" si="5"/>
        <v>0.1217985049482973</v>
      </c>
      <c r="X50">
        <f t="shared" si="6"/>
        <v>0.52969181731806503</v>
      </c>
      <c r="Y50">
        <f t="shared" si="7"/>
        <v>2.0039999999999623</v>
      </c>
    </row>
    <row r="51" spans="1:25" x14ac:dyDescent="0.25">
      <c r="A51">
        <v>50</v>
      </c>
      <c r="B51" t="s">
        <v>145</v>
      </c>
      <c r="C51" t="s">
        <v>146</v>
      </c>
      <c r="D51">
        <v>31.1</v>
      </c>
      <c r="E51">
        <v>45.085000000000001</v>
      </c>
      <c r="F51">
        <v>45.085999999999999</v>
      </c>
      <c r="G51">
        <v>6.3</v>
      </c>
      <c r="H51">
        <v>181</v>
      </c>
      <c r="I51">
        <v>280</v>
      </c>
      <c r="J51">
        <v>1.883</v>
      </c>
      <c r="K51">
        <v>68.400000000000006</v>
      </c>
      <c r="L51">
        <v>5.5509135641778196</v>
      </c>
      <c r="M51">
        <v>164.80774928410301</v>
      </c>
      <c r="N51">
        <v>284.67651788513098</v>
      </c>
      <c r="O51">
        <v>0.61766920592950003</v>
      </c>
      <c r="P51">
        <v>59.613</v>
      </c>
      <c r="R51">
        <f t="shared" si="2"/>
        <v>16.192250715896989</v>
      </c>
      <c r="S51">
        <f t="shared" si="3"/>
        <v>4.676517885130977</v>
      </c>
      <c r="T51">
        <f t="shared" si="8"/>
        <v>1.2653307940705001</v>
      </c>
      <c r="U51">
        <f t="shared" si="9"/>
        <v>8.7870000000000061</v>
      </c>
      <c r="V51">
        <f t="shared" si="4"/>
        <v>8.9459948706613197</v>
      </c>
      <c r="W51">
        <f t="shared" si="5"/>
        <v>1.670184958975349</v>
      </c>
      <c r="X51">
        <f t="shared" si="6"/>
        <v>67.197599260249604</v>
      </c>
      <c r="Y51">
        <f t="shared" si="7"/>
        <v>8.7870000000000061</v>
      </c>
    </row>
    <row r="52" spans="1:25" x14ac:dyDescent="0.25">
      <c r="A52">
        <v>51</v>
      </c>
      <c r="B52" t="s">
        <v>147</v>
      </c>
      <c r="C52" t="s">
        <v>148</v>
      </c>
      <c r="D52">
        <v>29.29</v>
      </c>
      <c r="E52">
        <v>60.1</v>
      </c>
      <c r="F52">
        <v>60.103999999999999</v>
      </c>
      <c r="G52">
        <v>16</v>
      </c>
      <c r="H52">
        <v>284.3</v>
      </c>
      <c r="I52">
        <v>390.15</v>
      </c>
      <c r="J52">
        <v>0.89900000000000002</v>
      </c>
      <c r="K52">
        <v>103</v>
      </c>
      <c r="L52">
        <v>6.2506581393296798</v>
      </c>
      <c r="M52">
        <v>284.29049135776199</v>
      </c>
      <c r="N52">
        <v>390.41074363914402</v>
      </c>
      <c r="O52">
        <v>0.89471673806125096</v>
      </c>
      <c r="P52">
        <v>103.2</v>
      </c>
      <c r="R52">
        <f t="shared" si="2"/>
        <v>9.5086422380177282E-3</v>
      </c>
      <c r="S52">
        <f t="shared" si="3"/>
        <v>0.26074363914403875</v>
      </c>
      <c r="T52">
        <f t="shared" si="8"/>
        <v>4.2832619387490611E-3</v>
      </c>
      <c r="U52">
        <f t="shared" si="9"/>
        <v>0.20000000000000284</v>
      </c>
      <c r="V52">
        <f t="shared" si="4"/>
        <v>3.3445804565662074E-3</v>
      </c>
      <c r="W52">
        <f t="shared" si="5"/>
        <v>6.6831638893768752E-2</v>
      </c>
      <c r="X52">
        <f t="shared" si="6"/>
        <v>0.47644737917119701</v>
      </c>
      <c r="Y52">
        <f t="shared" si="7"/>
        <v>0.20000000000000284</v>
      </c>
    </row>
    <row r="53" spans="1:25" x14ac:dyDescent="0.25">
      <c r="A53">
        <v>52</v>
      </c>
      <c r="B53" t="s">
        <v>149</v>
      </c>
      <c r="C53" t="s">
        <v>150</v>
      </c>
      <c r="D53" t="s">
        <v>151</v>
      </c>
      <c r="E53">
        <v>73.138999999999996</v>
      </c>
      <c r="F53">
        <v>73.138000000000005</v>
      </c>
      <c r="G53">
        <v>3.7</v>
      </c>
      <c r="H53">
        <v>223.4</v>
      </c>
      <c r="I53">
        <v>328.6</v>
      </c>
      <c r="J53">
        <v>0.70740000000000003</v>
      </c>
      <c r="K53">
        <v>73.08</v>
      </c>
      <c r="L53">
        <v>2.81729470781685</v>
      </c>
      <c r="M53">
        <v>211.87329882146301</v>
      </c>
      <c r="N53">
        <v>341.35000265706901</v>
      </c>
      <c r="O53">
        <v>0.69337215626493298</v>
      </c>
      <c r="P53">
        <v>73.230999999999995</v>
      </c>
      <c r="R53">
        <f t="shared" si="2"/>
        <v>11.526701178536996</v>
      </c>
      <c r="S53">
        <f t="shared" si="3"/>
        <v>12.75000265706899</v>
      </c>
      <c r="T53">
        <f t="shared" si="8"/>
        <v>1.4027843735067047E-2</v>
      </c>
      <c r="U53">
        <f t="shared" si="9"/>
        <v>0.15099999999999625</v>
      </c>
      <c r="V53">
        <f t="shared" si="4"/>
        <v>5.1596692831410014</v>
      </c>
      <c r="W53">
        <f t="shared" si="5"/>
        <v>3.8800981914391324</v>
      </c>
      <c r="X53">
        <f t="shared" si="6"/>
        <v>1.9830143815475043</v>
      </c>
      <c r="Y53">
        <f t="shared" si="7"/>
        <v>0.15099999999999625</v>
      </c>
    </row>
    <row r="54" spans="1:25" x14ac:dyDescent="0.25">
      <c r="A54">
        <v>53</v>
      </c>
      <c r="B54" t="s">
        <v>152</v>
      </c>
      <c r="C54" t="s">
        <v>153</v>
      </c>
      <c r="D54" t="s">
        <v>154</v>
      </c>
      <c r="E54">
        <v>73.138999999999996</v>
      </c>
      <c r="F54">
        <v>73.138000000000005</v>
      </c>
      <c r="G54">
        <v>5.4</v>
      </c>
      <c r="H54">
        <v>224.1</v>
      </c>
      <c r="I54">
        <v>351.15</v>
      </c>
      <c r="J54">
        <v>0.74</v>
      </c>
      <c r="K54">
        <v>49.3</v>
      </c>
      <c r="L54">
        <v>4.3430666339355097</v>
      </c>
      <c r="M54">
        <v>225.975196046571</v>
      </c>
      <c r="N54">
        <v>362.72748747995797</v>
      </c>
      <c r="O54">
        <v>0.73810251135082905</v>
      </c>
      <c r="P54">
        <v>51.689</v>
      </c>
      <c r="R54">
        <f t="shared" si="2"/>
        <v>1.8751960465710056</v>
      </c>
      <c r="S54">
        <f t="shared" si="3"/>
        <v>11.577487479957995</v>
      </c>
      <c r="T54">
        <f t="shared" si="8"/>
        <v>1.897488649170942E-3</v>
      </c>
      <c r="U54">
        <f t="shared" si="9"/>
        <v>2.3890000000000029</v>
      </c>
      <c r="V54">
        <f t="shared" si="4"/>
        <v>0.83676753528380432</v>
      </c>
      <c r="W54">
        <f t="shared" si="5"/>
        <v>3.2970204983505615</v>
      </c>
      <c r="X54">
        <f t="shared" si="6"/>
        <v>0.25641738502310024</v>
      </c>
      <c r="Y54">
        <f t="shared" si="7"/>
        <v>2.3890000000000029</v>
      </c>
    </row>
    <row r="55" spans="1:25" x14ac:dyDescent="0.25">
      <c r="A55">
        <v>54</v>
      </c>
      <c r="B55" t="s">
        <v>155</v>
      </c>
      <c r="C55" t="s">
        <v>156</v>
      </c>
      <c r="D55" t="s">
        <v>157</v>
      </c>
      <c r="E55">
        <v>59.112000000000002</v>
      </c>
      <c r="F55">
        <v>59.112000000000002</v>
      </c>
      <c r="G55">
        <v>5.3</v>
      </c>
      <c r="H55">
        <v>190.2</v>
      </c>
      <c r="I55">
        <v>320.38</v>
      </c>
      <c r="J55">
        <v>0.71899999999999997</v>
      </c>
      <c r="K55">
        <v>41.7</v>
      </c>
      <c r="L55">
        <v>4.5937544955110701</v>
      </c>
      <c r="M55">
        <v>214.97742083356599</v>
      </c>
      <c r="N55">
        <v>327.98143148381502</v>
      </c>
      <c r="O55">
        <v>0.71352265597754305</v>
      </c>
      <c r="P55">
        <v>43.457999999999998</v>
      </c>
      <c r="R55">
        <f t="shared" si="2"/>
        <v>24.777420833565998</v>
      </c>
      <c r="S55">
        <f t="shared" si="3"/>
        <v>7.6014314838150199</v>
      </c>
      <c r="T55">
        <f t="shared" si="8"/>
        <v>5.4773440224569203E-3</v>
      </c>
      <c r="U55">
        <f t="shared" si="9"/>
        <v>1.7579999999999956</v>
      </c>
      <c r="V55">
        <f t="shared" si="4"/>
        <v>13.027035138573082</v>
      </c>
      <c r="W55">
        <f t="shared" si="5"/>
        <v>2.3726298407562956</v>
      </c>
      <c r="X55">
        <f t="shared" si="6"/>
        <v>0.76180028128747157</v>
      </c>
      <c r="Y55">
        <f t="shared" si="7"/>
        <v>1.7579999999999956</v>
      </c>
    </row>
    <row r="56" spans="1:25" x14ac:dyDescent="0.25">
      <c r="A56">
        <v>55</v>
      </c>
      <c r="B56" t="s">
        <v>158</v>
      </c>
      <c r="C56" t="s">
        <v>159</v>
      </c>
      <c r="D56" t="s">
        <v>160</v>
      </c>
      <c r="E56">
        <v>101.193</v>
      </c>
      <c r="F56">
        <v>101.19</v>
      </c>
      <c r="G56">
        <v>2.4</v>
      </c>
      <c r="H56">
        <v>158.5</v>
      </c>
      <c r="I56">
        <v>362.15</v>
      </c>
      <c r="J56">
        <v>0.72599999999999998</v>
      </c>
      <c r="K56">
        <v>114.1</v>
      </c>
      <c r="L56">
        <v>0.77630888215983596</v>
      </c>
      <c r="M56">
        <v>146.88117387651101</v>
      </c>
      <c r="N56">
        <v>356.76337928777099</v>
      </c>
      <c r="O56">
        <v>0.71662388777099095</v>
      </c>
      <c r="P56">
        <v>110.3</v>
      </c>
      <c r="R56">
        <f t="shared" si="2"/>
        <v>11.618826123488986</v>
      </c>
      <c r="S56">
        <f t="shared" si="3"/>
        <v>5.3866207122289893</v>
      </c>
      <c r="T56">
        <f t="shared" si="8"/>
        <v>9.376112229009026E-3</v>
      </c>
      <c r="U56">
        <f t="shared" si="9"/>
        <v>3.7999999999999972</v>
      </c>
      <c r="V56">
        <f t="shared" si="4"/>
        <v>7.3304896678163951</v>
      </c>
      <c r="W56">
        <f t="shared" si="5"/>
        <v>1.4874004451826561</v>
      </c>
      <c r="X56">
        <f t="shared" si="6"/>
        <v>1.2914755136376068</v>
      </c>
      <c r="Y56">
        <f t="shared" si="7"/>
        <v>3.7999999999999972</v>
      </c>
    </row>
    <row r="57" spans="1:25" x14ac:dyDescent="0.25">
      <c r="A57">
        <v>56</v>
      </c>
      <c r="B57" t="s">
        <v>161</v>
      </c>
      <c r="C57" t="s">
        <v>162</v>
      </c>
      <c r="D57" t="s">
        <v>163</v>
      </c>
      <c r="E57">
        <v>160.16900000000001</v>
      </c>
      <c r="F57">
        <v>160.166</v>
      </c>
      <c r="G57">
        <v>7.9</v>
      </c>
      <c r="H57">
        <v>223.2</v>
      </c>
      <c r="I57">
        <v>473.15</v>
      </c>
      <c r="J57">
        <v>1.05</v>
      </c>
      <c r="K57">
        <v>0</v>
      </c>
      <c r="L57">
        <v>4.9060199494422498</v>
      </c>
      <c r="M57">
        <v>233.55539298768699</v>
      </c>
      <c r="N57">
        <v>463.56317312206897</v>
      </c>
      <c r="O57">
        <v>1.0395337200139501</v>
      </c>
      <c r="P57">
        <v>-587.10899999999901</v>
      </c>
      <c r="R57">
        <f t="shared" si="2"/>
        <v>10.355392987686997</v>
      </c>
      <c r="S57">
        <f t="shared" si="3"/>
        <v>9.5868268779310029</v>
      </c>
      <c r="T57">
        <f t="shared" si="8"/>
        <v>1.0466279986049987E-2</v>
      </c>
      <c r="U57">
        <f t="shared" si="9"/>
        <v>587.10899999999901</v>
      </c>
      <c r="V57">
        <f t="shared" si="4"/>
        <v>4.639512987314963</v>
      </c>
      <c r="W57">
        <f t="shared" si="5"/>
        <v>2.0261707445695878</v>
      </c>
      <c r="X57">
        <f t="shared" si="6"/>
        <v>0.99678857009999866</v>
      </c>
      <c r="Y57" t="b">
        <f t="shared" si="7"/>
        <v>0</v>
      </c>
    </row>
    <row r="58" spans="1:25" x14ac:dyDescent="0.25">
      <c r="A58">
        <v>57</v>
      </c>
      <c r="B58" t="s">
        <v>164</v>
      </c>
      <c r="C58" t="s">
        <v>165</v>
      </c>
      <c r="D58" t="s">
        <v>166</v>
      </c>
      <c r="E58">
        <v>118.176</v>
      </c>
      <c r="F58">
        <v>118.172</v>
      </c>
      <c r="G58">
        <v>3.8</v>
      </c>
      <c r="H58">
        <v>173.2</v>
      </c>
      <c r="I58">
        <v>375.35</v>
      </c>
      <c r="J58">
        <v>0.82499999999999996</v>
      </c>
      <c r="K58">
        <v>-245</v>
      </c>
      <c r="L58">
        <v>3.9586929299254701</v>
      </c>
      <c r="M58">
        <v>218.243524274387</v>
      </c>
      <c r="N58">
        <v>378.43271766797102</v>
      </c>
      <c r="O58">
        <v>0.82200629155986105</v>
      </c>
      <c r="P58">
        <v>-224.34899999999999</v>
      </c>
      <c r="R58">
        <f t="shared" si="2"/>
        <v>45.043524274387011</v>
      </c>
      <c r="S58">
        <f t="shared" si="3"/>
        <v>3.0827176679709964</v>
      </c>
      <c r="T58">
        <f t="shared" si="8"/>
        <v>2.9937084401389091E-3</v>
      </c>
      <c r="U58">
        <f t="shared" si="9"/>
        <v>20.65100000000001</v>
      </c>
      <c r="V58">
        <f t="shared" si="4"/>
        <v>26.006653738098741</v>
      </c>
      <c r="W58">
        <f t="shared" si="5"/>
        <v>0.82129150605328261</v>
      </c>
      <c r="X58">
        <f t="shared" si="6"/>
        <v>0.36287375031986779</v>
      </c>
      <c r="Y58">
        <f t="shared" si="7"/>
        <v>20.65100000000001</v>
      </c>
    </row>
    <row r="59" spans="1:25" x14ac:dyDescent="0.25">
      <c r="A59">
        <v>58</v>
      </c>
      <c r="B59" t="s">
        <v>167</v>
      </c>
      <c r="C59" t="s">
        <v>168</v>
      </c>
      <c r="D59" t="s">
        <v>169</v>
      </c>
      <c r="E59">
        <v>90.122</v>
      </c>
      <c r="F59">
        <v>90.12</v>
      </c>
      <c r="G59">
        <v>0</v>
      </c>
      <c r="H59">
        <v>215.2</v>
      </c>
      <c r="I59">
        <v>358.15</v>
      </c>
      <c r="J59">
        <v>0.86829999999999996</v>
      </c>
      <c r="K59">
        <v>-198.2</v>
      </c>
      <c r="L59">
        <v>4.9145638943203496</v>
      </c>
      <c r="M59">
        <v>189.85728861205101</v>
      </c>
      <c r="N59">
        <v>355.33545328063502</v>
      </c>
      <c r="O59">
        <v>0.85229489289806204</v>
      </c>
      <c r="P59">
        <v>-221.95699999999999</v>
      </c>
      <c r="R59">
        <f t="shared" si="2"/>
        <v>25.342711387948981</v>
      </c>
      <c r="S59">
        <f t="shared" si="3"/>
        <v>2.8145467193649552</v>
      </c>
      <c r="T59">
        <f t="shared" si="8"/>
        <v>1.6005107101937921E-2</v>
      </c>
      <c r="U59">
        <f t="shared" si="9"/>
        <v>23.757000000000005</v>
      </c>
      <c r="V59">
        <f t="shared" si="4"/>
        <v>11.776352875440976</v>
      </c>
      <c r="W59">
        <f t="shared" si="5"/>
        <v>0.78585696478150369</v>
      </c>
      <c r="X59">
        <f t="shared" si="6"/>
        <v>1.8432692735158265</v>
      </c>
      <c r="Y59">
        <f t="shared" si="7"/>
        <v>23.757000000000005</v>
      </c>
    </row>
    <row r="60" spans="1:25" x14ac:dyDescent="0.25">
      <c r="A60">
        <v>59</v>
      </c>
      <c r="B60" t="s">
        <v>170</v>
      </c>
      <c r="C60" t="s">
        <v>171</v>
      </c>
      <c r="D60">
        <v>1.101</v>
      </c>
      <c r="E60">
        <v>87.122</v>
      </c>
      <c r="F60">
        <v>87.122</v>
      </c>
      <c r="G60">
        <v>0</v>
      </c>
      <c r="H60">
        <v>253.2</v>
      </c>
      <c r="I60">
        <v>438.15</v>
      </c>
      <c r="J60">
        <v>0.94</v>
      </c>
      <c r="K60">
        <v>-88.5</v>
      </c>
      <c r="L60">
        <v>0.94857817628862895</v>
      </c>
      <c r="M60">
        <v>253.15036114185199</v>
      </c>
      <c r="N60">
        <v>439.25140146034499</v>
      </c>
      <c r="O60">
        <v>2.6390127580554901</v>
      </c>
      <c r="P60">
        <v>-88.5</v>
      </c>
      <c r="R60">
        <f t="shared" si="2"/>
        <v>4.9638858148000509E-2</v>
      </c>
      <c r="S60">
        <f t="shared" si="3"/>
        <v>1.1014014603450164</v>
      </c>
      <c r="T60">
        <f t="shared" si="8"/>
        <v>1.6990127580554901</v>
      </c>
      <c r="U60">
        <f t="shared" si="9"/>
        <v>0</v>
      </c>
      <c r="V60">
        <f t="shared" si="4"/>
        <v>1.9604604323854864E-2</v>
      </c>
      <c r="W60">
        <f t="shared" si="5"/>
        <v>0.25137543314961003</v>
      </c>
      <c r="X60">
        <f t="shared" si="6"/>
        <v>180.74603809100961</v>
      </c>
      <c r="Y60">
        <f t="shared" si="7"/>
        <v>0</v>
      </c>
    </row>
    <row r="61" spans="1:25" x14ac:dyDescent="0.25">
      <c r="A61">
        <v>60</v>
      </c>
      <c r="B61" t="s">
        <v>172</v>
      </c>
      <c r="C61" t="s">
        <v>173</v>
      </c>
      <c r="D61">
        <v>1.92</v>
      </c>
      <c r="E61">
        <v>73.094999999999999</v>
      </c>
      <c r="F61">
        <v>73.096000000000004</v>
      </c>
      <c r="G61">
        <v>0</v>
      </c>
      <c r="H61">
        <v>301.2</v>
      </c>
      <c r="I61">
        <v>478.15</v>
      </c>
      <c r="J61">
        <v>0.94</v>
      </c>
      <c r="K61">
        <v>-135</v>
      </c>
      <c r="L61">
        <v>0.96950520256609596</v>
      </c>
      <c r="M61">
        <v>315.62609457370399</v>
      </c>
      <c r="N61">
        <v>468.623926857539</v>
      </c>
      <c r="O61">
        <v>2.2141511508324401</v>
      </c>
      <c r="P61">
        <v>-124.049999999999</v>
      </c>
      <c r="R61">
        <f t="shared" si="2"/>
        <v>14.426094573704006</v>
      </c>
      <c r="S61">
        <f t="shared" si="3"/>
        <v>9.526073142460973</v>
      </c>
      <c r="T61">
        <f t="shared" si="8"/>
        <v>1.2741511508324401</v>
      </c>
      <c r="U61">
        <f t="shared" si="9"/>
        <v>10.950000000000998</v>
      </c>
      <c r="V61">
        <f t="shared" si="4"/>
        <v>4.7895400311102279</v>
      </c>
      <c r="W61">
        <f t="shared" si="5"/>
        <v>1.9922771394878123</v>
      </c>
      <c r="X61">
        <f t="shared" si="6"/>
        <v>135.54799476940852</v>
      </c>
      <c r="Y61">
        <f t="shared" si="7"/>
        <v>10.950000000000998</v>
      </c>
    </row>
    <row r="62" spans="1:25" x14ac:dyDescent="0.25">
      <c r="A62">
        <v>61</v>
      </c>
      <c r="B62" t="s">
        <v>174</v>
      </c>
      <c r="C62" t="s">
        <v>175</v>
      </c>
      <c r="D62">
        <v>1.6</v>
      </c>
      <c r="E62">
        <v>62.13</v>
      </c>
      <c r="F62">
        <v>62.128</v>
      </c>
      <c r="G62">
        <v>6.9</v>
      </c>
      <c r="H62">
        <v>125.4</v>
      </c>
      <c r="I62">
        <v>308.14999999999998</v>
      </c>
      <c r="J62">
        <v>0.86170000000000002</v>
      </c>
      <c r="K62">
        <v>-4.8099999999999996</v>
      </c>
      <c r="L62">
        <v>0.98162217966833398</v>
      </c>
      <c r="M62">
        <v>127.385295728949</v>
      </c>
      <c r="N62">
        <v>292.33608405904499</v>
      </c>
      <c r="O62">
        <v>0.81662513755630195</v>
      </c>
      <c r="P62">
        <v>-6.12699999999999</v>
      </c>
      <c r="R62">
        <f t="shared" si="2"/>
        <v>1.9852957289489979</v>
      </c>
      <c r="S62">
        <f t="shared" si="3"/>
        <v>15.813915940954985</v>
      </c>
      <c r="T62">
        <f t="shared" si="8"/>
        <v>4.5074862443698072E-2</v>
      </c>
      <c r="U62">
        <f t="shared" si="9"/>
        <v>1.3169999999999904</v>
      </c>
      <c r="V62">
        <f t="shared" si="4"/>
        <v>1.5831704377583713</v>
      </c>
      <c r="W62">
        <f t="shared" si="5"/>
        <v>5.131888995928926</v>
      </c>
      <c r="X62">
        <f t="shared" si="6"/>
        <v>5.2309228784609578</v>
      </c>
      <c r="Y62">
        <f t="shared" si="7"/>
        <v>1.3169999999999904</v>
      </c>
    </row>
    <row r="63" spans="1:25" x14ac:dyDescent="0.25">
      <c r="A63">
        <v>62</v>
      </c>
      <c r="B63" t="s">
        <v>176</v>
      </c>
      <c r="C63" t="s">
        <v>177</v>
      </c>
      <c r="D63" t="s">
        <v>178</v>
      </c>
      <c r="E63">
        <v>142.286</v>
      </c>
      <c r="F63">
        <v>142.27600000000001</v>
      </c>
      <c r="G63">
        <v>2</v>
      </c>
      <c r="H63">
        <v>243.5</v>
      </c>
      <c r="I63">
        <v>447.25</v>
      </c>
      <c r="J63">
        <v>0.73</v>
      </c>
      <c r="K63">
        <v>33.18</v>
      </c>
      <c r="L63">
        <v>0.97374345939810902</v>
      </c>
      <c r="M63">
        <v>217.06305575840801</v>
      </c>
      <c r="N63">
        <v>452.59697655493</v>
      </c>
      <c r="O63">
        <v>0.72598120255890897</v>
      </c>
      <c r="P63">
        <v>34.959999999999901</v>
      </c>
      <c r="R63">
        <f t="shared" si="2"/>
        <v>26.436944241591988</v>
      </c>
      <c r="S63">
        <f t="shared" si="3"/>
        <v>5.346976554929995</v>
      </c>
      <c r="T63">
        <f t="shared" si="8"/>
        <v>4.0187974410910154E-3</v>
      </c>
      <c r="U63">
        <f t="shared" si="9"/>
        <v>1.7799999999999017</v>
      </c>
      <c r="V63">
        <f t="shared" si="4"/>
        <v>10.857061290181514</v>
      </c>
      <c r="W63">
        <f t="shared" si="5"/>
        <v>1.1955229860100602</v>
      </c>
      <c r="X63">
        <f t="shared" si="6"/>
        <v>0.55052019740972813</v>
      </c>
      <c r="Y63">
        <f t="shared" si="7"/>
        <v>1.7799999999999017</v>
      </c>
    </row>
    <row r="64" spans="1:25" x14ac:dyDescent="0.25">
      <c r="A64">
        <v>63</v>
      </c>
      <c r="B64" t="s">
        <v>179</v>
      </c>
      <c r="C64" t="s">
        <v>180</v>
      </c>
      <c r="D64" t="s">
        <v>181</v>
      </c>
      <c r="E64">
        <v>100.205</v>
      </c>
      <c r="F64">
        <v>100.19799999999999</v>
      </c>
      <c r="G64">
        <v>1.92</v>
      </c>
      <c r="H64">
        <v>182.6</v>
      </c>
      <c r="I64">
        <v>371.65</v>
      </c>
      <c r="J64">
        <v>0.68400000000000005</v>
      </c>
      <c r="K64">
        <v>8.16</v>
      </c>
      <c r="L64">
        <v>0.97252593545551103</v>
      </c>
      <c r="M64">
        <v>175.554206043194</v>
      </c>
      <c r="N64">
        <v>379.073211508675</v>
      </c>
      <c r="O64">
        <v>0.68048129677820701</v>
      </c>
      <c r="P64">
        <v>10.266999999999999</v>
      </c>
      <c r="R64">
        <f t="shared" si="2"/>
        <v>7.0457939568059942</v>
      </c>
      <c r="S64">
        <f t="shared" si="3"/>
        <v>7.4232115086750241</v>
      </c>
      <c r="T64">
        <f t="shared" si="8"/>
        <v>3.5187032217930403E-3</v>
      </c>
      <c r="U64">
        <f t="shared" si="9"/>
        <v>2.1069999999999993</v>
      </c>
      <c r="V64">
        <f t="shared" si="4"/>
        <v>3.8585947189518044</v>
      </c>
      <c r="W64">
        <f t="shared" si="5"/>
        <v>1.9973662070967375</v>
      </c>
      <c r="X64">
        <f t="shared" si="6"/>
        <v>0.51443029558377773</v>
      </c>
      <c r="Y64">
        <f t="shared" si="7"/>
        <v>2.1069999999999993</v>
      </c>
    </row>
    <row r="65" spans="1:25" x14ac:dyDescent="0.25">
      <c r="A65">
        <v>64</v>
      </c>
      <c r="B65" t="s">
        <v>182</v>
      </c>
      <c r="C65" t="s">
        <v>183</v>
      </c>
      <c r="D65" t="s">
        <v>184</v>
      </c>
      <c r="E65">
        <v>114.232</v>
      </c>
      <c r="F65">
        <v>114.224</v>
      </c>
      <c r="G65">
        <v>1.94</v>
      </c>
      <c r="H65">
        <v>165.9</v>
      </c>
      <c r="I65">
        <v>372.35</v>
      </c>
      <c r="J65">
        <v>0.68799999999999994</v>
      </c>
      <c r="K65">
        <v>13.94</v>
      </c>
      <c r="L65">
        <v>0.96703008935728796</v>
      </c>
      <c r="M65">
        <v>165.88206527620099</v>
      </c>
      <c r="N65">
        <v>369.406035132206</v>
      </c>
      <c r="O65">
        <v>0.704055398725974</v>
      </c>
      <c r="P65">
        <v>10.9759999999999</v>
      </c>
      <c r="R65">
        <f t="shared" si="2"/>
        <v>1.7934723799015728E-2</v>
      </c>
      <c r="S65">
        <f t="shared" si="3"/>
        <v>2.9439648677940227</v>
      </c>
      <c r="T65">
        <f t="shared" si="8"/>
        <v>1.6055398725974057E-2</v>
      </c>
      <c r="U65">
        <f t="shared" si="9"/>
        <v>2.9640000000000999</v>
      </c>
      <c r="V65">
        <f t="shared" si="4"/>
        <v>1.0810562868605019E-2</v>
      </c>
      <c r="W65">
        <f t="shared" si="5"/>
        <v>0.79064451934846847</v>
      </c>
      <c r="X65">
        <f t="shared" si="6"/>
        <v>2.3336335357520435</v>
      </c>
      <c r="Y65">
        <f t="shared" si="7"/>
        <v>2.9640000000000999</v>
      </c>
    </row>
    <row r="66" spans="1:25" x14ac:dyDescent="0.25">
      <c r="A66">
        <v>65</v>
      </c>
      <c r="B66" t="s">
        <v>185</v>
      </c>
      <c r="C66" t="s">
        <v>186</v>
      </c>
      <c r="D66" t="s">
        <v>187</v>
      </c>
      <c r="E66">
        <v>86.177999999999997</v>
      </c>
      <c r="F66">
        <v>86.171999999999997</v>
      </c>
      <c r="G66">
        <v>1.89</v>
      </c>
      <c r="H66">
        <v>177.8</v>
      </c>
      <c r="I66">
        <v>341.85</v>
      </c>
      <c r="J66">
        <v>0.65480000000000005</v>
      </c>
      <c r="K66">
        <v>-0.06</v>
      </c>
      <c r="L66">
        <v>0.97190642987804499</v>
      </c>
      <c r="M66">
        <v>156.89246692875199</v>
      </c>
      <c r="N66">
        <v>347.21804190138698</v>
      </c>
      <c r="O66">
        <v>0.65779215694530602</v>
      </c>
      <c r="P66">
        <v>2.036</v>
      </c>
      <c r="R66">
        <f t="shared" si="2"/>
        <v>20.907533071248025</v>
      </c>
      <c r="S66">
        <f t="shared" si="3"/>
        <v>5.3680419013869596</v>
      </c>
      <c r="T66">
        <f t="shared" si="8"/>
        <v>2.9921569453059682E-3</v>
      </c>
      <c r="U66">
        <f t="shared" si="9"/>
        <v>2.0960000000000001</v>
      </c>
      <c r="V66">
        <f t="shared" si="4"/>
        <v>11.759017475392589</v>
      </c>
      <c r="W66">
        <f t="shared" si="5"/>
        <v>1.5702916195369194</v>
      </c>
      <c r="X66">
        <f t="shared" si="6"/>
        <v>0.45695738321716062</v>
      </c>
      <c r="Y66">
        <f t="shared" si="7"/>
        <v>2.0960000000000001</v>
      </c>
    </row>
    <row r="67" spans="1:25" x14ac:dyDescent="0.25">
      <c r="A67">
        <v>66</v>
      </c>
      <c r="B67" t="s">
        <v>188</v>
      </c>
      <c r="C67" t="s">
        <v>189</v>
      </c>
      <c r="D67" t="s">
        <v>190</v>
      </c>
      <c r="E67">
        <v>114.232</v>
      </c>
      <c r="F67">
        <v>114.224</v>
      </c>
      <c r="G67">
        <v>1.95</v>
      </c>
      <c r="H67">
        <v>216.4</v>
      </c>
      <c r="I67">
        <v>398.82</v>
      </c>
      <c r="J67">
        <v>0.70299999999999996</v>
      </c>
      <c r="K67">
        <v>16</v>
      </c>
      <c r="L67">
        <v>0.97301632133464</v>
      </c>
      <c r="M67">
        <v>191.33412681192999</v>
      </c>
      <c r="N67">
        <v>406.625971713029</v>
      </c>
      <c r="O67">
        <v>0.69866176765048205</v>
      </c>
      <c r="P67">
        <v>18.497999999999902</v>
      </c>
      <c r="R67">
        <f t="shared" ref="R67:R109" si="10">+ABS(M67-H67)</f>
        <v>25.065873188070015</v>
      </c>
      <c r="S67">
        <f t="shared" ref="S67:S109" si="11">+ABS(N67-I67)</f>
        <v>7.8059717130290096</v>
      </c>
      <c r="T67">
        <f t="shared" si="8"/>
        <v>4.338232349517912E-3</v>
      </c>
      <c r="U67">
        <f t="shared" si="9"/>
        <v>2.4979999999999016</v>
      </c>
      <c r="V67">
        <f t="shared" ref="V67:V109" si="12">+IF(H67&lt;&gt;0,R67/H67*100)</f>
        <v>11.583120696890024</v>
      </c>
      <c r="W67">
        <f t="shared" ref="W67:W109" si="13">+IF(I67&lt;&gt;0,S67/I67*100)</f>
        <v>1.9572668655105083</v>
      </c>
      <c r="X67">
        <f t="shared" ref="X67:X109" si="14">+IF(J67&lt;&gt;0,T67/J67*100)</f>
        <v>0.61710275242075563</v>
      </c>
      <c r="Y67">
        <f t="shared" ref="Y67:Y109" si="15">+IF(K67&lt;&gt;0,U67)</f>
        <v>2.4979999999999016</v>
      </c>
    </row>
    <row r="68" spans="1:25" x14ac:dyDescent="0.25">
      <c r="A68">
        <v>67</v>
      </c>
      <c r="B68" t="s">
        <v>191</v>
      </c>
      <c r="C68" t="s">
        <v>192</v>
      </c>
      <c r="D68" t="s">
        <v>193</v>
      </c>
      <c r="E68">
        <v>68.119</v>
      </c>
      <c r="F68">
        <v>68.114000000000004</v>
      </c>
      <c r="G68">
        <v>2.2999999999999998</v>
      </c>
      <c r="H68">
        <v>185.2</v>
      </c>
      <c r="I68">
        <v>315.14999999999998</v>
      </c>
      <c r="J68">
        <v>0.68300000000000005</v>
      </c>
      <c r="K68">
        <v>0</v>
      </c>
      <c r="L68">
        <v>0.96986309292509298</v>
      </c>
      <c r="M68">
        <v>183.21836333045999</v>
      </c>
      <c r="N68">
        <v>318.03761259827201</v>
      </c>
      <c r="O68">
        <v>0.91167482345685802</v>
      </c>
      <c r="P68">
        <v>150.41300000000001</v>
      </c>
      <c r="R68">
        <f t="shared" si="10"/>
        <v>1.981636669539995</v>
      </c>
      <c r="S68">
        <f t="shared" si="11"/>
        <v>2.8876125982720282</v>
      </c>
      <c r="T68">
        <f t="shared" si="8"/>
        <v>0.22867482345685797</v>
      </c>
      <c r="U68">
        <f t="shared" si="9"/>
        <v>150.41300000000001</v>
      </c>
      <c r="V68">
        <f t="shared" si="12"/>
        <v>1.0699982016954617</v>
      </c>
      <c r="W68">
        <f t="shared" si="13"/>
        <v>0.91626609496177325</v>
      </c>
      <c r="X68">
        <f t="shared" si="14"/>
        <v>33.480940476845966</v>
      </c>
      <c r="Y68" t="b">
        <f t="shared" si="15"/>
        <v>0</v>
      </c>
    </row>
    <row r="69" spans="1:25" x14ac:dyDescent="0.25">
      <c r="A69">
        <v>68</v>
      </c>
      <c r="B69" t="s">
        <v>194</v>
      </c>
      <c r="C69" t="s">
        <v>195</v>
      </c>
      <c r="D69" t="s">
        <v>196</v>
      </c>
      <c r="E69">
        <v>72.150999999999996</v>
      </c>
      <c r="F69">
        <v>72.146000000000001</v>
      </c>
      <c r="G69">
        <v>1.8440000000000001</v>
      </c>
      <c r="H69">
        <v>143.4</v>
      </c>
      <c r="I69">
        <v>309.22000000000003</v>
      </c>
      <c r="J69">
        <v>0.626</v>
      </c>
      <c r="K69">
        <v>-8.81</v>
      </c>
      <c r="L69">
        <v>0.97109893048705498</v>
      </c>
      <c r="M69">
        <v>134.05580531456101</v>
      </c>
      <c r="N69">
        <v>309.46363655192403</v>
      </c>
      <c r="O69">
        <v>0.62867975047759395</v>
      </c>
      <c r="P69">
        <v>-6.1950000000000003</v>
      </c>
      <c r="R69">
        <f t="shared" si="10"/>
        <v>9.3441946854389926</v>
      </c>
      <c r="S69">
        <f t="shared" si="11"/>
        <v>0.24363655192399847</v>
      </c>
      <c r="T69">
        <f t="shared" si="8"/>
        <v>2.6797504775939451E-3</v>
      </c>
      <c r="U69">
        <f t="shared" si="9"/>
        <v>2.6150000000000002</v>
      </c>
      <c r="V69">
        <f t="shared" si="12"/>
        <v>6.5161748155083634</v>
      </c>
      <c r="W69">
        <f t="shared" si="13"/>
        <v>7.8790683631071237E-2</v>
      </c>
      <c r="X69">
        <f t="shared" si="14"/>
        <v>0.428075156165167</v>
      </c>
      <c r="Y69">
        <f t="shared" si="15"/>
        <v>2.6150000000000002</v>
      </c>
    </row>
    <row r="70" spans="1:25" x14ac:dyDescent="0.25">
      <c r="A70">
        <v>69</v>
      </c>
      <c r="B70" t="s">
        <v>197</v>
      </c>
      <c r="C70" t="s">
        <v>198</v>
      </c>
      <c r="D70" t="s">
        <v>199</v>
      </c>
      <c r="E70">
        <v>44.097000000000001</v>
      </c>
      <c r="F70">
        <v>44.094000000000001</v>
      </c>
      <c r="G70">
        <v>1.6</v>
      </c>
      <c r="H70">
        <v>85.47</v>
      </c>
      <c r="I70">
        <v>231.02</v>
      </c>
      <c r="J70">
        <v>0.50770000000000004</v>
      </c>
      <c r="K70">
        <v>-24.39</v>
      </c>
      <c r="L70">
        <v>0.96842591355238195</v>
      </c>
      <c r="M70">
        <v>63.154236674035602</v>
      </c>
      <c r="N70">
        <v>203.07831047458001</v>
      </c>
      <c r="O70">
        <v>0.53596614984922597</v>
      </c>
      <c r="P70">
        <v>-22.656999999999901</v>
      </c>
      <c r="R70">
        <f t="shared" si="10"/>
        <v>22.315763325964397</v>
      </c>
      <c r="S70">
        <f t="shared" si="11"/>
        <v>27.941689525420003</v>
      </c>
      <c r="T70">
        <f t="shared" si="8"/>
        <v>2.826614984922593E-2</v>
      </c>
      <c r="U70">
        <f t="shared" si="9"/>
        <v>1.7330000000001</v>
      </c>
      <c r="V70">
        <f t="shared" si="12"/>
        <v>26.109469200847546</v>
      </c>
      <c r="W70">
        <f t="shared" si="13"/>
        <v>12.094922312102849</v>
      </c>
      <c r="X70">
        <f t="shared" si="14"/>
        <v>5.5674906143836775</v>
      </c>
      <c r="Y70">
        <f t="shared" si="15"/>
        <v>1.7330000000001</v>
      </c>
    </row>
    <row r="71" spans="1:25" x14ac:dyDescent="0.25">
      <c r="A71">
        <v>70</v>
      </c>
      <c r="B71" t="s">
        <v>200</v>
      </c>
      <c r="C71" t="s">
        <v>201</v>
      </c>
      <c r="D71">
        <v>5.0999999999999996</v>
      </c>
      <c r="E71">
        <v>42.081000000000003</v>
      </c>
      <c r="F71">
        <v>42.078000000000003</v>
      </c>
      <c r="G71">
        <v>1.9</v>
      </c>
      <c r="H71">
        <v>87.89</v>
      </c>
      <c r="I71">
        <v>225.46</v>
      </c>
      <c r="J71">
        <v>0.60899999999999999</v>
      </c>
      <c r="K71">
        <v>62.15</v>
      </c>
      <c r="L71">
        <v>0.96671405606981398</v>
      </c>
      <c r="M71">
        <v>87.896322576145906</v>
      </c>
      <c r="N71">
        <v>205.90321424803199</v>
      </c>
      <c r="O71">
        <v>0.68116673017315499</v>
      </c>
      <c r="P71">
        <v>63.018000000000001</v>
      </c>
      <c r="R71">
        <f t="shared" si="10"/>
        <v>6.3225761459051455E-3</v>
      </c>
      <c r="S71">
        <f t="shared" si="11"/>
        <v>19.556785751968022</v>
      </c>
      <c r="T71">
        <f t="shared" si="8"/>
        <v>7.2166730173155003E-2</v>
      </c>
      <c r="U71">
        <f t="shared" si="9"/>
        <v>0.8680000000000021</v>
      </c>
      <c r="V71">
        <f t="shared" si="12"/>
        <v>7.1937377925874908E-3</v>
      </c>
      <c r="W71">
        <f t="shared" si="13"/>
        <v>8.6741709181087643</v>
      </c>
      <c r="X71">
        <f t="shared" si="14"/>
        <v>11.850037795263548</v>
      </c>
      <c r="Y71">
        <f t="shared" si="15"/>
        <v>0.8680000000000021</v>
      </c>
    </row>
    <row r="72" spans="1:25" x14ac:dyDescent="0.25">
      <c r="A72">
        <v>71</v>
      </c>
      <c r="B72" t="s">
        <v>202</v>
      </c>
      <c r="C72" t="s">
        <v>203</v>
      </c>
      <c r="D72" t="s">
        <v>204</v>
      </c>
      <c r="E72">
        <v>156.31299999999999</v>
      </c>
      <c r="F72">
        <v>156.30199999999999</v>
      </c>
      <c r="G72">
        <v>2</v>
      </c>
      <c r="H72">
        <v>247.6</v>
      </c>
      <c r="I72">
        <v>469.08</v>
      </c>
      <c r="J72">
        <v>0.74</v>
      </c>
      <c r="K72">
        <v>41.16</v>
      </c>
      <c r="L72">
        <v>0.97402049528188595</v>
      </c>
      <c r="M72">
        <v>227.85042326561199</v>
      </c>
      <c r="N72">
        <v>472.20870832453198</v>
      </c>
      <c r="O72">
        <v>0.73650428186471495</v>
      </c>
      <c r="P72">
        <v>43.190999999999903</v>
      </c>
      <c r="R72">
        <f t="shared" si="10"/>
        <v>19.749576734388</v>
      </c>
      <c r="S72">
        <f t="shared" si="11"/>
        <v>3.1287083245319991</v>
      </c>
      <c r="T72">
        <f t="shared" si="8"/>
        <v>3.4957181352850419E-3</v>
      </c>
      <c r="U72">
        <f t="shared" si="9"/>
        <v>2.0309999999999064</v>
      </c>
      <c r="V72">
        <f t="shared" si="12"/>
        <v>7.9764041738239104</v>
      </c>
      <c r="W72">
        <f t="shared" si="13"/>
        <v>0.66698821619595783</v>
      </c>
      <c r="X72">
        <f t="shared" si="14"/>
        <v>0.47239434260608676</v>
      </c>
      <c r="Y72">
        <f t="shared" si="15"/>
        <v>2.0309999999999064</v>
      </c>
    </row>
    <row r="73" spans="1:25" x14ac:dyDescent="0.25">
      <c r="A73">
        <v>72</v>
      </c>
      <c r="B73" t="s">
        <v>205</v>
      </c>
      <c r="C73" t="s">
        <v>206</v>
      </c>
      <c r="D73" t="s">
        <v>207</v>
      </c>
      <c r="E73">
        <v>68.119</v>
      </c>
      <c r="F73">
        <v>68.114000000000004</v>
      </c>
      <c r="G73">
        <v>0</v>
      </c>
      <c r="H73">
        <v>127.3</v>
      </c>
      <c r="I73">
        <v>307.14999999999998</v>
      </c>
      <c r="J73">
        <v>0.68</v>
      </c>
      <c r="K73">
        <v>145.9</v>
      </c>
      <c r="L73">
        <v>0.96909362073813898</v>
      </c>
      <c r="M73">
        <v>185.88342421563999</v>
      </c>
      <c r="N73">
        <v>312.28495067778903</v>
      </c>
      <c r="O73">
        <v>0.940760528885771</v>
      </c>
      <c r="P73">
        <v>145.91499999999999</v>
      </c>
      <c r="R73">
        <f t="shared" si="10"/>
        <v>58.583424215639994</v>
      </c>
      <c r="S73">
        <f t="shared" si="11"/>
        <v>5.1349506777890497</v>
      </c>
      <c r="T73">
        <f t="shared" si="8"/>
        <v>0.26076052888577095</v>
      </c>
      <c r="U73">
        <f t="shared" si="9"/>
        <v>1.4999999999986358E-2</v>
      </c>
      <c r="V73">
        <f t="shared" si="12"/>
        <v>46.019971889740766</v>
      </c>
      <c r="W73">
        <f t="shared" si="13"/>
        <v>1.6718055275237016</v>
      </c>
      <c r="X73">
        <f t="shared" si="14"/>
        <v>38.347136600848664</v>
      </c>
      <c r="Y73">
        <f t="shared" si="15"/>
        <v>1.4999999999986358E-2</v>
      </c>
    </row>
    <row r="74" spans="1:25" x14ac:dyDescent="0.25">
      <c r="A74">
        <v>73</v>
      </c>
      <c r="B74" t="s">
        <v>208</v>
      </c>
      <c r="C74" t="s">
        <v>209</v>
      </c>
      <c r="D74" t="s">
        <v>210</v>
      </c>
      <c r="E74">
        <v>86.177999999999997</v>
      </c>
      <c r="F74">
        <v>86.171999999999997</v>
      </c>
      <c r="G74">
        <v>0</v>
      </c>
      <c r="H74">
        <v>119.5</v>
      </c>
      <c r="I74">
        <v>333.35</v>
      </c>
      <c r="J74">
        <v>0.66</v>
      </c>
      <c r="K74">
        <v>-5.33</v>
      </c>
      <c r="L74">
        <v>0.96910049842385704</v>
      </c>
      <c r="M74">
        <v>132.190638192688</v>
      </c>
      <c r="N74">
        <v>328.93581717160401</v>
      </c>
      <c r="O74">
        <v>0.65751869329490698</v>
      </c>
      <c r="P74">
        <v>-2.3109999999999902</v>
      </c>
      <c r="R74">
        <f t="shared" si="10"/>
        <v>12.690638192687999</v>
      </c>
      <c r="S74">
        <f t="shared" si="11"/>
        <v>4.4141828283960081</v>
      </c>
      <c r="T74">
        <f t="shared" si="8"/>
        <v>2.481306705093056E-3</v>
      </c>
      <c r="U74">
        <f t="shared" si="9"/>
        <v>3.0190000000000099</v>
      </c>
      <c r="V74">
        <f t="shared" si="12"/>
        <v>10.619780914383263</v>
      </c>
      <c r="W74">
        <f t="shared" si="13"/>
        <v>1.324188639086848</v>
      </c>
      <c r="X74">
        <f t="shared" si="14"/>
        <v>0.37595556137773573</v>
      </c>
      <c r="Y74">
        <f t="shared" si="15"/>
        <v>3.0190000000000099</v>
      </c>
    </row>
    <row r="75" spans="1:25" x14ac:dyDescent="0.25">
      <c r="A75">
        <v>74</v>
      </c>
      <c r="B75" t="s">
        <v>211</v>
      </c>
      <c r="C75" t="s">
        <v>212</v>
      </c>
      <c r="D75" t="s">
        <v>213</v>
      </c>
      <c r="E75">
        <v>102.17700000000001</v>
      </c>
      <c r="F75">
        <v>102.172</v>
      </c>
      <c r="G75">
        <v>3.9</v>
      </c>
      <c r="H75">
        <v>181.4</v>
      </c>
      <c r="I75">
        <v>341.65</v>
      </c>
      <c r="J75">
        <v>0.72499999999999998</v>
      </c>
      <c r="K75">
        <v>-124.8</v>
      </c>
      <c r="L75">
        <v>3.3948743376857902</v>
      </c>
      <c r="M75">
        <v>188.274136371173</v>
      </c>
      <c r="N75">
        <v>336.95359483283698</v>
      </c>
      <c r="O75">
        <v>0.73752178012865099</v>
      </c>
      <c r="P75">
        <v>-118.902</v>
      </c>
      <c r="R75">
        <f t="shared" si="10"/>
        <v>6.8741363711729946</v>
      </c>
      <c r="S75">
        <f t="shared" si="11"/>
        <v>4.6964051671629932</v>
      </c>
      <c r="T75">
        <f t="shared" si="8"/>
        <v>1.2521780128651017E-2</v>
      </c>
      <c r="U75">
        <f t="shared" si="9"/>
        <v>5.8979999999999961</v>
      </c>
      <c r="V75">
        <f t="shared" si="12"/>
        <v>3.7894908330611878</v>
      </c>
      <c r="W75">
        <f t="shared" si="13"/>
        <v>1.3746246647630598</v>
      </c>
      <c r="X75">
        <f t="shared" si="14"/>
        <v>1.7271420867104852</v>
      </c>
      <c r="Y75">
        <f t="shared" si="15"/>
        <v>5.8979999999999961</v>
      </c>
    </row>
    <row r="76" spans="1:25" x14ac:dyDescent="0.25">
      <c r="A76">
        <v>75</v>
      </c>
      <c r="B76" t="s">
        <v>214</v>
      </c>
      <c r="C76" t="s">
        <v>215</v>
      </c>
      <c r="D76" t="s">
        <v>216</v>
      </c>
      <c r="E76">
        <v>74.123000000000005</v>
      </c>
      <c r="F76">
        <v>74.12</v>
      </c>
      <c r="G76">
        <v>4.34</v>
      </c>
      <c r="H76">
        <v>156.9</v>
      </c>
      <c r="I76">
        <v>307.64999999999998</v>
      </c>
      <c r="J76">
        <v>0.71340000000000003</v>
      </c>
      <c r="K76">
        <v>-122.1</v>
      </c>
      <c r="L76">
        <v>4.3753382510478502</v>
      </c>
      <c r="M76">
        <v>139.97679348420399</v>
      </c>
      <c r="N76">
        <v>299.32249349516002</v>
      </c>
      <c r="O76">
        <v>0.71410153901502704</v>
      </c>
      <c r="P76">
        <v>-124.22</v>
      </c>
      <c r="R76">
        <f t="shared" si="10"/>
        <v>16.923206515796011</v>
      </c>
      <c r="S76">
        <f t="shared" si="11"/>
        <v>8.3275065048399597</v>
      </c>
      <c r="T76">
        <f t="shared" si="8"/>
        <v>7.0153901502700844E-4</v>
      </c>
      <c r="U76">
        <f t="shared" si="9"/>
        <v>2.1200000000000045</v>
      </c>
      <c r="V76">
        <f t="shared" si="12"/>
        <v>10.785982482980248</v>
      </c>
      <c r="W76">
        <f t="shared" si="13"/>
        <v>2.7068118006955828</v>
      </c>
      <c r="X76">
        <f t="shared" si="14"/>
        <v>9.8337400480376841E-2</v>
      </c>
      <c r="Y76">
        <f t="shared" si="15"/>
        <v>2.1200000000000045</v>
      </c>
    </row>
    <row r="77" spans="1:25" x14ac:dyDescent="0.25">
      <c r="A77">
        <v>76</v>
      </c>
      <c r="B77" t="s">
        <v>217</v>
      </c>
      <c r="C77" t="s">
        <v>218</v>
      </c>
      <c r="D77" t="s">
        <v>219</v>
      </c>
      <c r="E77">
        <v>74.123000000000005</v>
      </c>
      <c r="F77">
        <v>74.12</v>
      </c>
      <c r="G77">
        <v>12.5</v>
      </c>
      <c r="H77">
        <v>298.60000000000002</v>
      </c>
      <c r="I77">
        <v>355.55</v>
      </c>
      <c r="J77">
        <v>0.78090000000000004</v>
      </c>
      <c r="K77">
        <v>-177.6</v>
      </c>
      <c r="L77">
        <v>14.070023304727799</v>
      </c>
      <c r="M77">
        <v>195.146942773967</v>
      </c>
      <c r="N77">
        <v>347.97893411094498</v>
      </c>
      <c r="O77">
        <v>0.771687370798813</v>
      </c>
      <c r="P77">
        <v>-180.69900000000001</v>
      </c>
      <c r="R77">
        <f t="shared" si="10"/>
        <v>103.45305722603302</v>
      </c>
      <c r="S77">
        <f t="shared" si="11"/>
        <v>7.5710658890550349</v>
      </c>
      <c r="T77">
        <f t="shared" si="8"/>
        <v>9.2126292011870392E-3</v>
      </c>
      <c r="U77">
        <f t="shared" si="9"/>
        <v>3.099000000000018</v>
      </c>
      <c r="V77">
        <f t="shared" si="12"/>
        <v>34.646033900211989</v>
      </c>
      <c r="W77">
        <f t="shared" si="13"/>
        <v>2.1293955531022459</v>
      </c>
      <c r="X77">
        <f t="shared" si="14"/>
        <v>1.179745063540407</v>
      </c>
      <c r="Y77">
        <f t="shared" si="15"/>
        <v>3.099000000000018</v>
      </c>
    </row>
    <row r="78" spans="1:25" x14ac:dyDescent="0.25">
      <c r="A78">
        <v>77</v>
      </c>
      <c r="B78" t="s">
        <v>220</v>
      </c>
      <c r="C78" t="s">
        <v>221</v>
      </c>
      <c r="D78" t="s">
        <v>222</v>
      </c>
      <c r="E78">
        <v>88.15</v>
      </c>
      <c r="F78">
        <v>88.146000000000001</v>
      </c>
      <c r="G78">
        <v>0</v>
      </c>
      <c r="H78">
        <v>164.6</v>
      </c>
      <c r="I78">
        <v>328.35</v>
      </c>
      <c r="J78">
        <v>0.74039999999999995</v>
      </c>
      <c r="K78">
        <v>-117.5</v>
      </c>
      <c r="L78">
        <v>4.68714858258185</v>
      </c>
      <c r="M78">
        <v>178.790612061796</v>
      </c>
      <c r="N78">
        <v>335.36787968858698</v>
      </c>
      <c r="O78">
        <v>0.76386794341762898</v>
      </c>
      <c r="P78">
        <v>-107.107</v>
      </c>
      <c r="R78">
        <f t="shared" si="10"/>
        <v>14.190612061796003</v>
      </c>
      <c r="S78">
        <f t="shared" si="11"/>
        <v>7.0178796885869588</v>
      </c>
      <c r="T78">
        <f t="shared" si="8"/>
        <v>2.3467943417629034E-2</v>
      </c>
      <c r="U78">
        <f t="shared" si="9"/>
        <v>10.393000000000001</v>
      </c>
      <c r="V78">
        <f t="shared" si="12"/>
        <v>8.6212709974459312</v>
      </c>
      <c r="W78">
        <f t="shared" si="13"/>
        <v>2.1373167926258438</v>
      </c>
      <c r="X78">
        <f t="shared" si="14"/>
        <v>3.1696303913599455</v>
      </c>
      <c r="Y78">
        <f t="shared" si="15"/>
        <v>10.393000000000001</v>
      </c>
    </row>
    <row r="79" spans="1:25" x14ac:dyDescent="0.25">
      <c r="A79">
        <v>78</v>
      </c>
      <c r="B79" t="s">
        <v>223</v>
      </c>
      <c r="C79" t="s">
        <v>224</v>
      </c>
      <c r="D79" t="s">
        <v>225</v>
      </c>
      <c r="E79">
        <v>69.106999999999999</v>
      </c>
      <c r="F79">
        <v>69.105999999999995</v>
      </c>
      <c r="G79">
        <v>17.3</v>
      </c>
      <c r="H79">
        <v>161.30000000000001</v>
      </c>
      <c r="I79">
        <v>390.75</v>
      </c>
      <c r="J79">
        <v>0.7954</v>
      </c>
      <c r="K79">
        <v>108.66</v>
      </c>
      <c r="L79">
        <v>17.306797462602098</v>
      </c>
      <c r="M79">
        <v>175.98690409356999</v>
      </c>
      <c r="N79">
        <v>393.666680811547</v>
      </c>
      <c r="O79">
        <v>0.77548401318598803</v>
      </c>
      <c r="P79">
        <v>106.917</v>
      </c>
      <c r="R79">
        <f t="shared" si="10"/>
        <v>14.686904093569979</v>
      </c>
      <c r="S79">
        <f t="shared" si="11"/>
        <v>2.9166808115469962</v>
      </c>
      <c r="T79">
        <f t="shared" si="8"/>
        <v>1.9915986814011966E-2</v>
      </c>
      <c r="U79">
        <f t="shared" si="9"/>
        <v>1.742999999999995</v>
      </c>
      <c r="V79">
        <f t="shared" si="12"/>
        <v>9.1053342179603085</v>
      </c>
      <c r="W79">
        <f t="shared" si="13"/>
        <v>0.74643142969852749</v>
      </c>
      <c r="X79">
        <f t="shared" si="14"/>
        <v>2.5038957523273782</v>
      </c>
      <c r="Y79">
        <f t="shared" si="15"/>
        <v>1.742999999999995</v>
      </c>
    </row>
    <row r="80" spans="1:25" x14ac:dyDescent="0.25">
      <c r="A80">
        <v>79</v>
      </c>
      <c r="B80" t="s">
        <v>226</v>
      </c>
      <c r="C80" t="s">
        <v>227</v>
      </c>
      <c r="D80">
        <v>1.55</v>
      </c>
      <c r="E80">
        <v>75.066999999999993</v>
      </c>
      <c r="F80">
        <v>75.069999999999993</v>
      </c>
      <c r="G80">
        <v>19.7</v>
      </c>
      <c r="H80">
        <v>183.7</v>
      </c>
      <c r="I80">
        <v>387.15</v>
      </c>
      <c r="J80">
        <v>1.054</v>
      </c>
      <c r="K80">
        <v>-4.8899999999999997</v>
      </c>
      <c r="L80">
        <v>20.027735553774701</v>
      </c>
      <c r="M80">
        <v>183.63015874197399</v>
      </c>
      <c r="N80">
        <v>387.22195177838199</v>
      </c>
      <c r="O80">
        <v>1.01492453924494</v>
      </c>
      <c r="P80">
        <v>-4.8949999999999898</v>
      </c>
      <c r="R80">
        <f t="shared" si="10"/>
        <v>6.9841258026002606E-2</v>
      </c>
      <c r="S80">
        <f t="shared" si="11"/>
        <v>7.1951778382015164E-2</v>
      </c>
      <c r="T80">
        <f t="shared" si="8"/>
        <v>3.9075460755060076E-2</v>
      </c>
      <c r="U80">
        <f t="shared" si="9"/>
        <v>4.9999999999901235E-3</v>
      </c>
      <c r="V80">
        <f t="shared" si="12"/>
        <v>3.8019193264018841E-2</v>
      </c>
      <c r="W80">
        <f t="shared" si="13"/>
        <v>1.8584987312931726E-2</v>
      </c>
      <c r="X80">
        <f t="shared" si="14"/>
        <v>3.7073492177476353</v>
      </c>
      <c r="Y80">
        <f t="shared" si="15"/>
        <v>4.9999999999901235E-3</v>
      </c>
    </row>
    <row r="81" spans="1:25" x14ac:dyDescent="0.25">
      <c r="A81">
        <v>80</v>
      </c>
      <c r="B81" t="s">
        <v>228</v>
      </c>
      <c r="C81" t="s">
        <v>229</v>
      </c>
      <c r="D81">
        <v>1.41</v>
      </c>
      <c r="E81">
        <v>55.08</v>
      </c>
      <c r="F81">
        <v>55.08</v>
      </c>
      <c r="G81">
        <v>27.7</v>
      </c>
      <c r="H81">
        <v>180.4</v>
      </c>
      <c r="I81">
        <v>370.25</v>
      </c>
      <c r="J81">
        <v>0.78200000000000003</v>
      </c>
      <c r="K81">
        <v>97.49</v>
      </c>
      <c r="L81">
        <v>20.019682392112198</v>
      </c>
      <c r="M81">
        <v>157.41142225559699</v>
      </c>
      <c r="N81">
        <v>364.173653692046</v>
      </c>
      <c r="O81">
        <v>0.75587218201402095</v>
      </c>
      <c r="P81">
        <v>98.686000000000007</v>
      </c>
      <c r="R81">
        <f t="shared" si="10"/>
        <v>22.988577744403017</v>
      </c>
      <c r="S81">
        <f t="shared" si="11"/>
        <v>6.0763463079539974</v>
      </c>
      <c r="T81">
        <f t="shared" si="8"/>
        <v>2.6127817985979074E-2</v>
      </c>
      <c r="U81">
        <f t="shared" si="9"/>
        <v>1.1960000000000122</v>
      </c>
      <c r="V81">
        <f t="shared" si="12"/>
        <v>12.743114049003889</v>
      </c>
      <c r="W81">
        <f t="shared" si="13"/>
        <v>1.641146875882241</v>
      </c>
      <c r="X81">
        <f t="shared" si="14"/>
        <v>3.3411531951379887</v>
      </c>
      <c r="Y81">
        <f t="shared" si="15"/>
        <v>1.1960000000000122</v>
      </c>
    </row>
    <row r="82" spans="1:25" x14ac:dyDescent="0.25">
      <c r="A82">
        <v>81</v>
      </c>
      <c r="B82" t="s">
        <v>230</v>
      </c>
      <c r="C82" t="s">
        <v>231</v>
      </c>
      <c r="D82">
        <v>1.2</v>
      </c>
      <c r="E82">
        <v>44.052999999999997</v>
      </c>
      <c r="F82">
        <v>44.052</v>
      </c>
      <c r="G82">
        <v>21.1</v>
      </c>
      <c r="H82">
        <v>150.19999999999999</v>
      </c>
      <c r="I82">
        <v>293.25</v>
      </c>
      <c r="J82">
        <v>0.78800000000000003</v>
      </c>
      <c r="K82">
        <v>-132.80000000000001</v>
      </c>
      <c r="L82">
        <v>19.951162341683599</v>
      </c>
      <c r="M82">
        <v>159.73733386542901</v>
      </c>
      <c r="N82">
        <v>269.67627014358601</v>
      </c>
      <c r="O82">
        <v>0.73767084923925297</v>
      </c>
      <c r="P82">
        <v>-130.71600000000001</v>
      </c>
      <c r="R82">
        <f t="shared" si="10"/>
        <v>9.5373338654290194</v>
      </c>
      <c r="S82">
        <f t="shared" si="11"/>
        <v>23.573729856413991</v>
      </c>
      <c r="T82">
        <f t="shared" ref="T82:T109" si="16">+ABS(O82-J82)</f>
        <v>5.0329150760747066E-2</v>
      </c>
      <c r="U82">
        <f t="shared" ref="U82:U109" si="17">+ABS(P82-K82)</f>
        <v>2.0840000000000032</v>
      </c>
      <c r="V82">
        <f t="shared" si="12"/>
        <v>6.3497562353056063</v>
      </c>
      <c r="W82">
        <f t="shared" si="13"/>
        <v>8.0387825597319669</v>
      </c>
      <c r="X82">
        <f t="shared" si="14"/>
        <v>6.3869480660846527</v>
      </c>
      <c r="Y82">
        <f t="shared" si="15"/>
        <v>2.0840000000000032</v>
      </c>
    </row>
    <row r="83" spans="1:25" x14ac:dyDescent="0.25">
      <c r="A83">
        <v>82</v>
      </c>
      <c r="B83" t="s">
        <v>232</v>
      </c>
      <c r="C83" t="s">
        <v>233</v>
      </c>
      <c r="D83" t="s">
        <v>234</v>
      </c>
      <c r="E83">
        <v>156.26900000000001</v>
      </c>
      <c r="F83">
        <v>156.26</v>
      </c>
      <c r="G83">
        <v>8.1</v>
      </c>
      <c r="H83">
        <v>268.2</v>
      </c>
      <c r="I83">
        <v>481.65</v>
      </c>
      <c r="J83">
        <v>0.83</v>
      </c>
      <c r="K83">
        <v>-67.39</v>
      </c>
      <c r="L83">
        <v>9.6743755270535896</v>
      </c>
      <c r="M83">
        <v>255.81844111052399</v>
      </c>
      <c r="N83">
        <v>492.28553038936201</v>
      </c>
      <c r="O83">
        <v>0.82385624826846504</v>
      </c>
      <c r="P83">
        <v>-64.867999999999995</v>
      </c>
      <c r="R83">
        <f t="shared" si="10"/>
        <v>12.381558889475997</v>
      </c>
      <c r="S83">
        <f t="shared" si="11"/>
        <v>10.635530389362032</v>
      </c>
      <c r="T83">
        <f t="shared" si="16"/>
        <v>6.1437517315349188E-3</v>
      </c>
      <c r="U83">
        <f t="shared" si="17"/>
        <v>2.5220000000000056</v>
      </c>
      <c r="V83">
        <f t="shared" si="12"/>
        <v>4.6165394815346747</v>
      </c>
      <c r="W83">
        <f t="shared" si="13"/>
        <v>2.2081449993484963</v>
      </c>
      <c r="X83">
        <f t="shared" si="14"/>
        <v>0.74021105199215897</v>
      </c>
      <c r="Y83">
        <f t="shared" si="15"/>
        <v>2.5220000000000056</v>
      </c>
    </row>
    <row r="84" spans="1:25" x14ac:dyDescent="0.25">
      <c r="A84">
        <v>83</v>
      </c>
      <c r="B84" t="s">
        <v>235</v>
      </c>
      <c r="C84" t="s">
        <v>236</v>
      </c>
      <c r="D84" t="s">
        <v>237</v>
      </c>
      <c r="E84">
        <v>86.134</v>
      </c>
      <c r="F84">
        <v>86.13</v>
      </c>
      <c r="G84">
        <v>16.8</v>
      </c>
      <c r="H84">
        <v>181.2</v>
      </c>
      <c r="I84">
        <v>367.55</v>
      </c>
      <c r="J84">
        <v>0.80400000000000005</v>
      </c>
      <c r="K84">
        <v>-139</v>
      </c>
      <c r="L84">
        <v>15.1664529790659</v>
      </c>
      <c r="M84">
        <v>181.813381736238</v>
      </c>
      <c r="N84">
        <v>363.59848409663402</v>
      </c>
      <c r="O84">
        <v>0.80195593822417799</v>
      </c>
      <c r="P84">
        <v>-142.10900000000001</v>
      </c>
      <c r="R84">
        <f t="shared" si="10"/>
        <v>0.6133817362380114</v>
      </c>
      <c r="S84">
        <f t="shared" si="11"/>
        <v>3.951515903365987</v>
      </c>
      <c r="T84">
        <f t="shared" si="16"/>
        <v>2.0440617758220592E-3</v>
      </c>
      <c r="U84">
        <f t="shared" si="17"/>
        <v>3.1090000000000089</v>
      </c>
      <c r="V84">
        <f t="shared" si="12"/>
        <v>0.33851089196358247</v>
      </c>
      <c r="W84">
        <f t="shared" si="13"/>
        <v>1.0750961510994388</v>
      </c>
      <c r="X84">
        <f t="shared" si="14"/>
        <v>0.25423653928135059</v>
      </c>
      <c r="Y84">
        <f t="shared" si="15"/>
        <v>3.1090000000000089</v>
      </c>
    </row>
    <row r="85" spans="1:25" x14ac:dyDescent="0.25">
      <c r="A85">
        <v>84</v>
      </c>
      <c r="B85" t="s">
        <v>238</v>
      </c>
      <c r="C85" t="s">
        <v>239</v>
      </c>
      <c r="D85" t="s">
        <v>240</v>
      </c>
      <c r="E85">
        <v>58.08</v>
      </c>
      <c r="F85">
        <v>58.078000000000003</v>
      </c>
      <c r="G85">
        <v>18.899999999999999</v>
      </c>
      <c r="H85">
        <v>193.2</v>
      </c>
      <c r="I85">
        <v>321.14999999999998</v>
      </c>
      <c r="J85">
        <v>0.80700000000000005</v>
      </c>
      <c r="K85">
        <v>0</v>
      </c>
      <c r="L85">
        <v>17.4544656078237</v>
      </c>
      <c r="M85">
        <v>177.93066967197899</v>
      </c>
      <c r="N85">
        <v>314.70890512587403</v>
      </c>
      <c r="O85">
        <v>0.76457045719313799</v>
      </c>
      <c r="P85">
        <v>-122.485</v>
      </c>
      <c r="R85">
        <f t="shared" si="10"/>
        <v>15.269330328020999</v>
      </c>
      <c r="S85">
        <f t="shared" si="11"/>
        <v>6.4410948741259517</v>
      </c>
      <c r="T85">
        <f t="shared" si="16"/>
        <v>4.2429542806862064E-2</v>
      </c>
      <c r="U85">
        <f t="shared" si="17"/>
        <v>122.485</v>
      </c>
      <c r="V85">
        <f t="shared" si="12"/>
        <v>7.9033800869673918</v>
      </c>
      <c r="W85">
        <f t="shared" si="13"/>
        <v>2.0056343995410097</v>
      </c>
      <c r="X85">
        <f t="shared" si="14"/>
        <v>5.257688080156389</v>
      </c>
      <c r="Y85" t="b">
        <f t="shared" si="15"/>
        <v>0</v>
      </c>
    </row>
    <row r="86" spans="1:25" x14ac:dyDescent="0.25">
      <c r="A86">
        <v>85</v>
      </c>
      <c r="B86" t="s">
        <v>241</v>
      </c>
      <c r="C86" t="s">
        <v>242</v>
      </c>
      <c r="D86" t="s">
        <v>243</v>
      </c>
      <c r="E86">
        <v>72.106999999999999</v>
      </c>
      <c r="F86">
        <v>72.103999999999999</v>
      </c>
      <c r="G86">
        <v>13.4</v>
      </c>
      <c r="H86">
        <v>174.2</v>
      </c>
      <c r="I86">
        <v>347.95</v>
      </c>
      <c r="J86">
        <v>0.8</v>
      </c>
      <c r="K86">
        <v>-116.3</v>
      </c>
      <c r="L86">
        <v>15.544973411131901</v>
      </c>
      <c r="M86">
        <v>193.37462964361401</v>
      </c>
      <c r="N86">
        <v>351.58790282421103</v>
      </c>
      <c r="O86">
        <v>0.78199221741437996</v>
      </c>
      <c r="P86">
        <v>-114.254</v>
      </c>
      <c r="R86">
        <f t="shared" si="10"/>
        <v>19.174629643614026</v>
      </c>
      <c r="S86">
        <f t="shared" si="11"/>
        <v>3.6379028242110394</v>
      </c>
      <c r="T86">
        <f t="shared" si="16"/>
        <v>1.800778258562008E-2</v>
      </c>
      <c r="U86">
        <f t="shared" si="17"/>
        <v>2.0459999999999923</v>
      </c>
      <c r="V86">
        <f t="shared" si="12"/>
        <v>11.007250082442036</v>
      </c>
      <c r="W86">
        <f t="shared" si="13"/>
        <v>1.045524593824124</v>
      </c>
      <c r="X86">
        <f t="shared" si="14"/>
        <v>2.2509728232025101</v>
      </c>
      <c r="Y86">
        <f t="shared" si="15"/>
        <v>2.0459999999999923</v>
      </c>
    </row>
    <row r="87" spans="1:25" x14ac:dyDescent="0.25">
      <c r="A87">
        <v>86</v>
      </c>
      <c r="B87" t="s">
        <v>244</v>
      </c>
      <c r="C87" t="s">
        <v>245</v>
      </c>
      <c r="D87" t="s">
        <v>246</v>
      </c>
      <c r="E87">
        <v>90.122</v>
      </c>
      <c r="F87">
        <v>90.12</v>
      </c>
      <c r="G87">
        <v>0</v>
      </c>
      <c r="H87">
        <v>298.2</v>
      </c>
      <c r="I87">
        <v>455.15</v>
      </c>
      <c r="J87">
        <v>0.995</v>
      </c>
      <c r="K87">
        <v>0</v>
      </c>
      <c r="L87">
        <v>14.7282016767145</v>
      </c>
      <c r="M87">
        <v>226.089043570852</v>
      </c>
      <c r="N87">
        <v>469.10609538636999</v>
      </c>
      <c r="O87">
        <v>1.0050823138157801</v>
      </c>
      <c r="P87">
        <v>-311.76299999999998</v>
      </c>
      <c r="R87">
        <f t="shared" si="10"/>
        <v>72.11095642914799</v>
      </c>
      <c r="S87">
        <f t="shared" si="11"/>
        <v>13.956095386370009</v>
      </c>
      <c r="T87">
        <f t="shared" si="16"/>
        <v>1.0082313815780064E-2</v>
      </c>
      <c r="U87">
        <f t="shared" si="17"/>
        <v>311.76299999999998</v>
      </c>
      <c r="V87">
        <f t="shared" si="12"/>
        <v>24.182077944046945</v>
      </c>
      <c r="W87">
        <f t="shared" si="13"/>
        <v>3.0662628554037155</v>
      </c>
      <c r="X87">
        <f t="shared" si="14"/>
        <v>1.0132978709326697</v>
      </c>
      <c r="Y87" t="b">
        <f t="shared" si="15"/>
        <v>0</v>
      </c>
    </row>
    <row r="88" spans="1:25" x14ac:dyDescent="0.25">
      <c r="A88">
        <v>87</v>
      </c>
      <c r="B88" t="s">
        <v>247</v>
      </c>
      <c r="C88" t="s">
        <v>248</v>
      </c>
      <c r="D88" t="s">
        <v>249</v>
      </c>
      <c r="E88">
        <v>90.122</v>
      </c>
      <c r="F88">
        <v>90.12</v>
      </c>
      <c r="G88">
        <v>0</v>
      </c>
      <c r="H88">
        <v>293.3</v>
      </c>
      <c r="I88">
        <v>501.149</v>
      </c>
      <c r="J88">
        <v>1.01</v>
      </c>
      <c r="K88">
        <v>-278</v>
      </c>
      <c r="L88">
        <v>14.6450800788195</v>
      </c>
      <c r="M88">
        <v>244.61451280574599</v>
      </c>
      <c r="N88">
        <v>472.99977510382701</v>
      </c>
      <c r="O88">
        <v>1.1747074581305501</v>
      </c>
      <c r="P88">
        <v>-299.08199999999999</v>
      </c>
      <c r="R88">
        <f t="shared" si="10"/>
        <v>48.685487194254023</v>
      </c>
      <c r="S88">
        <f t="shared" si="11"/>
        <v>28.149224896172996</v>
      </c>
      <c r="T88">
        <f t="shared" si="16"/>
        <v>0.1647074581305501</v>
      </c>
      <c r="U88">
        <f t="shared" si="17"/>
        <v>21.081999999999994</v>
      </c>
      <c r="V88">
        <f t="shared" si="12"/>
        <v>16.599211453888177</v>
      </c>
      <c r="W88">
        <f t="shared" si="13"/>
        <v>5.6169372574170549</v>
      </c>
      <c r="X88">
        <f t="shared" si="14"/>
        <v>16.307669121836643</v>
      </c>
      <c r="Y88">
        <f t="shared" si="15"/>
        <v>21.081999999999994</v>
      </c>
    </row>
    <row r="89" spans="1:25" x14ac:dyDescent="0.25">
      <c r="A89">
        <v>88</v>
      </c>
      <c r="B89" t="s">
        <v>250</v>
      </c>
      <c r="C89" t="s">
        <v>251</v>
      </c>
      <c r="D89" t="s">
        <v>252</v>
      </c>
      <c r="E89">
        <v>118.176</v>
      </c>
      <c r="F89">
        <v>118.172</v>
      </c>
      <c r="G89">
        <v>0</v>
      </c>
      <c r="H89">
        <v>223.2</v>
      </c>
      <c r="I89">
        <v>471.15</v>
      </c>
      <c r="J89">
        <v>0.92</v>
      </c>
      <c r="K89">
        <v>-312.7</v>
      </c>
      <c r="L89">
        <v>12.219232338212</v>
      </c>
      <c r="M89">
        <v>248.24160981428</v>
      </c>
      <c r="N89">
        <v>465.18294702511599</v>
      </c>
      <c r="O89">
        <v>0.95213831664900395</v>
      </c>
      <c r="P89">
        <v>-317.58</v>
      </c>
      <c r="R89">
        <f t="shared" si="10"/>
        <v>25.041609814280008</v>
      </c>
      <c r="S89">
        <f t="shared" si="11"/>
        <v>5.967052974883984</v>
      </c>
      <c r="T89">
        <f t="shared" si="16"/>
        <v>3.2138316649003906E-2</v>
      </c>
      <c r="U89">
        <f t="shared" si="17"/>
        <v>4.8799999999999955</v>
      </c>
      <c r="V89">
        <f t="shared" si="12"/>
        <v>11.219359235788534</v>
      </c>
      <c r="W89">
        <f t="shared" si="13"/>
        <v>1.2664868884397718</v>
      </c>
      <c r="X89">
        <f t="shared" si="14"/>
        <v>3.4932952879352075</v>
      </c>
      <c r="Y89">
        <f t="shared" si="15"/>
        <v>4.8799999999999955</v>
      </c>
    </row>
    <row r="90" spans="1:25" x14ac:dyDescent="0.25">
      <c r="A90">
        <v>89</v>
      </c>
      <c r="B90" t="s">
        <v>253</v>
      </c>
      <c r="C90" t="s">
        <v>254</v>
      </c>
      <c r="D90" t="s">
        <v>255</v>
      </c>
      <c r="E90">
        <v>76.094999999999999</v>
      </c>
      <c r="F90">
        <v>76.093999999999994</v>
      </c>
      <c r="G90">
        <v>32</v>
      </c>
      <c r="H90">
        <v>246.5</v>
      </c>
      <c r="I90">
        <v>487.55</v>
      </c>
      <c r="J90">
        <v>1.0597000000000001</v>
      </c>
      <c r="K90">
        <v>0</v>
      </c>
      <c r="L90">
        <v>16.4862870530918</v>
      </c>
      <c r="M90">
        <v>235.530431903091</v>
      </c>
      <c r="N90">
        <v>453.46755231027902</v>
      </c>
      <c r="O90">
        <v>1.2583124268842101</v>
      </c>
      <c r="P90">
        <v>-307.31299999999999</v>
      </c>
      <c r="R90">
        <f t="shared" si="10"/>
        <v>10.969568096909001</v>
      </c>
      <c r="S90">
        <f t="shared" si="11"/>
        <v>34.082447689720993</v>
      </c>
      <c r="T90">
        <f t="shared" si="16"/>
        <v>0.19861242688420999</v>
      </c>
      <c r="U90">
        <f t="shared" si="17"/>
        <v>307.31299999999999</v>
      </c>
      <c r="V90">
        <f t="shared" si="12"/>
        <v>4.4501290453991889</v>
      </c>
      <c r="W90">
        <f t="shared" si="13"/>
        <v>6.9905543410359945</v>
      </c>
      <c r="X90">
        <f t="shared" si="14"/>
        <v>18.742325836011133</v>
      </c>
      <c r="Y90" t="b">
        <f t="shared" si="15"/>
        <v>0</v>
      </c>
    </row>
    <row r="91" spans="1:25" x14ac:dyDescent="0.25">
      <c r="A91">
        <v>90</v>
      </c>
      <c r="B91" t="s">
        <v>256</v>
      </c>
      <c r="C91" t="s">
        <v>257</v>
      </c>
      <c r="D91" t="s">
        <v>258</v>
      </c>
      <c r="E91">
        <v>58.08</v>
      </c>
      <c r="F91">
        <v>58.078000000000003</v>
      </c>
      <c r="G91">
        <v>22</v>
      </c>
      <c r="H91">
        <v>144.19999999999999</v>
      </c>
      <c r="I91">
        <v>370.23</v>
      </c>
      <c r="J91">
        <v>0.85399999999999998</v>
      </c>
      <c r="K91">
        <v>-63.72</v>
      </c>
      <c r="L91">
        <v>16.944698403261501</v>
      </c>
      <c r="M91">
        <v>176.13745891937299</v>
      </c>
      <c r="N91">
        <v>358.52111082165999</v>
      </c>
      <c r="O91">
        <v>1.2905007951882499</v>
      </c>
      <c r="P91">
        <v>-79.560999999999893</v>
      </c>
      <c r="R91">
        <f t="shared" si="10"/>
        <v>31.937458919373</v>
      </c>
      <c r="S91">
        <f t="shared" si="11"/>
        <v>11.70888917834003</v>
      </c>
      <c r="T91">
        <f t="shared" si="16"/>
        <v>0.43650079518824991</v>
      </c>
      <c r="U91">
        <f t="shared" si="17"/>
        <v>15.840999999999894</v>
      </c>
      <c r="V91">
        <f t="shared" si="12"/>
        <v>22.148029763781555</v>
      </c>
      <c r="W91">
        <f t="shared" si="13"/>
        <v>3.1625987030602674</v>
      </c>
      <c r="X91">
        <f t="shared" si="14"/>
        <v>51.112505291364165</v>
      </c>
      <c r="Y91">
        <f t="shared" si="15"/>
        <v>15.840999999999894</v>
      </c>
    </row>
    <row r="92" spans="1:25" x14ac:dyDescent="0.25">
      <c r="A92">
        <v>91</v>
      </c>
      <c r="B92" t="s">
        <v>259</v>
      </c>
      <c r="C92" t="s">
        <v>260</v>
      </c>
      <c r="D92" t="s">
        <v>261</v>
      </c>
      <c r="E92">
        <v>74.123000000000005</v>
      </c>
      <c r="F92">
        <v>74.12</v>
      </c>
      <c r="G92">
        <v>17.5</v>
      </c>
      <c r="H92">
        <v>183.4</v>
      </c>
      <c r="I92">
        <v>390.85</v>
      </c>
      <c r="J92">
        <v>0.80979999999999996</v>
      </c>
      <c r="K92">
        <v>-150.30000000000001</v>
      </c>
      <c r="L92">
        <v>13.7002336364557</v>
      </c>
      <c r="M92">
        <v>196.87712317924999</v>
      </c>
      <c r="N92">
        <v>393.895787856982</v>
      </c>
      <c r="O92">
        <v>0.79284462472556105</v>
      </c>
      <c r="P92">
        <v>-156.75399999999999</v>
      </c>
      <c r="R92">
        <f t="shared" si="10"/>
        <v>13.477123179249986</v>
      </c>
      <c r="S92">
        <f t="shared" si="11"/>
        <v>3.0457878569819741</v>
      </c>
      <c r="T92">
        <f t="shared" si="16"/>
        <v>1.6955375274438911E-2</v>
      </c>
      <c r="U92">
        <f t="shared" si="17"/>
        <v>6.4539999999999793</v>
      </c>
      <c r="V92">
        <f t="shared" si="12"/>
        <v>7.3484859210741469</v>
      </c>
      <c r="W92">
        <f t="shared" si="13"/>
        <v>0.77927283023716876</v>
      </c>
      <c r="X92">
        <f t="shared" si="14"/>
        <v>2.0937731877548669</v>
      </c>
      <c r="Y92">
        <f t="shared" si="15"/>
        <v>6.4539999999999793</v>
      </c>
    </row>
    <row r="93" spans="1:25" x14ac:dyDescent="0.25">
      <c r="A93">
        <v>92</v>
      </c>
      <c r="B93" t="s">
        <v>262</v>
      </c>
      <c r="C93" t="s">
        <v>263</v>
      </c>
      <c r="D93" t="s">
        <v>264</v>
      </c>
      <c r="E93">
        <v>158.285</v>
      </c>
      <c r="F93">
        <v>158.27600000000001</v>
      </c>
      <c r="G93">
        <v>8.1</v>
      </c>
      <c r="H93">
        <v>280.10000000000002</v>
      </c>
      <c r="I93">
        <v>504.25</v>
      </c>
      <c r="J93">
        <v>0.82969999999999999</v>
      </c>
      <c r="K93">
        <v>-98.79</v>
      </c>
      <c r="L93">
        <v>8.7091104570196105</v>
      </c>
      <c r="M93">
        <v>257.73702488765099</v>
      </c>
      <c r="N93">
        <v>514.63091196774997</v>
      </c>
      <c r="O93">
        <v>0.82888865948105594</v>
      </c>
      <c r="P93">
        <v>-107.36799999999999</v>
      </c>
      <c r="R93">
        <f t="shared" si="10"/>
        <v>22.362975112349034</v>
      </c>
      <c r="S93">
        <f t="shared" si="11"/>
        <v>10.380911967749967</v>
      </c>
      <c r="T93">
        <f t="shared" si="16"/>
        <v>8.1134051894404813E-4</v>
      </c>
      <c r="U93">
        <f t="shared" si="17"/>
        <v>8.5779999999999887</v>
      </c>
      <c r="V93">
        <f t="shared" si="12"/>
        <v>7.983925423901832</v>
      </c>
      <c r="W93">
        <f t="shared" si="13"/>
        <v>2.0586835830936971</v>
      </c>
      <c r="X93">
        <f t="shared" si="14"/>
        <v>9.7787214528630609E-2</v>
      </c>
      <c r="Y93">
        <f t="shared" si="15"/>
        <v>8.5779999999999887</v>
      </c>
    </row>
    <row r="94" spans="1:25" x14ac:dyDescent="0.25">
      <c r="A94">
        <v>93</v>
      </c>
      <c r="B94" t="s">
        <v>265</v>
      </c>
      <c r="C94" t="s">
        <v>266</v>
      </c>
      <c r="D94" t="s">
        <v>267</v>
      </c>
      <c r="E94">
        <v>106.121</v>
      </c>
      <c r="F94">
        <v>106.12</v>
      </c>
      <c r="G94">
        <v>0</v>
      </c>
      <c r="H94">
        <v>262.8</v>
      </c>
      <c r="I94">
        <v>518.95000000000005</v>
      </c>
      <c r="J94">
        <v>1.1184000000000001</v>
      </c>
      <c r="K94">
        <v>-409</v>
      </c>
      <c r="L94">
        <v>15.638205782921601</v>
      </c>
      <c r="M94">
        <v>254.84975586478299</v>
      </c>
      <c r="N94">
        <v>486.71263822758698</v>
      </c>
      <c r="O94">
        <v>1.29418264638794</v>
      </c>
      <c r="P94">
        <v>-408.87599999999998</v>
      </c>
      <c r="R94">
        <f t="shared" si="10"/>
        <v>7.9502441352170194</v>
      </c>
      <c r="S94">
        <f t="shared" si="11"/>
        <v>32.237361772413067</v>
      </c>
      <c r="T94">
        <f t="shared" si="16"/>
        <v>0.17578264638793994</v>
      </c>
      <c r="U94">
        <f t="shared" si="17"/>
        <v>0.12400000000002365</v>
      </c>
      <c r="V94">
        <f t="shared" si="12"/>
        <v>3.0252070529745123</v>
      </c>
      <c r="W94">
        <f t="shared" si="13"/>
        <v>6.2120361831415485</v>
      </c>
      <c r="X94">
        <f t="shared" si="14"/>
        <v>15.717332473885904</v>
      </c>
      <c r="Y94">
        <f t="shared" si="15"/>
        <v>0.12400000000002365</v>
      </c>
    </row>
    <row r="95" spans="1:25" x14ac:dyDescent="0.25">
      <c r="A95">
        <v>94</v>
      </c>
      <c r="B95" t="s">
        <v>268</v>
      </c>
      <c r="C95" t="s">
        <v>269</v>
      </c>
      <c r="D95" t="s">
        <v>270</v>
      </c>
      <c r="E95">
        <v>116.16</v>
      </c>
      <c r="F95">
        <v>116.15600000000001</v>
      </c>
      <c r="G95">
        <v>18.2</v>
      </c>
      <c r="H95">
        <v>229.2</v>
      </c>
      <c r="I95">
        <v>441.05</v>
      </c>
      <c r="J95">
        <v>0.93799999999999994</v>
      </c>
      <c r="K95">
        <v>-368.7</v>
      </c>
      <c r="L95">
        <v>13.436808554332799</v>
      </c>
      <c r="M95">
        <v>254.514856506976</v>
      </c>
      <c r="N95">
        <v>452.63267400905801</v>
      </c>
      <c r="O95">
        <v>0.95897967406231599</v>
      </c>
      <c r="P95">
        <v>-295.33</v>
      </c>
      <c r="R95">
        <f t="shared" si="10"/>
        <v>25.314856506976014</v>
      </c>
      <c r="S95">
        <f t="shared" si="11"/>
        <v>11.582674009057996</v>
      </c>
      <c r="T95">
        <f t="shared" si="16"/>
        <v>2.0979674062316045E-2</v>
      </c>
      <c r="U95">
        <f t="shared" si="17"/>
        <v>73.37</v>
      </c>
      <c r="V95">
        <f t="shared" si="12"/>
        <v>11.04487631194416</v>
      </c>
      <c r="W95">
        <f t="shared" si="13"/>
        <v>2.6261589409495514</v>
      </c>
      <c r="X95">
        <f t="shared" si="14"/>
        <v>2.2366390258332669</v>
      </c>
      <c r="Y95">
        <f t="shared" si="15"/>
        <v>73.37</v>
      </c>
    </row>
    <row r="96" spans="1:25" x14ac:dyDescent="0.25">
      <c r="A96">
        <v>95</v>
      </c>
      <c r="B96" t="s">
        <v>271</v>
      </c>
      <c r="C96" t="s">
        <v>272</v>
      </c>
      <c r="D96" t="s">
        <v>273</v>
      </c>
      <c r="E96">
        <v>46.069000000000003</v>
      </c>
      <c r="F96">
        <v>46.067999999999998</v>
      </c>
      <c r="G96">
        <v>24</v>
      </c>
      <c r="H96">
        <v>159.1</v>
      </c>
      <c r="I96">
        <v>351.35</v>
      </c>
      <c r="J96">
        <v>0.78900000000000003</v>
      </c>
      <c r="K96">
        <v>-167.8</v>
      </c>
      <c r="L96">
        <v>17.6012147202111</v>
      </c>
      <c r="M96">
        <v>164.569756668563</v>
      </c>
      <c r="N96">
        <v>330.00775726337702</v>
      </c>
      <c r="O96">
        <v>0.75523378211654302</v>
      </c>
      <c r="P96">
        <v>-173.21600000000001</v>
      </c>
      <c r="R96">
        <f t="shared" si="10"/>
        <v>5.4697566685630079</v>
      </c>
      <c r="S96">
        <f t="shared" si="11"/>
        <v>21.342242736623007</v>
      </c>
      <c r="T96">
        <f t="shared" si="16"/>
        <v>3.3766217883457017E-2</v>
      </c>
      <c r="U96">
        <f t="shared" si="17"/>
        <v>5.4159999999999968</v>
      </c>
      <c r="V96">
        <f t="shared" si="12"/>
        <v>3.4379363095933426</v>
      </c>
      <c r="W96">
        <f t="shared" si="13"/>
        <v>6.0743539879388093</v>
      </c>
      <c r="X96">
        <f t="shared" si="14"/>
        <v>4.2796220384609649</v>
      </c>
      <c r="Y96">
        <f t="shared" si="15"/>
        <v>5.4159999999999968</v>
      </c>
    </row>
    <row r="97" spans="1:25" x14ac:dyDescent="0.25">
      <c r="A97">
        <v>96</v>
      </c>
      <c r="B97" t="s">
        <v>274</v>
      </c>
      <c r="C97" t="s">
        <v>275</v>
      </c>
      <c r="D97" t="s">
        <v>276</v>
      </c>
      <c r="E97">
        <v>62.067999999999998</v>
      </c>
      <c r="F97">
        <v>62.067999999999998</v>
      </c>
      <c r="G97">
        <v>37.700000000000003</v>
      </c>
      <c r="H97">
        <v>260.2</v>
      </c>
      <c r="I97">
        <v>470.45</v>
      </c>
      <c r="J97">
        <v>1.1100000000000001</v>
      </c>
      <c r="K97">
        <v>-302.60000000000002</v>
      </c>
      <c r="L97">
        <v>18.7920444076995</v>
      </c>
      <c r="M97">
        <v>235.405015618037</v>
      </c>
      <c r="N97">
        <v>464.03842928074198</v>
      </c>
      <c r="O97">
        <v>1.40332812725055</v>
      </c>
      <c r="P97">
        <v>-311.73899999999998</v>
      </c>
      <c r="R97">
        <f t="shared" si="10"/>
        <v>24.79498438196299</v>
      </c>
      <c r="S97">
        <f t="shared" si="11"/>
        <v>6.4115707192580089</v>
      </c>
      <c r="T97">
        <f t="shared" si="16"/>
        <v>0.29332812725054991</v>
      </c>
      <c r="U97">
        <f t="shared" si="17"/>
        <v>9.1389999999999532</v>
      </c>
      <c r="V97">
        <f t="shared" si="12"/>
        <v>9.5292022989865455</v>
      </c>
      <c r="W97">
        <f t="shared" si="13"/>
        <v>1.3628591177081537</v>
      </c>
      <c r="X97">
        <f t="shared" si="14"/>
        <v>26.425957409959448</v>
      </c>
      <c r="Y97">
        <f t="shared" si="15"/>
        <v>9.1389999999999532</v>
      </c>
    </row>
    <row r="98" spans="1:25" x14ac:dyDescent="0.25">
      <c r="A98">
        <v>97</v>
      </c>
      <c r="B98" t="s">
        <v>277</v>
      </c>
      <c r="C98" t="s">
        <v>278</v>
      </c>
      <c r="D98" t="s">
        <v>279</v>
      </c>
      <c r="E98">
        <v>92.093999999999994</v>
      </c>
      <c r="F98">
        <v>92.093999999999994</v>
      </c>
      <c r="G98">
        <v>42.5</v>
      </c>
      <c r="H98">
        <v>291.39999999999998</v>
      </c>
      <c r="I98">
        <v>563.15</v>
      </c>
      <c r="J98">
        <v>1.2609999999999999</v>
      </c>
      <c r="K98">
        <v>-448</v>
      </c>
      <c r="L98">
        <v>16.7172278115655</v>
      </c>
      <c r="M98">
        <v>265.53575688735401</v>
      </c>
      <c r="N98">
        <v>523.63846040845101</v>
      </c>
      <c r="O98">
        <v>1.6431217888117899</v>
      </c>
      <c r="P98">
        <v>-457.24999999999898</v>
      </c>
      <c r="R98">
        <f t="shared" si="10"/>
        <v>25.864243112645966</v>
      </c>
      <c r="S98">
        <f t="shared" si="11"/>
        <v>39.511539591548967</v>
      </c>
      <c r="T98">
        <f t="shared" si="16"/>
        <v>0.38212178881179004</v>
      </c>
      <c r="U98">
        <f t="shared" si="17"/>
        <v>9.2499999999989768</v>
      </c>
      <c r="V98">
        <f t="shared" si="12"/>
        <v>8.8758555637082939</v>
      </c>
      <c r="W98">
        <f t="shared" si="13"/>
        <v>7.0161661354077891</v>
      </c>
      <c r="X98">
        <f t="shared" si="14"/>
        <v>30.303076035827921</v>
      </c>
      <c r="Y98">
        <f t="shared" si="15"/>
        <v>9.2499999999989768</v>
      </c>
    </row>
    <row r="99" spans="1:25" x14ac:dyDescent="0.25">
      <c r="A99">
        <v>98</v>
      </c>
      <c r="B99" t="s">
        <v>280</v>
      </c>
      <c r="C99" t="s">
        <v>281</v>
      </c>
      <c r="D99" t="s">
        <v>282</v>
      </c>
      <c r="E99">
        <v>116.20399999999999</v>
      </c>
      <c r="F99">
        <v>116.19799999999999</v>
      </c>
      <c r="G99">
        <v>6.7</v>
      </c>
      <c r="H99">
        <v>239.2</v>
      </c>
      <c r="I99">
        <v>449.81</v>
      </c>
      <c r="J99">
        <v>0.81869999999999998</v>
      </c>
      <c r="K99">
        <v>-125.3</v>
      </c>
      <c r="L99">
        <v>10.538045647415499</v>
      </c>
      <c r="M99">
        <v>231.76239331602599</v>
      </c>
      <c r="N99">
        <v>463.05289203448899</v>
      </c>
      <c r="O99">
        <v>0.81704198515096205</v>
      </c>
      <c r="P99">
        <v>-132.06100000000001</v>
      </c>
      <c r="R99">
        <f t="shared" si="10"/>
        <v>7.4376066839739963</v>
      </c>
      <c r="S99">
        <f t="shared" si="11"/>
        <v>13.242892034488989</v>
      </c>
      <c r="T99">
        <f t="shared" si="16"/>
        <v>1.6580148490379365E-3</v>
      </c>
      <c r="U99">
        <f t="shared" si="17"/>
        <v>6.7610000000000099</v>
      </c>
      <c r="V99">
        <f t="shared" si="12"/>
        <v>3.1093673427984934</v>
      </c>
      <c r="W99">
        <f t="shared" si="13"/>
        <v>2.944107964360283</v>
      </c>
      <c r="X99">
        <f t="shared" si="14"/>
        <v>0.20251799792817107</v>
      </c>
      <c r="Y99">
        <f t="shared" si="15"/>
        <v>6.7610000000000099</v>
      </c>
    </row>
    <row r="100" spans="1:25" x14ac:dyDescent="0.25">
      <c r="A100">
        <v>99</v>
      </c>
      <c r="B100" t="s">
        <v>283</v>
      </c>
      <c r="C100" t="s">
        <v>284</v>
      </c>
      <c r="D100" t="s">
        <v>285</v>
      </c>
      <c r="E100">
        <v>102.17700000000001</v>
      </c>
      <c r="F100">
        <v>102.172</v>
      </c>
      <c r="G100">
        <v>13.3</v>
      </c>
      <c r="H100">
        <v>221.2</v>
      </c>
      <c r="I100">
        <v>431.303</v>
      </c>
      <c r="J100">
        <v>0.81359999999999999</v>
      </c>
      <c r="K100">
        <v>-134.4</v>
      </c>
      <c r="L100">
        <v>11.3834955836868</v>
      </c>
      <c r="M100">
        <v>221.400434324591</v>
      </c>
      <c r="N100">
        <v>442.49580710961101</v>
      </c>
      <c r="O100">
        <v>0.81105630955581998</v>
      </c>
      <c r="P100">
        <v>-140.292</v>
      </c>
      <c r="R100">
        <f t="shared" si="10"/>
        <v>0.20043432459101496</v>
      </c>
      <c r="S100">
        <f t="shared" si="11"/>
        <v>11.19280710961101</v>
      </c>
      <c r="T100">
        <f t="shared" si="16"/>
        <v>2.5436904441800134E-3</v>
      </c>
      <c r="U100">
        <f t="shared" si="17"/>
        <v>5.8919999999999959</v>
      </c>
      <c r="V100">
        <f t="shared" si="12"/>
        <v>9.0612262473334065E-2</v>
      </c>
      <c r="W100">
        <f t="shared" si="13"/>
        <v>2.5951145968405065</v>
      </c>
      <c r="X100">
        <f t="shared" si="14"/>
        <v>0.31264631811455423</v>
      </c>
      <c r="Y100">
        <f t="shared" si="15"/>
        <v>5.8919999999999959</v>
      </c>
    </row>
    <row r="101" spans="1:25" x14ac:dyDescent="0.25">
      <c r="A101">
        <v>100</v>
      </c>
      <c r="B101" t="s">
        <v>286</v>
      </c>
      <c r="C101" t="s">
        <v>287</v>
      </c>
      <c r="D101" t="s">
        <v>288</v>
      </c>
      <c r="E101">
        <v>74.123000000000005</v>
      </c>
      <c r="F101">
        <v>74.12</v>
      </c>
      <c r="G101">
        <v>18.7</v>
      </c>
      <c r="H101">
        <v>165.2</v>
      </c>
      <c r="I101">
        <v>380.95</v>
      </c>
      <c r="J101">
        <v>0.80200000000000005</v>
      </c>
      <c r="K101">
        <v>-154.9</v>
      </c>
      <c r="L101">
        <v>13.7247269103053</v>
      </c>
      <c r="M101">
        <v>180.82793978345001</v>
      </c>
      <c r="N101">
        <v>379.48207658089802</v>
      </c>
      <c r="O101">
        <v>0.79238282176631902</v>
      </c>
      <c r="P101">
        <v>-161.101</v>
      </c>
      <c r="R101">
        <f t="shared" si="10"/>
        <v>15.627939783450017</v>
      </c>
      <c r="S101">
        <f t="shared" si="11"/>
        <v>1.4679234191019646</v>
      </c>
      <c r="T101">
        <f t="shared" si="16"/>
        <v>9.617178233681023E-3</v>
      </c>
      <c r="U101">
        <f t="shared" si="17"/>
        <v>6.2009999999999934</v>
      </c>
      <c r="V101">
        <f t="shared" si="12"/>
        <v>9.4600119754540071</v>
      </c>
      <c r="W101">
        <f t="shared" si="13"/>
        <v>0.38533230584117723</v>
      </c>
      <c r="X101">
        <f t="shared" si="14"/>
        <v>1.199149405695888</v>
      </c>
      <c r="Y101">
        <f t="shared" si="15"/>
        <v>6.2009999999999934</v>
      </c>
    </row>
    <row r="102" spans="1:25" x14ac:dyDescent="0.25">
      <c r="A102">
        <v>101</v>
      </c>
      <c r="B102" t="s">
        <v>289</v>
      </c>
      <c r="C102" t="s">
        <v>290</v>
      </c>
      <c r="D102" t="s">
        <v>291</v>
      </c>
      <c r="E102">
        <v>88.15</v>
      </c>
      <c r="F102">
        <v>88.146000000000001</v>
      </c>
      <c r="G102">
        <v>15.81</v>
      </c>
      <c r="H102">
        <v>194.3</v>
      </c>
      <c r="I102">
        <v>411.16</v>
      </c>
      <c r="J102">
        <v>0.81440000000000001</v>
      </c>
      <c r="K102">
        <v>-146</v>
      </c>
      <c r="L102">
        <v>12.413582938999401</v>
      </c>
      <c r="M102">
        <v>209.87097523277799</v>
      </c>
      <c r="N102">
        <v>419.63714379037401</v>
      </c>
      <c r="O102">
        <v>0.80329845245143106</v>
      </c>
      <c r="P102">
        <v>-148.523</v>
      </c>
      <c r="R102">
        <f t="shared" si="10"/>
        <v>15.570975232777982</v>
      </c>
      <c r="S102">
        <f t="shared" si="11"/>
        <v>8.4771437903739866</v>
      </c>
      <c r="T102">
        <f t="shared" si="16"/>
        <v>1.1101547548568957E-2</v>
      </c>
      <c r="U102">
        <f t="shared" si="17"/>
        <v>2.5229999999999961</v>
      </c>
      <c r="V102">
        <f t="shared" si="12"/>
        <v>8.0138832901585069</v>
      </c>
      <c r="W102">
        <f t="shared" si="13"/>
        <v>2.0617627664106397</v>
      </c>
      <c r="X102">
        <f t="shared" si="14"/>
        <v>1.3631566243331235</v>
      </c>
      <c r="Y102">
        <f t="shared" si="15"/>
        <v>2.5229999999999961</v>
      </c>
    </row>
    <row r="103" spans="1:25" x14ac:dyDescent="0.25">
      <c r="A103">
        <v>102</v>
      </c>
      <c r="B103" t="s">
        <v>292</v>
      </c>
      <c r="C103" t="s">
        <v>293</v>
      </c>
      <c r="D103" t="s">
        <v>294</v>
      </c>
      <c r="E103">
        <v>60.095999999999997</v>
      </c>
      <c r="F103">
        <v>60.094000000000001</v>
      </c>
      <c r="G103">
        <v>20.3</v>
      </c>
      <c r="H103">
        <v>185.3</v>
      </c>
      <c r="I103">
        <v>355.41</v>
      </c>
      <c r="J103">
        <v>0.78600000000000003</v>
      </c>
      <c r="K103">
        <v>-173.5</v>
      </c>
      <c r="L103">
        <v>15.429003091556</v>
      </c>
      <c r="M103">
        <v>151.092438425355</v>
      </c>
      <c r="N103">
        <v>326.56418297551397</v>
      </c>
      <c r="O103">
        <v>0.77196744174709997</v>
      </c>
      <c r="P103">
        <v>-176.102</v>
      </c>
      <c r="R103">
        <f t="shared" si="10"/>
        <v>34.207561574645013</v>
      </c>
      <c r="S103">
        <f t="shared" si="11"/>
        <v>28.845817024486053</v>
      </c>
      <c r="T103">
        <f t="shared" si="16"/>
        <v>1.4032558252900063E-2</v>
      </c>
      <c r="U103">
        <f t="shared" si="17"/>
        <v>2.6020000000000039</v>
      </c>
      <c r="V103">
        <f t="shared" si="12"/>
        <v>18.460637654962227</v>
      </c>
      <c r="W103">
        <f t="shared" si="13"/>
        <v>8.1162086110368445</v>
      </c>
      <c r="X103">
        <f t="shared" si="14"/>
        <v>1.7853127548218908</v>
      </c>
      <c r="Y103">
        <f t="shared" si="15"/>
        <v>2.6020000000000039</v>
      </c>
    </row>
    <row r="104" spans="1:25" x14ac:dyDescent="0.25">
      <c r="A104">
        <v>103</v>
      </c>
      <c r="B104" t="s">
        <v>295</v>
      </c>
      <c r="C104" t="s">
        <v>296</v>
      </c>
      <c r="D104" t="s">
        <v>297</v>
      </c>
      <c r="E104">
        <v>182.172</v>
      </c>
      <c r="F104">
        <v>182.172</v>
      </c>
      <c r="G104">
        <v>3</v>
      </c>
      <c r="H104">
        <v>440.2</v>
      </c>
      <c r="I104">
        <v>768.01499999999999</v>
      </c>
      <c r="J104">
        <v>1.52</v>
      </c>
      <c r="K104">
        <v>0</v>
      </c>
      <c r="L104">
        <v>11.783692872967899</v>
      </c>
      <c r="M104">
        <v>327.59148009773099</v>
      </c>
      <c r="N104">
        <v>651.30334533603605</v>
      </c>
      <c r="O104">
        <v>1.9908349268939201</v>
      </c>
      <c r="P104">
        <v>-889.97799999999995</v>
      </c>
      <c r="R104">
        <f t="shared" si="10"/>
        <v>112.60851990226899</v>
      </c>
      <c r="S104">
        <f t="shared" si="11"/>
        <v>116.71165466396394</v>
      </c>
      <c r="T104">
        <f t="shared" si="16"/>
        <v>0.47083492689392004</v>
      </c>
      <c r="U104">
        <f t="shared" si="17"/>
        <v>889.97799999999995</v>
      </c>
      <c r="V104">
        <f t="shared" si="12"/>
        <v>25.581217606149249</v>
      </c>
      <c r="W104">
        <f t="shared" si="13"/>
        <v>15.196533227080714</v>
      </c>
      <c r="X104">
        <f t="shared" si="14"/>
        <v>30.975982032494738</v>
      </c>
      <c r="Y104" t="b">
        <f t="shared" si="15"/>
        <v>0</v>
      </c>
    </row>
    <row r="105" spans="1:25" x14ac:dyDescent="0.25">
      <c r="A105">
        <v>104</v>
      </c>
      <c r="B105" t="s">
        <v>298</v>
      </c>
      <c r="C105" t="s">
        <v>299</v>
      </c>
      <c r="D105" t="s">
        <v>300</v>
      </c>
      <c r="E105">
        <v>130.23099999999999</v>
      </c>
      <c r="F105">
        <v>130.22399999999999</v>
      </c>
      <c r="G105">
        <v>10.3</v>
      </c>
      <c r="H105">
        <v>257.7</v>
      </c>
      <c r="I105">
        <v>468.33</v>
      </c>
      <c r="J105">
        <v>0.82399999999999995</v>
      </c>
      <c r="K105">
        <v>-115.5</v>
      </c>
      <c r="L105">
        <v>9.8303037028053293</v>
      </c>
      <c r="M105">
        <v>241.171709122778</v>
      </c>
      <c r="N105">
        <v>481.729773609169</v>
      </c>
      <c r="O105">
        <v>0.82180047800702605</v>
      </c>
      <c r="P105">
        <v>-123.83</v>
      </c>
      <c r="R105">
        <f t="shared" si="10"/>
        <v>16.528290877221991</v>
      </c>
      <c r="S105">
        <f t="shared" si="11"/>
        <v>13.399773609169017</v>
      </c>
      <c r="T105">
        <f t="shared" si="16"/>
        <v>2.1995219929739074E-3</v>
      </c>
      <c r="U105">
        <f t="shared" si="17"/>
        <v>8.3299999999999983</v>
      </c>
      <c r="V105">
        <f t="shared" si="12"/>
        <v>6.4137721681109792</v>
      </c>
      <c r="W105">
        <f t="shared" si="13"/>
        <v>2.8611819890182173</v>
      </c>
      <c r="X105">
        <f t="shared" si="14"/>
        <v>0.26693228070071695</v>
      </c>
      <c r="Y105">
        <f t="shared" si="15"/>
        <v>8.3299999999999983</v>
      </c>
    </row>
    <row r="106" spans="1:25" x14ac:dyDescent="0.25">
      <c r="A106">
        <v>105</v>
      </c>
      <c r="B106" t="s">
        <v>301</v>
      </c>
      <c r="C106" t="s">
        <v>302</v>
      </c>
      <c r="D106" t="s">
        <v>303</v>
      </c>
      <c r="E106">
        <v>88.15</v>
      </c>
      <c r="F106">
        <v>88.146000000000001</v>
      </c>
      <c r="G106">
        <v>14.7</v>
      </c>
      <c r="H106">
        <v>156</v>
      </c>
      <c r="I106">
        <v>403.69</v>
      </c>
      <c r="J106">
        <v>0.81</v>
      </c>
      <c r="K106">
        <v>-145</v>
      </c>
      <c r="L106">
        <v>12.437905796026101</v>
      </c>
      <c r="M106">
        <v>195.871280304696</v>
      </c>
      <c r="N106">
        <v>406.98331111174701</v>
      </c>
      <c r="O106">
        <v>0.80289979062684003</v>
      </c>
      <c r="P106">
        <v>-152.87</v>
      </c>
      <c r="R106">
        <f t="shared" si="10"/>
        <v>39.871280304696</v>
      </c>
      <c r="S106">
        <f t="shared" si="11"/>
        <v>3.2933111117470162</v>
      </c>
      <c r="T106">
        <f t="shared" si="16"/>
        <v>7.1002093731600269E-3</v>
      </c>
      <c r="U106">
        <f t="shared" si="17"/>
        <v>7.8700000000000045</v>
      </c>
      <c r="V106">
        <f t="shared" si="12"/>
        <v>25.558513015830769</v>
      </c>
      <c r="W106">
        <f t="shared" si="13"/>
        <v>0.81580200444574202</v>
      </c>
      <c r="X106">
        <f t="shared" si="14"/>
        <v>0.87656905841481803</v>
      </c>
      <c r="Y106">
        <f t="shared" si="15"/>
        <v>7.8700000000000045</v>
      </c>
    </row>
    <row r="107" spans="1:25" x14ac:dyDescent="0.25">
      <c r="A107">
        <v>106</v>
      </c>
      <c r="B107" t="s">
        <v>304</v>
      </c>
      <c r="C107" t="s">
        <v>305</v>
      </c>
      <c r="D107" t="s">
        <v>306</v>
      </c>
      <c r="E107">
        <v>60.095999999999997</v>
      </c>
      <c r="F107">
        <v>60.093999999999902</v>
      </c>
      <c r="G107">
        <v>20.3</v>
      </c>
      <c r="H107">
        <v>147.1</v>
      </c>
      <c r="I107">
        <v>370.35</v>
      </c>
      <c r="J107">
        <v>0.8034</v>
      </c>
      <c r="K107">
        <v>-159.9</v>
      </c>
      <c r="L107">
        <v>15.3604749270048</v>
      </c>
      <c r="M107">
        <v>181.992011383864</v>
      </c>
      <c r="N107">
        <v>364.43830735557401</v>
      </c>
      <c r="O107">
        <v>0.77799395204892396</v>
      </c>
      <c r="P107">
        <v>-164.98499999999899</v>
      </c>
      <c r="R107">
        <f t="shared" si="10"/>
        <v>34.892011383864002</v>
      </c>
      <c r="S107">
        <f t="shared" si="11"/>
        <v>5.9116926444260116</v>
      </c>
      <c r="T107">
        <f t="shared" si="16"/>
        <v>2.5406047951076038E-2</v>
      </c>
      <c r="U107">
        <f t="shared" si="17"/>
        <v>5.0849999999989848</v>
      </c>
      <c r="V107">
        <f t="shared" si="12"/>
        <v>23.719926161702247</v>
      </c>
      <c r="W107">
        <f t="shared" si="13"/>
        <v>1.5962448074594335</v>
      </c>
      <c r="X107">
        <f t="shared" si="14"/>
        <v>3.1623161502459594</v>
      </c>
      <c r="Y107">
        <f t="shared" si="15"/>
        <v>5.0849999999989848</v>
      </c>
    </row>
    <row r="108" spans="1:25" x14ac:dyDescent="0.25">
      <c r="A108">
        <v>107</v>
      </c>
      <c r="B108" t="s">
        <v>307</v>
      </c>
      <c r="C108" t="s">
        <v>308</v>
      </c>
      <c r="D108" t="s">
        <v>309</v>
      </c>
      <c r="E108">
        <v>74.123000000000005</v>
      </c>
      <c r="F108">
        <v>74.12</v>
      </c>
      <c r="G108">
        <v>3.4</v>
      </c>
      <c r="H108">
        <v>134</v>
      </c>
      <c r="I108">
        <v>312.25</v>
      </c>
      <c r="J108">
        <v>0.73560000000000003</v>
      </c>
      <c r="K108">
        <v>-111</v>
      </c>
      <c r="L108">
        <v>4.2602777921472796</v>
      </c>
      <c r="M108">
        <v>169.60962849280901</v>
      </c>
      <c r="N108">
        <v>328.41207124981503</v>
      </c>
      <c r="O108">
        <v>0.73782575313100796</v>
      </c>
      <c r="P108">
        <v>-112.163</v>
      </c>
      <c r="R108">
        <f t="shared" si="10"/>
        <v>35.609628492809009</v>
      </c>
      <c r="S108">
        <f t="shared" si="11"/>
        <v>16.162071249815028</v>
      </c>
      <c r="T108">
        <f t="shared" si="16"/>
        <v>2.2257531310079237E-3</v>
      </c>
      <c r="U108">
        <f t="shared" si="17"/>
        <v>1.1629999999999967</v>
      </c>
      <c r="V108">
        <f t="shared" si="12"/>
        <v>26.574349621499259</v>
      </c>
      <c r="W108">
        <f t="shared" si="13"/>
        <v>5.1760036028230676</v>
      </c>
      <c r="X108">
        <f t="shared" si="14"/>
        <v>0.30257655397062583</v>
      </c>
      <c r="Y108">
        <f t="shared" si="15"/>
        <v>1.1629999999999967</v>
      </c>
    </row>
    <row r="109" spans="1:25" x14ac:dyDescent="0.25">
      <c r="A109">
        <v>108</v>
      </c>
      <c r="B109" t="s">
        <v>310</v>
      </c>
      <c r="C109" t="s">
        <v>311</v>
      </c>
      <c r="D109" t="s">
        <v>312</v>
      </c>
      <c r="E109">
        <v>214.393</v>
      </c>
      <c r="F109">
        <v>214.38</v>
      </c>
      <c r="G109">
        <v>4.7</v>
      </c>
      <c r="H109">
        <v>312.7</v>
      </c>
      <c r="I109">
        <v>569.04</v>
      </c>
      <c r="J109">
        <v>0.82399999999999995</v>
      </c>
      <c r="K109">
        <v>-62.2</v>
      </c>
      <c r="L109">
        <v>7.1870253296289199</v>
      </c>
      <c r="M109">
        <v>284.50407675599598</v>
      </c>
      <c r="N109">
        <v>567.83991428289301</v>
      </c>
      <c r="O109">
        <v>0.87794450805904101</v>
      </c>
      <c r="P109">
        <v>-74.444000000000003</v>
      </c>
      <c r="R109">
        <f t="shared" si="10"/>
        <v>28.195923244004007</v>
      </c>
      <c r="S109">
        <f t="shared" si="11"/>
        <v>1.2000857171069583</v>
      </c>
      <c r="T109">
        <f t="shared" si="16"/>
        <v>5.3944508059041052E-2</v>
      </c>
      <c r="U109">
        <f t="shared" si="17"/>
        <v>12.244</v>
      </c>
      <c r="V109">
        <f t="shared" si="12"/>
        <v>9.0169246063332285</v>
      </c>
      <c r="W109">
        <f t="shared" si="13"/>
        <v>0.21089654806462788</v>
      </c>
      <c r="X109">
        <f t="shared" si="14"/>
        <v>6.5466635993981868</v>
      </c>
      <c r="Y109">
        <f t="shared" si="15"/>
        <v>12.244</v>
      </c>
    </row>
    <row r="110" spans="1:25" x14ac:dyDescent="0.25">
      <c r="V110">
        <f t="array" ref="V110">AVERAGE(V2:V109)</f>
        <v>10.082574039531096</v>
      </c>
      <c r="W110">
        <f t="array" ref="W110">AVERAGE(W2:W109)</f>
        <v>3.0274564792469931</v>
      </c>
      <c r="X110">
        <f t="array" ref="X110">AVERAGE(X2:X109)</f>
        <v>9.0726237471525302</v>
      </c>
      <c r="Y110">
        <f>AVERAGE(Y2:Y109)</f>
        <v>6.7612823529411719</v>
      </c>
    </row>
    <row r="111" spans="1:25" x14ac:dyDescent="0.25">
      <c r="V111">
        <f>+V110+W110+X110+Y110</f>
        <v>28.943936618871792</v>
      </c>
    </row>
  </sheetData>
  <conditionalFormatting sqref="R2:Y109 V111">
    <cfRule type="cellIs" dxfId="8" priority="4" operator="greaterThan">
      <formula>20</formula>
    </cfRule>
    <cfRule type="cellIs" dxfId="7" priority="5" operator="greaterThan">
      <formula>10</formula>
    </cfRule>
    <cfRule type="cellIs" dxfId="6" priority="6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"/>
  <sheetViews>
    <sheetView tabSelected="1" topLeftCell="H79" workbookViewId="0">
      <selection activeCell="V111" sqref="V111"/>
    </sheetView>
  </sheetViews>
  <sheetFormatPr defaultColWidth="11.42578125" defaultRowHeight="15" x14ac:dyDescent="0.25"/>
  <cols>
    <col min="22" max="22" width="12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</v>
      </c>
      <c r="N1" t="s">
        <v>8</v>
      </c>
      <c r="O1" t="s">
        <v>9</v>
      </c>
      <c r="P1" t="s">
        <v>10</v>
      </c>
    </row>
    <row r="2" spans="1:25" x14ac:dyDescent="0.25">
      <c r="A2">
        <v>1</v>
      </c>
      <c r="B2" t="s">
        <v>12</v>
      </c>
      <c r="C2" t="s">
        <v>13</v>
      </c>
      <c r="D2">
        <v>1.51</v>
      </c>
      <c r="E2">
        <v>133.4</v>
      </c>
      <c r="F2">
        <v>133.39400000000001</v>
      </c>
      <c r="G2">
        <v>7.5</v>
      </c>
      <c r="H2" s="1">
        <v>242.74999999999997</v>
      </c>
      <c r="I2" s="1">
        <v>347.15</v>
      </c>
      <c r="J2" s="1">
        <v>1.34</v>
      </c>
      <c r="K2">
        <v>-76.209999999999994</v>
      </c>
      <c r="L2">
        <v>0.94720942567869704</v>
      </c>
      <c r="M2">
        <v>242.750196264452</v>
      </c>
      <c r="N2">
        <v>347.22925204227602</v>
      </c>
      <c r="O2">
        <v>1.3093749713592699</v>
      </c>
      <c r="P2">
        <v>-76.19</v>
      </c>
      <c r="R2">
        <f>+ABS(M2-H2)</f>
        <v>1.9626445202902687E-4</v>
      </c>
      <c r="S2">
        <f>+ABS(N2-I2)</f>
        <v>7.9252042276038992E-2</v>
      </c>
      <c r="T2">
        <f t="shared" ref="T2:U17" si="0">+ABS(O2-J2)</f>
        <v>3.0625028640730134E-2</v>
      </c>
      <c r="U2">
        <f t="shared" si="0"/>
        <v>1.9999999999996021E-2</v>
      </c>
      <c r="V2">
        <f>+IF(H2&lt;&gt;0,R2/H2*100)</f>
        <v>8.085044367828091E-5</v>
      </c>
      <c r="W2">
        <f t="shared" ref="W2:Y2" si="1">+IF(I2&lt;&gt;0,S2/I2*100)</f>
        <v>2.2829336677528157E-2</v>
      </c>
      <c r="X2">
        <f t="shared" si="1"/>
        <v>2.28544989856195</v>
      </c>
      <c r="Y2">
        <f>+IF(K2&lt;&gt;0,U2)</f>
        <v>1.9999999999996021E-2</v>
      </c>
    </row>
    <row r="3" spans="1:25" x14ac:dyDescent="0.25">
      <c r="A3">
        <v>2</v>
      </c>
      <c r="B3" t="s">
        <v>14</v>
      </c>
      <c r="C3" t="s">
        <v>15</v>
      </c>
      <c r="D3">
        <v>44.44</v>
      </c>
      <c r="E3">
        <v>98.95</v>
      </c>
      <c r="F3">
        <v>98.951999999999998</v>
      </c>
      <c r="G3">
        <v>10.5</v>
      </c>
      <c r="H3" s="1">
        <v>237.64999999999998</v>
      </c>
      <c r="I3" s="1">
        <v>356.65</v>
      </c>
      <c r="J3" s="1">
        <v>1.17</v>
      </c>
      <c r="K3">
        <v>-73.94</v>
      </c>
      <c r="L3">
        <v>9.4005991148565098</v>
      </c>
      <c r="M3">
        <v>194.44353461690699</v>
      </c>
      <c r="N3">
        <v>363.67434758737301</v>
      </c>
      <c r="O3">
        <v>1.22313127242289</v>
      </c>
      <c r="P3">
        <v>-81.573999999999998</v>
      </c>
      <c r="R3">
        <f t="shared" ref="R3:U66" si="2">+ABS(M3-H3)</f>
        <v>43.20646538309299</v>
      </c>
      <c r="S3">
        <f t="shared" si="2"/>
        <v>7.024347587373029</v>
      </c>
      <c r="T3">
        <f t="shared" si="0"/>
        <v>5.3131272422890063E-2</v>
      </c>
      <c r="U3">
        <f t="shared" si="0"/>
        <v>7.6340000000000003</v>
      </c>
      <c r="V3">
        <f t="shared" ref="V3:V66" si="3">+IF(H3&lt;&gt;0,R3/H3*100)</f>
        <v>18.18071339494761</v>
      </c>
      <c r="W3">
        <f t="shared" ref="W3:W66" si="4">+IF(I3&lt;&gt;0,S3/I3*100)</f>
        <v>1.9695352831552024</v>
      </c>
      <c r="X3">
        <f t="shared" ref="X3:X66" si="5">+IF(J3&lt;&gt;0,T3/J3*100)</f>
        <v>4.5411343951188092</v>
      </c>
      <c r="Y3">
        <f t="shared" ref="Y3:Y66" si="6">+IF(K3&lt;&gt;0,U3)</f>
        <v>7.6340000000000003</v>
      </c>
    </row>
    <row r="4" spans="1:25" x14ac:dyDescent="0.25">
      <c r="A4">
        <v>3</v>
      </c>
      <c r="B4" t="s">
        <v>16</v>
      </c>
      <c r="C4" t="s">
        <v>17</v>
      </c>
      <c r="D4" t="s">
        <v>18</v>
      </c>
      <c r="E4">
        <v>78.540000000000006</v>
      </c>
      <c r="F4">
        <v>78.536000000000001</v>
      </c>
      <c r="G4">
        <v>9.82</v>
      </c>
      <c r="H4" s="1">
        <v>155.94999999999999</v>
      </c>
      <c r="I4" s="1">
        <v>308.84999999999997</v>
      </c>
      <c r="J4" s="1">
        <v>0.86</v>
      </c>
      <c r="K4">
        <v>-61.36</v>
      </c>
      <c r="L4">
        <v>8.4090753137963397</v>
      </c>
      <c r="M4">
        <v>139.95589948407999</v>
      </c>
      <c r="N4">
        <v>306.169315987777</v>
      </c>
      <c r="O4">
        <v>0.85384254040212804</v>
      </c>
      <c r="P4">
        <v>-62.39</v>
      </c>
      <c r="R4">
        <f t="shared" si="2"/>
        <v>15.994100515919996</v>
      </c>
      <c r="S4">
        <f t="shared" si="2"/>
        <v>2.6806840122229687</v>
      </c>
      <c r="T4">
        <f t="shared" si="0"/>
        <v>6.1574595978719504E-3</v>
      </c>
      <c r="U4">
        <f t="shared" si="0"/>
        <v>1.0300000000000011</v>
      </c>
      <c r="V4">
        <f t="shared" si="3"/>
        <v>10.255915688310354</v>
      </c>
      <c r="W4">
        <f t="shared" si="4"/>
        <v>0.86795661720024897</v>
      </c>
      <c r="X4">
        <f t="shared" si="5"/>
        <v>0.71598367417115694</v>
      </c>
      <c r="Y4">
        <f t="shared" si="6"/>
        <v>1.0300000000000011</v>
      </c>
    </row>
    <row r="5" spans="1:25" x14ac:dyDescent="0.25">
      <c r="A5">
        <v>4</v>
      </c>
      <c r="B5" t="s">
        <v>19</v>
      </c>
      <c r="C5" t="s">
        <v>20</v>
      </c>
      <c r="D5" t="s">
        <v>21</v>
      </c>
      <c r="E5">
        <v>120.977</v>
      </c>
      <c r="F5">
        <v>120.97</v>
      </c>
      <c r="G5">
        <v>7</v>
      </c>
      <c r="H5" s="1">
        <v>154.14999999999998</v>
      </c>
      <c r="I5" s="1">
        <v>343.25</v>
      </c>
      <c r="J5" s="1">
        <v>1.4</v>
      </c>
      <c r="K5">
        <v>0</v>
      </c>
      <c r="L5">
        <v>5.1422024672610096</v>
      </c>
      <c r="M5">
        <v>178.78703645655301</v>
      </c>
      <c r="N5">
        <v>337.47160544145203</v>
      </c>
      <c r="O5">
        <v>1.6536594713684301</v>
      </c>
      <c r="P5">
        <v>77.307000000000002</v>
      </c>
      <c r="R5">
        <f t="shared" si="2"/>
        <v>24.637036456553034</v>
      </c>
      <c r="S5">
        <f t="shared" si="2"/>
        <v>5.7783945585479728</v>
      </c>
      <c r="T5">
        <f t="shared" si="0"/>
        <v>0.25365947136843014</v>
      </c>
      <c r="U5">
        <f t="shared" si="0"/>
        <v>77.307000000000002</v>
      </c>
      <c r="V5">
        <f t="shared" si="3"/>
        <v>15.982508242979589</v>
      </c>
      <c r="W5">
        <f t="shared" si="4"/>
        <v>1.6834361423300723</v>
      </c>
      <c r="X5">
        <f t="shared" si="5"/>
        <v>18.118533669173583</v>
      </c>
      <c r="Y5" t="b">
        <f t="shared" si="6"/>
        <v>0</v>
      </c>
    </row>
    <row r="6" spans="1:25" x14ac:dyDescent="0.25">
      <c r="A6">
        <v>5</v>
      </c>
      <c r="B6" t="s">
        <v>22</v>
      </c>
      <c r="C6" t="s">
        <v>23</v>
      </c>
      <c r="D6" t="s">
        <v>24</v>
      </c>
      <c r="E6">
        <v>108.96599999999999</v>
      </c>
      <c r="F6">
        <v>108.96</v>
      </c>
      <c r="G6">
        <v>5.56</v>
      </c>
      <c r="H6" s="1">
        <v>154.54999999999998</v>
      </c>
      <c r="I6" s="1">
        <v>311.64999999999998</v>
      </c>
      <c r="J6" s="1">
        <v>1.46</v>
      </c>
      <c r="K6">
        <v>-25.82</v>
      </c>
      <c r="L6">
        <v>5.5600486215265104</v>
      </c>
      <c r="M6">
        <v>167.53158637418099</v>
      </c>
      <c r="N6">
        <v>305.61124517649603</v>
      </c>
      <c r="O6">
        <v>1.40764841367313</v>
      </c>
      <c r="P6">
        <v>-16.347999999999999</v>
      </c>
      <c r="R6">
        <f t="shared" si="2"/>
        <v>12.981586374181006</v>
      </c>
      <c r="S6">
        <f t="shared" si="2"/>
        <v>6.0387548235039503</v>
      </c>
      <c r="T6">
        <f t="shared" si="0"/>
        <v>5.2351586326869981E-2</v>
      </c>
      <c r="U6">
        <f t="shared" si="0"/>
        <v>9.4720000000000013</v>
      </c>
      <c r="V6">
        <f t="shared" si="3"/>
        <v>8.3996029596771322</v>
      </c>
      <c r="W6">
        <f t="shared" si="4"/>
        <v>1.937672011392251</v>
      </c>
      <c r="X6">
        <f t="shared" si="5"/>
        <v>3.5857250908815059</v>
      </c>
      <c r="Y6">
        <f t="shared" si="6"/>
        <v>9.4720000000000013</v>
      </c>
    </row>
    <row r="7" spans="1:25" x14ac:dyDescent="0.25">
      <c r="A7">
        <v>6</v>
      </c>
      <c r="B7" t="s">
        <v>25</v>
      </c>
      <c r="C7" t="s">
        <v>26</v>
      </c>
      <c r="D7" t="s">
        <v>27</v>
      </c>
      <c r="E7">
        <v>122.99299999999999</v>
      </c>
      <c r="F7">
        <v>122.986</v>
      </c>
      <c r="G7">
        <v>7.2</v>
      </c>
      <c r="H7" s="1">
        <v>163.14999999999998</v>
      </c>
      <c r="I7" s="1">
        <v>344.25</v>
      </c>
      <c r="J7" s="1">
        <v>1.35</v>
      </c>
      <c r="K7">
        <v>0</v>
      </c>
      <c r="L7">
        <v>5.0880613626052504</v>
      </c>
      <c r="M7">
        <v>184.496172124065</v>
      </c>
      <c r="N7">
        <v>344.020601071893</v>
      </c>
      <c r="O7">
        <v>1.3132569748321601</v>
      </c>
      <c r="P7">
        <v>-8.1169999999999902</v>
      </c>
      <c r="R7">
        <f t="shared" si="2"/>
        <v>21.346172124065021</v>
      </c>
      <c r="S7">
        <f t="shared" si="2"/>
        <v>0.22939892810700258</v>
      </c>
      <c r="T7">
        <f t="shared" si="0"/>
        <v>3.6743025167840004E-2</v>
      </c>
      <c r="U7">
        <f t="shared" si="0"/>
        <v>8.1169999999999902</v>
      </c>
      <c r="V7">
        <f t="shared" si="3"/>
        <v>13.083770839144973</v>
      </c>
      <c r="W7">
        <f t="shared" si="4"/>
        <v>6.6637306639652172E-2</v>
      </c>
      <c r="X7">
        <f t="shared" si="5"/>
        <v>2.7217055679881481</v>
      </c>
      <c r="Y7" t="b">
        <f t="shared" si="6"/>
        <v>0</v>
      </c>
    </row>
    <row r="8" spans="1:25" x14ac:dyDescent="0.25">
      <c r="A8">
        <v>7</v>
      </c>
      <c r="B8" t="s">
        <v>28</v>
      </c>
      <c r="C8" t="s">
        <v>29</v>
      </c>
      <c r="D8" t="s">
        <v>30</v>
      </c>
      <c r="E8">
        <v>438.05900000000003</v>
      </c>
      <c r="F8">
        <v>438.08</v>
      </c>
      <c r="G8">
        <v>1.81</v>
      </c>
      <c r="H8" s="1">
        <v>231.14999999999998</v>
      </c>
      <c r="I8" s="1">
        <v>379.04999999999995</v>
      </c>
      <c r="J8" s="1">
        <v>1.69</v>
      </c>
      <c r="K8">
        <v>0</v>
      </c>
      <c r="L8">
        <v>1.1240293879405101</v>
      </c>
      <c r="M8">
        <v>191.43846629216</v>
      </c>
      <c r="N8">
        <v>374.34096272036197</v>
      </c>
      <c r="O8">
        <v>1.9562625001237299</v>
      </c>
      <c r="P8">
        <v>-1267.9880000000001</v>
      </c>
      <c r="R8">
        <f t="shared" si="2"/>
        <v>39.711533707839976</v>
      </c>
      <c r="S8">
        <f t="shared" si="2"/>
        <v>4.7090372796379825</v>
      </c>
      <c r="T8">
        <f t="shared" si="0"/>
        <v>0.26626250012372998</v>
      </c>
      <c r="U8">
        <f t="shared" si="0"/>
        <v>1267.9880000000001</v>
      </c>
      <c r="V8">
        <f t="shared" si="3"/>
        <v>17.179984299303474</v>
      </c>
      <c r="W8">
        <f t="shared" si="4"/>
        <v>1.2423261521271556</v>
      </c>
      <c r="X8">
        <f t="shared" si="5"/>
        <v>15.755177522114201</v>
      </c>
      <c r="Y8" t="b">
        <f t="shared" si="6"/>
        <v>0</v>
      </c>
    </row>
    <row r="9" spans="1:25" x14ac:dyDescent="0.25">
      <c r="A9">
        <v>8</v>
      </c>
      <c r="B9" t="s">
        <v>31</v>
      </c>
      <c r="C9" t="s">
        <v>32</v>
      </c>
      <c r="D9" t="s">
        <v>33</v>
      </c>
      <c r="E9">
        <v>338.04399999999998</v>
      </c>
      <c r="F9">
        <v>338.06</v>
      </c>
      <c r="G9">
        <v>1.8</v>
      </c>
      <c r="H9" s="1">
        <v>186.04999999999998</v>
      </c>
      <c r="I9" s="1">
        <v>329.75</v>
      </c>
      <c r="J9" s="1">
        <v>1.66</v>
      </c>
      <c r="K9">
        <v>0</v>
      </c>
      <c r="L9">
        <v>1.1111623112412801</v>
      </c>
      <c r="M9">
        <v>191.43846629216</v>
      </c>
      <c r="N9">
        <v>329.80032953562397</v>
      </c>
      <c r="O9">
        <v>1.85989247474453</v>
      </c>
      <c r="P9">
        <v>-1267.9880000000001</v>
      </c>
      <c r="R9">
        <f t="shared" si="2"/>
        <v>5.3884662921600182</v>
      </c>
      <c r="S9">
        <f t="shared" si="2"/>
        <v>5.0329535623973243E-2</v>
      </c>
      <c r="T9">
        <f t="shared" si="0"/>
        <v>0.19989247474453009</v>
      </c>
      <c r="U9">
        <f t="shared" si="0"/>
        <v>1267.9880000000001</v>
      </c>
      <c r="V9">
        <f t="shared" si="3"/>
        <v>2.8962463274173711</v>
      </c>
      <c r="W9">
        <f t="shared" si="4"/>
        <v>1.5262937262766715E-2</v>
      </c>
      <c r="X9">
        <f t="shared" si="5"/>
        <v>12.04171534605603</v>
      </c>
      <c r="Y9" t="b">
        <f t="shared" si="6"/>
        <v>0</v>
      </c>
    </row>
    <row r="10" spans="1:25" x14ac:dyDescent="0.25">
      <c r="A10">
        <v>9</v>
      </c>
      <c r="B10" t="s">
        <v>34</v>
      </c>
      <c r="C10" t="s">
        <v>35</v>
      </c>
      <c r="D10">
        <v>44.48</v>
      </c>
      <c r="E10">
        <v>133.4</v>
      </c>
      <c r="F10">
        <v>133.39400000000001</v>
      </c>
      <c r="G10">
        <v>7.2</v>
      </c>
      <c r="H10" s="1">
        <v>236.54999999999998</v>
      </c>
      <c r="I10" s="1">
        <v>386.95</v>
      </c>
      <c r="J10" s="1">
        <v>1.44</v>
      </c>
      <c r="K10">
        <v>-80.97</v>
      </c>
      <c r="L10">
        <v>8.9358741918201297</v>
      </c>
      <c r="M10">
        <v>219.21314540696301</v>
      </c>
      <c r="N10">
        <v>394.53711026798499</v>
      </c>
      <c r="O10">
        <v>1.4337236596323699</v>
      </c>
      <c r="P10">
        <v>-84.014999999999901</v>
      </c>
      <c r="R10">
        <f t="shared" si="2"/>
        <v>17.336854593036975</v>
      </c>
      <c r="S10">
        <f t="shared" si="2"/>
        <v>7.5871102679849969</v>
      </c>
      <c r="T10">
        <f t="shared" si="0"/>
        <v>6.2763403676300289E-3</v>
      </c>
      <c r="U10">
        <f t="shared" si="0"/>
        <v>3.0449999999999022</v>
      </c>
      <c r="V10">
        <f t="shared" si="3"/>
        <v>7.3290444274094178</v>
      </c>
      <c r="W10">
        <f t="shared" si="4"/>
        <v>1.9607469357759393</v>
      </c>
      <c r="X10">
        <f t="shared" si="5"/>
        <v>0.43585696997430756</v>
      </c>
      <c r="Y10">
        <f t="shared" si="6"/>
        <v>3.0449999999999022</v>
      </c>
    </row>
    <row r="11" spans="1:25" x14ac:dyDescent="0.25">
      <c r="A11">
        <v>10</v>
      </c>
      <c r="B11" t="s">
        <v>36</v>
      </c>
      <c r="C11" t="s">
        <v>37</v>
      </c>
      <c r="D11" t="s">
        <v>38</v>
      </c>
      <c r="E11">
        <v>167.977</v>
      </c>
      <c r="F11">
        <v>167.97</v>
      </c>
      <c r="G11">
        <v>6.1</v>
      </c>
      <c r="H11" s="1">
        <v>173.84999999999997</v>
      </c>
      <c r="I11" s="1">
        <v>376.15</v>
      </c>
      <c r="J11" s="1">
        <v>0</v>
      </c>
      <c r="K11">
        <v>0</v>
      </c>
      <c r="L11">
        <v>5.5880359925620704</v>
      </c>
      <c r="M11">
        <v>193.18529279161399</v>
      </c>
      <c r="N11">
        <v>373.83639661022602</v>
      </c>
      <c r="O11">
        <v>2.1342154709166601</v>
      </c>
      <c r="P11">
        <v>125.973</v>
      </c>
      <c r="R11">
        <f t="shared" si="2"/>
        <v>19.335292791614023</v>
      </c>
      <c r="S11">
        <f t="shared" si="2"/>
        <v>2.3136033897739594</v>
      </c>
      <c r="T11">
        <f t="shared" si="0"/>
        <v>2.1342154709166601</v>
      </c>
      <c r="U11">
        <f t="shared" si="0"/>
        <v>125.973</v>
      </c>
      <c r="V11">
        <f t="shared" si="3"/>
        <v>11.121825016746637</v>
      </c>
      <c r="W11">
        <f t="shared" si="4"/>
        <v>0.61507467493658374</v>
      </c>
      <c r="X11" t="b">
        <f t="shared" si="5"/>
        <v>0</v>
      </c>
      <c r="Y11" t="b">
        <f t="shared" si="6"/>
        <v>0</v>
      </c>
    </row>
    <row r="12" spans="1:25" x14ac:dyDescent="0.25">
      <c r="A12">
        <v>11</v>
      </c>
      <c r="B12" t="s">
        <v>39</v>
      </c>
      <c r="C12" t="s">
        <v>40</v>
      </c>
      <c r="D12">
        <v>1.63</v>
      </c>
      <c r="E12">
        <v>141.93899999999999</v>
      </c>
      <c r="F12">
        <v>141.934</v>
      </c>
      <c r="G12">
        <v>7</v>
      </c>
      <c r="H12" s="1">
        <v>206.74999999999997</v>
      </c>
      <c r="I12" s="1">
        <v>315.64999999999998</v>
      </c>
      <c r="J12" s="1">
        <v>2.2799999999999998</v>
      </c>
      <c r="K12">
        <v>0</v>
      </c>
      <c r="L12">
        <v>6.7689703843934703</v>
      </c>
      <c r="M12">
        <v>166.32925278584801</v>
      </c>
      <c r="N12">
        <v>309.82741259928298</v>
      </c>
      <c r="O12">
        <v>2.1275548915856</v>
      </c>
      <c r="P12">
        <v>24.087</v>
      </c>
      <c r="R12">
        <f t="shared" si="2"/>
        <v>40.420747214151959</v>
      </c>
      <c r="S12">
        <f t="shared" si="2"/>
        <v>5.8225874007169978</v>
      </c>
      <c r="T12">
        <f t="shared" si="0"/>
        <v>0.15244510841439984</v>
      </c>
      <c r="U12">
        <f t="shared" si="0"/>
        <v>24.087</v>
      </c>
      <c r="V12">
        <f t="shared" si="3"/>
        <v>19.550542787981602</v>
      </c>
      <c r="W12">
        <f t="shared" si="4"/>
        <v>1.8446340569355295</v>
      </c>
      <c r="X12">
        <f t="shared" si="5"/>
        <v>6.6861889655438533</v>
      </c>
      <c r="Y12" t="b">
        <f t="shared" si="6"/>
        <v>0</v>
      </c>
    </row>
    <row r="13" spans="1:25" x14ac:dyDescent="0.25">
      <c r="A13">
        <v>12</v>
      </c>
      <c r="B13" t="s">
        <v>41</v>
      </c>
      <c r="C13" t="s">
        <v>42</v>
      </c>
      <c r="D13">
        <v>5.44</v>
      </c>
      <c r="E13">
        <v>76.52</v>
      </c>
      <c r="F13">
        <v>76.52</v>
      </c>
      <c r="G13">
        <v>8.1999999999999993</v>
      </c>
      <c r="H13" s="1">
        <v>138.64999999999998</v>
      </c>
      <c r="I13" s="1">
        <v>318.25</v>
      </c>
      <c r="J13" s="1">
        <v>0.94</v>
      </c>
      <c r="K13">
        <v>0</v>
      </c>
      <c r="L13">
        <v>8.9456140475941499</v>
      </c>
      <c r="M13">
        <v>164.53483193423801</v>
      </c>
      <c r="N13">
        <v>318.265934666818</v>
      </c>
      <c r="O13">
        <v>1.1056110352244599</v>
      </c>
      <c r="P13">
        <v>36.725000000000001</v>
      </c>
      <c r="R13">
        <f t="shared" si="2"/>
        <v>25.884831934238036</v>
      </c>
      <c r="S13">
        <f t="shared" si="2"/>
        <v>1.5934666817997822E-2</v>
      </c>
      <c r="T13">
        <f t="shared" si="0"/>
        <v>0.16561103522445997</v>
      </c>
      <c r="U13">
        <f t="shared" si="0"/>
        <v>36.725000000000001</v>
      </c>
      <c r="V13">
        <f t="shared" si="3"/>
        <v>18.669189999450445</v>
      </c>
      <c r="W13">
        <f t="shared" si="4"/>
        <v>5.0069652216803845E-3</v>
      </c>
      <c r="X13">
        <f t="shared" si="5"/>
        <v>17.618195236644681</v>
      </c>
      <c r="Y13" t="b">
        <f t="shared" si="6"/>
        <v>0</v>
      </c>
    </row>
    <row r="14" spans="1:25" x14ac:dyDescent="0.25">
      <c r="A14">
        <v>13</v>
      </c>
      <c r="B14" t="s">
        <v>43</v>
      </c>
      <c r="C14" t="s">
        <v>44</v>
      </c>
      <c r="D14" t="s">
        <v>45</v>
      </c>
      <c r="E14">
        <v>100.117</v>
      </c>
      <c r="F14">
        <v>100.114</v>
      </c>
      <c r="G14">
        <v>16.649999999999999</v>
      </c>
      <c r="H14" s="1">
        <v>250.14999999999998</v>
      </c>
      <c r="I14" s="1">
        <v>411.15</v>
      </c>
      <c r="J14" s="1">
        <v>0.95</v>
      </c>
      <c r="K14">
        <v>-275</v>
      </c>
      <c r="L14">
        <v>17.065617633197199</v>
      </c>
      <c r="M14">
        <v>242.85546152149399</v>
      </c>
      <c r="N14">
        <v>434.32150518124899</v>
      </c>
      <c r="O14">
        <v>0.99817816035546802</v>
      </c>
      <c r="P14">
        <v>-286.53500000000003</v>
      </c>
      <c r="R14">
        <f t="shared" si="2"/>
        <v>7.2945384785059844</v>
      </c>
      <c r="S14">
        <f t="shared" si="2"/>
        <v>23.171505181249017</v>
      </c>
      <c r="T14">
        <f t="shared" si="0"/>
        <v>4.8178160355468069E-2</v>
      </c>
      <c r="U14">
        <f t="shared" si="0"/>
        <v>11.535000000000025</v>
      </c>
      <c r="V14">
        <f t="shared" si="3"/>
        <v>2.9160657519512232</v>
      </c>
      <c r="W14">
        <f t="shared" si="4"/>
        <v>5.6357789568889745</v>
      </c>
      <c r="X14">
        <f t="shared" si="5"/>
        <v>5.071385300575586</v>
      </c>
      <c r="Y14">
        <f t="shared" si="6"/>
        <v>11.535000000000025</v>
      </c>
    </row>
    <row r="15" spans="1:25" x14ac:dyDescent="0.25">
      <c r="A15">
        <v>14</v>
      </c>
      <c r="B15" t="s">
        <v>46</v>
      </c>
      <c r="C15" t="s">
        <v>47</v>
      </c>
      <c r="D15">
        <v>18.100000000000001</v>
      </c>
      <c r="E15">
        <v>58.08</v>
      </c>
      <c r="F15">
        <v>58.077999999999903</v>
      </c>
      <c r="G15">
        <v>20.7</v>
      </c>
      <c r="H15" s="1">
        <v>178.34999999999997</v>
      </c>
      <c r="I15" s="1">
        <v>329.15</v>
      </c>
      <c r="J15" s="1">
        <v>0.77</v>
      </c>
      <c r="K15">
        <v>-151.30000000000001</v>
      </c>
      <c r="L15">
        <v>19.5343899005411</v>
      </c>
      <c r="M15">
        <v>171.615672047538</v>
      </c>
      <c r="N15">
        <v>305.37291492610501</v>
      </c>
      <c r="O15">
        <v>0.77584639149839696</v>
      </c>
      <c r="P15">
        <v>-154.22399999999999</v>
      </c>
      <c r="R15">
        <f t="shared" si="2"/>
        <v>6.7343279524619675</v>
      </c>
      <c r="S15">
        <f t="shared" si="2"/>
        <v>23.777085073894966</v>
      </c>
      <c r="T15">
        <f t="shared" si="0"/>
        <v>5.8463914983969412E-3</v>
      </c>
      <c r="U15">
        <f t="shared" si="0"/>
        <v>2.9239999999999782</v>
      </c>
      <c r="V15">
        <f t="shared" si="3"/>
        <v>3.775905776541614</v>
      </c>
      <c r="W15">
        <f t="shared" si="4"/>
        <v>7.2237840115129774</v>
      </c>
      <c r="X15">
        <f t="shared" si="5"/>
        <v>0.75927162316843388</v>
      </c>
      <c r="Y15">
        <f t="shared" si="6"/>
        <v>2.9239999999999782</v>
      </c>
    </row>
    <row r="16" spans="1:25" x14ac:dyDescent="0.25">
      <c r="A16">
        <v>15</v>
      </c>
      <c r="B16" t="s">
        <v>48</v>
      </c>
      <c r="C16" t="s">
        <v>49</v>
      </c>
      <c r="D16" t="s">
        <v>50</v>
      </c>
      <c r="E16">
        <v>86.134</v>
      </c>
      <c r="F16">
        <v>86.13</v>
      </c>
      <c r="G16">
        <v>16.23</v>
      </c>
      <c r="H16" s="1">
        <v>181.64999999999998</v>
      </c>
      <c r="I16" s="1">
        <v>376.15</v>
      </c>
      <c r="J16" s="1">
        <v>0.79</v>
      </c>
      <c r="K16">
        <v>-107.1</v>
      </c>
      <c r="L16">
        <v>14.043123281615999</v>
      </c>
      <c r="M16">
        <v>206.7921255606</v>
      </c>
      <c r="N16">
        <v>382.818081555243</v>
      </c>
      <c r="O16">
        <v>0.79419499998046705</v>
      </c>
      <c r="P16">
        <v>-106.023</v>
      </c>
      <c r="R16">
        <f t="shared" si="2"/>
        <v>25.142125560600022</v>
      </c>
      <c r="S16">
        <f t="shared" si="2"/>
        <v>6.6680815552430204</v>
      </c>
      <c r="T16">
        <f t="shared" si="0"/>
        <v>4.1949999804670179E-3</v>
      </c>
      <c r="U16">
        <f t="shared" si="0"/>
        <v>1.0769999999999982</v>
      </c>
      <c r="V16">
        <f t="shared" si="3"/>
        <v>13.840971957390598</v>
      </c>
      <c r="W16">
        <f t="shared" si="4"/>
        <v>1.772718743916794</v>
      </c>
      <c r="X16">
        <f t="shared" si="5"/>
        <v>0.53101265575531864</v>
      </c>
      <c r="Y16">
        <f t="shared" si="6"/>
        <v>1.0769999999999982</v>
      </c>
    </row>
    <row r="17" spans="1:25" x14ac:dyDescent="0.25">
      <c r="A17">
        <v>16</v>
      </c>
      <c r="B17" t="s">
        <v>51</v>
      </c>
      <c r="C17" t="s">
        <v>52</v>
      </c>
      <c r="D17" t="s">
        <v>53</v>
      </c>
      <c r="E17">
        <v>114.188</v>
      </c>
      <c r="F17">
        <v>114.182</v>
      </c>
      <c r="G17">
        <v>0</v>
      </c>
      <c r="H17" s="1">
        <v>240.14999999999998</v>
      </c>
      <c r="I17" s="1">
        <v>417.15</v>
      </c>
      <c r="J17" s="1">
        <v>0.82</v>
      </c>
      <c r="K17">
        <v>-120.8</v>
      </c>
      <c r="L17">
        <v>12.579547368245199</v>
      </c>
      <c r="M17">
        <v>229.11167089571501</v>
      </c>
      <c r="N17">
        <v>435.966758152973</v>
      </c>
      <c r="O17">
        <v>0.81443925113652804</v>
      </c>
      <c r="P17">
        <v>-138.58099999999999</v>
      </c>
      <c r="R17">
        <f t="shared" si="2"/>
        <v>11.038329104284969</v>
      </c>
      <c r="S17">
        <f t="shared" si="2"/>
        <v>18.816758152973023</v>
      </c>
      <c r="T17">
        <f t="shared" si="0"/>
        <v>5.5607488634719093E-3</v>
      </c>
      <c r="U17">
        <f t="shared" si="0"/>
        <v>17.780999999999992</v>
      </c>
      <c r="V17">
        <f t="shared" si="3"/>
        <v>4.5964310240620323</v>
      </c>
      <c r="W17">
        <f t="shared" si="4"/>
        <v>4.51078944096201</v>
      </c>
      <c r="X17">
        <f t="shared" si="5"/>
        <v>0.67814010530145241</v>
      </c>
      <c r="Y17">
        <f t="shared" si="6"/>
        <v>17.780999999999992</v>
      </c>
    </row>
    <row r="18" spans="1:25" x14ac:dyDescent="0.25">
      <c r="A18">
        <v>17</v>
      </c>
      <c r="B18" t="s">
        <v>54</v>
      </c>
      <c r="C18" t="s">
        <v>55</v>
      </c>
      <c r="D18" t="s">
        <v>56</v>
      </c>
      <c r="E18">
        <v>72.106999999999999</v>
      </c>
      <c r="F18">
        <v>72.103999999999999</v>
      </c>
      <c r="G18">
        <v>18.5</v>
      </c>
      <c r="H18" s="1">
        <v>186.54999999999998</v>
      </c>
      <c r="I18" s="1">
        <v>352.65</v>
      </c>
      <c r="J18" s="1">
        <v>0.79</v>
      </c>
      <c r="K18">
        <v>-147</v>
      </c>
      <c r="L18">
        <v>17.179921069632101</v>
      </c>
      <c r="M18">
        <v>188.438601315374</v>
      </c>
      <c r="N18">
        <v>355.604622993688</v>
      </c>
      <c r="O18">
        <v>0.78832056637955406</v>
      </c>
      <c r="P18">
        <v>-163.19900000000001</v>
      </c>
      <c r="R18">
        <f t="shared" si="2"/>
        <v>1.888601315374018</v>
      </c>
      <c r="S18">
        <f t="shared" si="2"/>
        <v>2.9546229936880195</v>
      </c>
      <c r="T18">
        <f t="shared" si="2"/>
        <v>1.6794336204459803E-3</v>
      </c>
      <c r="U18">
        <f t="shared" si="2"/>
        <v>16.199000000000012</v>
      </c>
      <c r="V18">
        <f t="shared" si="3"/>
        <v>1.0123834443173509</v>
      </c>
      <c r="W18">
        <f t="shared" si="4"/>
        <v>0.83783439492074852</v>
      </c>
      <c r="X18">
        <f t="shared" si="5"/>
        <v>0.21258653423366838</v>
      </c>
      <c r="Y18">
        <f t="shared" si="6"/>
        <v>16.199000000000012</v>
      </c>
    </row>
    <row r="19" spans="1:25" x14ac:dyDescent="0.25">
      <c r="A19">
        <v>18</v>
      </c>
      <c r="B19" t="s">
        <v>57</v>
      </c>
      <c r="C19" t="s">
        <v>58</v>
      </c>
      <c r="D19" t="s">
        <v>59</v>
      </c>
      <c r="E19">
        <v>170.29599999999999</v>
      </c>
      <c r="F19">
        <v>170.286</v>
      </c>
      <c r="G19">
        <v>8.4</v>
      </c>
      <c r="H19" s="1">
        <v>288.14999999999998</v>
      </c>
      <c r="I19" s="1">
        <v>504.65</v>
      </c>
      <c r="J19" s="1">
        <v>0.82</v>
      </c>
      <c r="K19">
        <v>0</v>
      </c>
      <c r="L19">
        <v>9.5081684648886799</v>
      </c>
      <c r="M19">
        <v>258.23209968361999</v>
      </c>
      <c r="N19">
        <v>505.39070807247703</v>
      </c>
      <c r="O19">
        <v>0.8314383902461</v>
      </c>
      <c r="P19">
        <v>-88.301000000000002</v>
      </c>
      <c r="R19">
        <f t="shared" si="2"/>
        <v>29.917900316379985</v>
      </c>
      <c r="S19">
        <f t="shared" si="2"/>
        <v>0.74070807247704806</v>
      </c>
      <c r="T19">
        <f t="shared" si="2"/>
        <v>1.143839024610005E-2</v>
      </c>
      <c r="U19">
        <f t="shared" si="2"/>
        <v>88.301000000000002</v>
      </c>
      <c r="V19">
        <f t="shared" si="3"/>
        <v>10.38275214866562</v>
      </c>
      <c r="W19">
        <f t="shared" si="4"/>
        <v>0.14677659218806066</v>
      </c>
      <c r="X19">
        <f t="shared" si="5"/>
        <v>1.394925639768299</v>
      </c>
      <c r="Y19" t="b">
        <f t="shared" si="6"/>
        <v>0</v>
      </c>
    </row>
    <row r="20" spans="1:25" x14ac:dyDescent="0.25">
      <c r="A20">
        <v>19</v>
      </c>
      <c r="B20" t="s">
        <v>60</v>
      </c>
      <c r="C20" t="s">
        <v>61</v>
      </c>
      <c r="D20">
        <v>18.440000000000001</v>
      </c>
      <c r="E20">
        <v>92.52</v>
      </c>
      <c r="F20">
        <v>92.52</v>
      </c>
      <c r="G20">
        <v>29.8</v>
      </c>
      <c r="H20" s="1">
        <v>228.64999999999998</v>
      </c>
      <c r="I20" s="1">
        <v>392.15</v>
      </c>
      <c r="J20" s="1">
        <v>1.1599999999999999</v>
      </c>
      <c r="K20">
        <v>0</v>
      </c>
      <c r="L20">
        <v>8.1501854857176301</v>
      </c>
      <c r="M20">
        <v>215.70562597518199</v>
      </c>
      <c r="N20">
        <v>383.47629362733198</v>
      </c>
      <c r="O20">
        <v>1.1242511850068599</v>
      </c>
      <c r="P20">
        <v>-179.56700000000001</v>
      </c>
      <c r="R20">
        <f t="shared" si="2"/>
        <v>12.944374024817989</v>
      </c>
      <c r="S20">
        <f t="shared" si="2"/>
        <v>8.6737063726679935</v>
      </c>
      <c r="T20">
        <f t="shared" si="2"/>
        <v>3.5748814993139977E-2</v>
      </c>
      <c r="U20">
        <f t="shared" si="2"/>
        <v>179.56700000000001</v>
      </c>
      <c r="V20">
        <f t="shared" si="3"/>
        <v>5.6612175923105141</v>
      </c>
      <c r="W20">
        <f t="shared" si="4"/>
        <v>2.2118338321224007</v>
      </c>
      <c r="X20">
        <f t="shared" si="5"/>
        <v>3.0817943959603431</v>
      </c>
      <c r="Y20" t="b">
        <f t="shared" si="6"/>
        <v>0</v>
      </c>
    </row>
    <row r="21" spans="1:25" x14ac:dyDescent="0.25">
      <c r="A21">
        <v>20</v>
      </c>
      <c r="B21" t="s">
        <v>62</v>
      </c>
      <c r="C21" t="s">
        <v>63</v>
      </c>
      <c r="D21" t="s">
        <v>64</v>
      </c>
      <c r="E21">
        <v>114.188</v>
      </c>
      <c r="F21">
        <v>114.182</v>
      </c>
      <c r="G21">
        <v>11.9</v>
      </c>
      <c r="H21" s="1">
        <v>238.14999999999998</v>
      </c>
      <c r="I21" s="1">
        <v>424.15</v>
      </c>
      <c r="J21" s="1">
        <v>0.81</v>
      </c>
      <c r="K21">
        <v>-121.8</v>
      </c>
      <c r="L21">
        <v>12.5699745338539</v>
      </c>
      <c r="M21">
        <v>222.10560871269101</v>
      </c>
      <c r="N21">
        <v>429.21470406934498</v>
      </c>
      <c r="O21">
        <v>0.81655822638450004</v>
      </c>
      <c r="P21">
        <v>-121.22499999999999</v>
      </c>
      <c r="R21">
        <f t="shared" si="2"/>
        <v>16.044391287308969</v>
      </c>
      <c r="S21">
        <f t="shared" si="2"/>
        <v>5.0647040693449981</v>
      </c>
      <c r="T21">
        <f t="shared" si="2"/>
        <v>6.5582263844999877E-3</v>
      </c>
      <c r="U21">
        <f t="shared" si="2"/>
        <v>0.57500000000000284</v>
      </c>
      <c r="V21">
        <f t="shared" si="3"/>
        <v>6.7370948088637288</v>
      </c>
      <c r="W21">
        <f t="shared" si="4"/>
        <v>1.1940832416232461</v>
      </c>
      <c r="X21">
        <f t="shared" si="5"/>
        <v>0.80965757833333185</v>
      </c>
      <c r="Y21">
        <f t="shared" si="6"/>
        <v>0.57500000000000284</v>
      </c>
    </row>
    <row r="22" spans="1:25" x14ac:dyDescent="0.25">
      <c r="A22">
        <v>21</v>
      </c>
      <c r="B22" t="s">
        <v>65</v>
      </c>
      <c r="C22" t="s">
        <v>66</v>
      </c>
      <c r="D22" t="s">
        <v>67</v>
      </c>
      <c r="E22">
        <v>100.161</v>
      </c>
      <c r="F22">
        <v>100.15600000000001</v>
      </c>
      <c r="G22">
        <v>14.6</v>
      </c>
      <c r="H22" s="1">
        <v>217.64999999999998</v>
      </c>
      <c r="I22" s="1">
        <v>400.75</v>
      </c>
      <c r="J22" s="1">
        <v>0.81</v>
      </c>
      <c r="K22">
        <v>-130.1</v>
      </c>
      <c r="L22">
        <v>13.744579004613801</v>
      </c>
      <c r="M22">
        <v>210.65984477297999</v>
      </c>
      <c r="N22">
        <v>404.725518549561</v>
      </c>
      <c r="O22">
        <v>0.81039347513662896</v>
      </c>
      <c r="P22">
        <v>-129.45599999999999</v>
      </c>
      <c r="R22">
        <f t="shared" si="2"/>
        <v>6.9901552270199829</v>
      </c>
      <c r="S22">
        <f t="shared" si="2"/>
        <v>3.9755185495610021</v>
      </c>
      <c r="T22">
        <f t="shared" si="2"/>
        <v>3.9347513662890687E-4</v>
      </c>
      <c r="U22">
        <f t="shared" si="2"/>
        <v>0.64400000000000546</v>
      </c>
      <c r="V22">
        <f t="shared" si="3"/>
        <v>3.2116495414748378</v>
      </c>
      <c r="W22">
        <f t="shared" si="4"/>
        <v>0.99201960063905226</v>
      </c>
      <c r="X22">
        <f t="shared" si="5"/>
        <v>4.8577177361593435E-2</v>
      </c>
      <c r="Y22">
        <f t="shared" si="6"/>
        <v>0.64400000000000546</v>
      </c>
    </row>
    <row r="23" spans="1:25" x14ac:dyDescent="0.25">
      <c r="A23">
        <v>22</v>
      </c>
      <c r="B23" t="s">
        <v>68</v>
      </c>
      <c r="C23" t="s">
        <v>69</v>
      </c>
      <c r="D23" t="s">
        <v>70</v>
      </c>
      <c r="E23">
        <v>100.161</v>
      </c>
      <c r="F23">
        <v>100.15600000000001</v>
      </c>
      <c r="G23">
        <v>12.4</v>
      </c>
      <c r="H23" s="1">
        <v>189.14999999999998</v>
      </c>
      <c r="I23" s="1">
        <v>389.65</v>
      </c>
      <c r="J23" s="1">
        <v>0.8</v>
      </c>
      <c r="K23">
        <v>-135</v>
      </c>
      <c r="L23">
        <v>13.700073165696701</v>
      </c>
      <c r="M23">
        <v>196.77518238954599</v>
      </c>
      <c r="N23">
        <v>391.08116980567598</v>
      </c>
      <c r="O23">
        <v>0.810036372983446</v>
      </c>
      <c r="P23">
        <v>-133.803</v>
      </c>
      <c r="R23">
        <f t="shared" si="2"/>
        <v>7.625182389546012</v>
      </c>
      <c r="S23">
        <f t="shared" si="2"/>
        <v>1.4311698056760065</v>
      </c>
      <c r="T23">
        <f t="shared" si="2"/>
        <v>1.0036372983445951E-2</v>
      </c>
      <c r="U23">
        <f t="shared" si="2"/>
        <v>1.1970000000000027</v>
      </c>
      <c r="V23">
        <f t="shared" si="3"/>
        <v>4.0312886013988969</v>
      </c>
      <c r="W23">
        <f t="shared" si="4"/>
        <v>0.36729624167227165</v>
      </c>
      <c r="X23">
        <f t="shared" si="5"/>
        <v>1.2545466229307438</v>
      </c>
      <c r="Y23">
        <f t="shared" si="6"/>
        <v>1.1970000000000027</v>
      </c>
    </row>
    <row r="24" spans="1:25" x14ac:dyDescent="0.25">
      <c r="A24">
        <v>23</v>
      </c>
      <c r="B24" t="s">
        <v>71</v>
      </c>
      <c r="C24" t="s">
        <v>72</v>
      </c>
      <c r="D24" t="s">
        <v>73</v>
      </c>
      <c r="E24">
        <v>86.134</v>
      </c>
      <c r="F24">
        <v>86.13</v>
      </c>
      <c r="G24">
        <v>17.3</v>
      </c>
      <c r="H24" s="1">
        <v>234.14999999999998</v>
      </c>
      <c r="I24" s="1">
        <v>375.04999999999995</v>
      </c>
      <c r="J24" s="1">
        <v>0.8</v>
      </c>
      <c r="K24">
        <v>-134.4</v>
      </c>
      <c r="L24">
        <v>15.267543284636099</v>
      </c>
      <c r="M24">
        <v>202.47511257641901</v>
      </c>
      <c r="N24">
        <v>386.270347310185</v>
      </c>
      <c r="O24">
        <v>0.79965281309389702</v>
      </c>
      <c r="P24">
        <v>-154.96799999999999</v>
      </c>
      <c r="R24">
        <f t="shared" si="2"/>
        <v>31.674887423580969</v>
      </c>
      <c r="S24">
        <f t="shared" si="2"/>
        <v>11.220347310185048</v>
      </c>
      <c r="T24">
        <f t="shared" si="2"/>
        <v>3.4718690610302527E-4</v>
      </c>
      <c r="U24">
        <f t="shared" si="2"/>
        <v>20.567999999999984</v>
      </c>
      <c r="V24">
        <f t="shared" si="3"/>
        <v>13.527605134990806</v>
      </c>
      <c r="W24">
        <f t="shared" si="4"/>
        <v>2.9916937235528724</v>
      </c>
      <c r="X24">
        <f t="shared" si="5"/>
        <v>4.3398363262878159E-2</v>
      </c>
      <c r="Y24">
        <f t="shared" si="6"/>
        <v>20.567999999999984</v>
      </c>
    </row>
    <row r="25" spans="1:25" x14ac:dyDescent="0.25">
      <c r="A25">
        <v>24</v>
      </c>
      <c r="B25" t="s">
        <v>74</v>
      </c>
      <c r="C25" t="s">
        <v>75</v>
      </c>
      <c r="D25" t="s">
        <v>76</v>
      </c>
      <c r="E25">
        <v>130.18700000000001</v>
      </c>
      <c r="F25">
        <v>130.18199999999999</v>
      </c>
      <c r="G25">
        <v>5</v>
      </c>
      <c r="H25" s="1">
        <v>202.34999999999997</v>
      </c>
      <c r="I25" s="1">
        <v>422.34999999999997</v>
      </c>
      <c r="J25" s="1">
        <v>0.88</v>
      </c>
      <c r="K25">
        <v>-303.5</v>
      </c>
      <c r="L25">
        <v>4.9352084081222296</v>
      </c>
      <c r="M25">
        <v>216.07276559755701</v>
      </c>
      <c r="N25">
        <v>430.38218785986197</v>
      </c>
      <c r="O25">
        <v>0.86826171430264698</v>
      </c>
      <c r="P25">
        <v>-308.55</v>
      </c>
      <c r="R25">
        <f t="shared" si="2"/>
        <v>13.722765597557043</v>
      </c>
      <c r="S25">
        <f t="shared" si="2"/>
        <v>8.032187859862006</v>
      </c>
      <c r="T25">
        <f t="shared" si="2"/>
        <v>1.1738285697353024E-2</v>
      </c>
      <c r="U25">
        <f t="shared" si="2"/>
        <v>5.0500000000000114</v>
      </c>
      <c r="V25">
        <f t="shared" si="3"/>
        <v>6.7816978490521596</v>
      </c>
      <c r="W25">
        <f t="shared" si="4"/>
        <v>1.9017847424794616</v>
      </c>
      <c r="X25">
        <f t="shared" si="5"/>
        <v>1.3338961019719346</v>
      </c>
      <c r="Y25">
        <f t="shared" si="6"/>
        <v>5.0500000000000114</v>
      </c>
    </row>
    <row r="26" spans="1:25" x14ac:dyDescent="0.25">
      <c r="A26">
        <v>25</v>
      </c>
      <c r="B26" t="s">
        <v>77</v>
      </c>
      <c r="C26" t="s">
        <v>78</v>
      </c>
      <c r="D26" t="s">
        <v>79</v>
      </c>
      <c r="E26">
        <v>116.16</v>
      </c>
      <c r="F26">
        <v>116.15600000000001</v>
      </c>
      <c r="G26">
        <v>5.0999999999999996</v>
      </c>
      <c r="H26" s="1">
        <v>195.14999999999998</v>
      </c>
      <c r="I26" s="1">
        <v>399.25</v>
      </c>
      <c r="J26" s="1">
        <v>0.88</v>
      </c>
      <c r="K26">
        <v>-312.60000000000002</v>
      </c>
      <c r="L26">
        <v>5.2482494938426996</v>
      </c>
      <c r="M26">
        <v>203.88966208173301</v>
      </c>
      <c r="N26">
        <v>406.04115707114698</v>
      </c>
      <c r="O26">
        <v>0.86884492473713204</v>
      </c>
      <c r="P26">
        <v>-316.78100000000001</v>
      </c>
      <c r="R26">
        <f t="shared" si="2"/>
        <v>8.7396620817330302</v>
      </c>
      <c r="S26">
        <f t="shared" si="2"/>
        <v>6.7911570711469835</v>
      </c>
      <c r="T26">
        <f t="shared" si="2"/>
        <v>1.1155075262867964E-2</v>
      </c>
      <c r="U26">
        <f t="shared" si="2"/>
        <v>4.1809999999999832</v>
      </c>
      <c r="V26">
        <f t="shared" si="3"/>
        <v>4.4784330421383709</v>
      </c>
      <c r="W26">
        <f t="shared" si="4"/>
        <v>1.7009786026667459</v>
      </c>
      <c r="X26">
        <f t="shared" si="5"/>
        <v>1.2676221889622685</v>
      </c>
      <c r="Y26">
        <f t="shared" si="6"/>
        <v>4.1809999999999832</v>
      </c>
    </row>
    <row r="27" spans="1:25" x14ac:dyDescent="0.25">
      <c r="A27">
        <v>26</v>
      </c>
      <c r="B27" t="s">
        <v>80</v>
      </c>
      <c r="C27" t="s">
        <v>81</v>
      </c>
      <c r="D27" t="s">
        <v>82</v>
      </c>
      <c r="E27">
        <v>88.105999999999995</v>
      </c>
      <c r="F27">
        <v>88.103999999999999</v>
      </c>
      <c r="G27">
        <v>6.02</v>
      </c>
      <c r="H27" s="1">
        <v>189.54999999999998</v>
      </c>
      <c r="I27" s="1">
        <v>350.25</v>
      </c>
      <c r="J27" s="1">
        <v>0.9</v>
      </c>
      <c r="K27">
        <v>-328</v>
      </c>
      <c r="L27">
        <v>6.1029018764493799</v>
      </c>
      <c r="M27">
        <v>174.065463278599</v>
      </c>
      <c r="N27">
        <v>346.435551163654</v>
      </c>
      <c r="O27">
        <v>0.87057300990119302</v>
      </c>
      <c r="P27">
        <v>-333.24299999999999</v>
      </c>
      <c r="R27">
        <f t="shared" si="2"/>
        <v>15.484536721400985</v>
      </c>
      <c r="S27">
        <f t="shared" si="2"/>
        <v>3.8144488363460027</v>
      </c>
      <c r="T27">
        <f t="shared" si="2"/>
        <v>2.9426990098807004E-2</v>
      </c>
      <c r="U27">
        <f t="shared" si="2"/>
        <v>5.242999999999995</v>
      </c>
      <c r="V27">
        <f t="shared" si="3"/>
        <v>8.1691040471648577</v>
      </c>
      <c r="W27">
        <f t="shared" si="4"/>
        <v>1.0890646213693085</v>
      </c>
      <c r="X27">
        <f t="shared" si="5"/>
        <v>3.2696655665341114</v>
      </c>
      <c r="Y27">
        <f t="shared" si="6"/>
        <v>5.242999999999995</v>
      </c>
    </row>
    <row r="28" spans="1:25" x14ac:dyDescent="0.25">
      <c r="A28">
        <v>27</v>
      </c>
      <c r="B28" t="s">
        <v>83</v>
      </c>
      <c r="C28" t="s">
        <v>84</v>
      </c>
      <c r="D28" t="s">
        <v>85</v>
      </c>
      <c r="E28">
        <v>116.16</v>
      </c>
      <c r="F28">
        <v>116.15600000000001</v>
      </c>
      <c r="G28">
        <v>5.6</v>
      </c>
      <c r="H28" s="1">
        <v>174.34999999999997</v>
      </c>
      <c r="I28" s="1">
        <v>389.65</v>
      </c>
      <c r="J28" s="1">
        <v>0.88</v>
      </c>
      <c r="K28">
        <v>-321.2</v>
      </c>
      <c r="L28">
        <v>5.2278931876874797</v>
      </c>
      <c r="M28">
        <v>188.98383937790399</v>
      </c>
      <c r="N28">
        <v>392.48733593593403</v>
      </c>
      <c r="O28">
        <v>0.86849098044156803</v>
      </c>
      <c r="P28">
        <v>-321.12799999999902</v>
      </c>
      <c r="R28">
        <f t="shared" si="2"/>
        <v>14.633839377904025</v>
      </c>
      <c r="S28">
        <f t="shared" si="2"/>
        <v>2.8373359359340498</v>
      </c>
      <c r="T28">
        <f t="shared" si="2"/>
        <v>1.1509019558431977E-2</v>
      </c>
      <c r="U28">
        <f t="shared" si="2"/>
        <v>7.2000000000969067E-2</v>
      </c>
      <c r="V28">
        <f t="shared" si="3"/>
        <v>8.3933693019237321</v>
      </c>
      <c r="W28">
        <f t="shared" si="4"/>
        <v>0.72817552571129207</v>
      </c>
      <c r="X28">
        <f t="shared" si="5"/>
        <v>1.3078431316399974</v>
      </c>
      <c r="Y28">
        <f t="shared" si="6"/>
        <v>7.2000000000969067E-2</v>
      </c>
    </row>
    <row r="29" spans="1:25" x14ac:dyDescent="0.25">
      <c r="A29">
        <v>28</v>
      </c>
      <c r="B29" t="s">
        <v>86</v>
      </c>
      <c r="C29" t="s">
        <v>87</v>
      </c>
      <c r="D29">
        <v>21.1</v>
      </c>
      <c r="E29">
        <v>74.078999999999994</v>
      </c>
      <c r="F29">
        <v>74.078000000000003</v>
      </c>
      <c r="G29">
        <v>6.7</v>
      </c>
      <c r="H29" s="1">
        <v>175.14999999999998</v>
      </c>
      <c r="I29" s="1">
        <v>329.95</v>
      </c>
      <c r="J29" s="1">
        <v>0.91</v>
      </c>
      <c r="K29">
        <v>-324.2</v>
      </c>
      <c r="L29">
        <v>6.7145950844286402</v>
      </c>
      <c r="M29">
        <v>155.10358229307599</v>
      </c>
      <c r="N29">
        <v>308.52200253476002</v>
      </c>
      <c r="O29">
        <v>0.87193266333561203</v>
      </c>
      <c r="P29">
        <v>-341.47399999999999</v>
      </c>
      <c r="R29">
        <f t="shared" si="2"/>
        <v>20.046417706923989</v>
      </c>
      <c r="S29">
        <f t="shared" si="2"/>
        <v>21.427997465239969</v>
      </c>
      <c r="T29">
        <f t="shared" si="2"/>
        <v>3.8067336664387996E-2</v>
      </c>
      <c r="U29">
        <f t="shared" si="2"/>
        <v>17.274000000000001</v>
      </c>
      <c r="V29">
        <f t="shared" si="3"/>
        <v>11.445285587738505</v>
      </c>
      <c r="W29">
        <f t="shared" si="4"/>
        <v>6.4943165525806856</v>
      </c>
      <c r="X29">
        <f t="shared" si="5"/>
        <v>4.1832238092734055</v>
      </c>
      <c r="Y29">
        <f t="shared" si="6"/>
        <v>17.274000000000001</v>
      </c>
    </row>
    <row r="30" spans="1:25" x14ac:dyDescent="0.25">
      <c r="A30">
        <v>29</v>
      </c>
      <c r="B30" t="s">
        <v>88</v>
      </c>
      <c r="C30" t="s">
        <v>89</v>
      </c>
      <c r="D30" t="s">
        <v>90</v>
      </c>
      <c r="E30">
        <v>102.133</v>
      </c>
      <c r="F30">
        <v>102.13</v>
      </c>
      <c r="G30">
        <v>6.3</v>
      </c>
      <c r="H30" s="1">
        <v>180.14999999999998</v>
      </c>
      <c r="I30" s="1">
        <v>374.65</v>
      </c>
      <c r="J30" s="1">
        <v>0.89</v>
      </c>
      <c r="K30">
        <v>-320.39999999999998</v>
      </c>
      <c r="L30">
        <v>5.6286056760488501</v>
      </c>
      <c r="M30">
        <v>190.05927875451999</v>
      </c>
      <c r="N30">
        <v>378.403848192108</v>
      </c>
      <c r="O30">
        <v>0.86958946212257104</v>
      </c>
      <c r="P30">
        <v>-325.012</v>
      </c>
      <c r="R30">
        <f t="shared" si="2"/>
        <v>9.9092787545200167</v>
      </c>
      <c r="S30">
        <f t="shared" si="2"/>
        <v>3.7538481921080233</v>
      </c>
      <c r="T30">
        <f t="shared" si="2"/>
        <v>2.0410537877428969E-2</v>
      </c>
      <c r="U30">
        <f t="shared" si="2"/>
        <v>4.6120000000000232</v>
      </c>
      <c r="V30">
        <f t="shared" si="3"/>
        <v>5.5005710544102238</v>
      </c>
      <c r="W30">
        <f t="shared" si="4"/>
        <v>1.0019613484873946</v>
      </c>
      <c r="X30">
        <f t="shared" si="5"/>
        <v>2.2933188626324683</v>
      </c>
      <c r="Y30">
        <f t="shared" si="6"/>
        <v>4.6120000000000232</v>
      </c>
    </row>
    <row r="31" spans="1:25" x14ac:dyDescent="0.25">
      <c r="A31">
        <v>30</v>
      </c>
      <c r="B31" t="s">
        <v>91</v>
      </c>
      <c r="C31" t="s">
        <v>92</v>
      </c>
      <c r="D31" t="s">
        <v>93</v>
      </c>
      <c r="E31">
        <v>116.16</v>
      </c>
      <c r="F31">
        <v>116.15600000000001</v>
      </c>
      <c r="G31">
        <v>5.0999999999999996</v>
      </c>
      <c r="H31" s="1">
        <v>175.14999999999998</v>
      </c>
      <c r="I31" s="1">
        <v>394.65</v>
      </c>
      <c r="J31" s="1">
        <v>0.87</v>
      </c>
      <c r="K31">
        <v>-312.2</v>
      </c>
      <c r="L31">
        <v>5.2974252458904703</v>
      </c>
      <c r="M31">
        <v>189.07604784809399</v>
      </c>
      <c r="N31">
        <v>398.22110092355302</v>
      </c>
      <c r="O31">
        <v>0.86551810657592998</v>
      </c>
      <c r="P31">
        <v>-305.61399999999998</v>
      </c>
      <c r="R31">
        <f t="shared" si="2"/>
        <v>13.926047848094015</v>
      </c>
      <c r="S31">
        <f t="shared" si="2"/>
        <v>3.5711009235530469</v>
      </c>
      <c r="T31">
        <f t="shared" si="2"/>
        <v>4.4818934240700159E-3</v>
      </c>
      <c r="U31">
        <f t="shared" si="2"/>
        <v>6.5860000000000127</v>
      </c>
      <c r="V31">
        <f t="shared" si="3"/>
        <v>7.9509265475843662</v>
      </c>
      <c r="W31">
        <f t="shared" si="4"/>
        <v>0.90487797378767199</v>
      </c>
      <c r="X31">
        <f t="shared" si="5"/>
        <v>0.51516016368620865</v>
      </c>
      <c r="Y31">
        <f t="shared" si="6"/>
        <v>6.5860000000000127</v>
      </c>
    </row>
    <row r="32" spans="1:25" x14ac:dyDescent="0.25">
      <c r="A32">
        <v>31</v>
      </c>
      <c r="B32" t="s">
        <v>94</v>
      </c>
      <c r="C32" t="s">
        <v>95</v>
      </c>
      <c r="D32" t="s">
        <v>96</v>
      </c>
      <c r="E32">
        <v>102.133</v>
      </c>
      <c r="F32">
        <v>102.13</v>
      </c>
      <c r="G32">
        <v>0</v>
      </c>
      <c r="H32" s="1">
        <v>243.84999999999997</v>
      </c>
      <c r="I32" s="1">
        <v>449.65</v>
      </c>
      <c r="J32" s="1">
        <v>0.96</v>
      </c>
      <c r="K32">
        <v>-367</v>
      </c>
      <c r="L32">
        <v>2.9556401715064098</v>
      </c>
      <c r="M32">
        <v>268.90142455523801</v>
      </c>
      <c r="N32">
        <v>449.53514232087599</v>
      </c>
      <c r="O32">
        <v>0.93446006116737801</v>
      </c>
      <c r="P32">
        <v>-351.95100000000002</v>
      </c>
      <c r="R32">
        <f t="shared" si="2"/>
        <v>25.051424555238043</v>
      </c>
      <c r="S32">
        <f t="shared" si="2"/>
        <v>0.11485767912398614</v>
      </c>
      <c r="T32">
        <f t="shared" si="2"/>
        <v>2.5539938832621956E-2</v>
      </c>
      <c r="U32">
        <f t="shared" si="2"/>
        <v>15.048999999999978</v>
      </c>
      <c r="V32">
        <f t="shared" si="3"/>
        <v>10.273292825605104</v>
      </c>
      <c r="W32">
        <f t="shared" si="4"/>
        <v>2.554379609117895E-2</v>
      </c>
      <c r="X32">
        <f t="shared" si="5"/>
        <v>2.660410295064787</v>
      </c>
      <c r="Y32">
        <f t="shared" si="6"/>
        <v>15.048999999999978</v>
      </c>
    </row>
    <row r="33" spans="1:25" x14ac:dyDescent="0.25">
      <c r="A33">
        <v>32</v>
      </c>
      <c r="B33" t="s">
        <v>97</v>
      </c>
      <c r="C33" t="s">
        <v>98</v>
      </c>
      <c r="D33">
        <v>1.42</v>
      </c>
      <c r="E33">
        <v>60.052</v>
      </c>
      <c r="F33">
        <v>60.052</v>
      </c>
      <c r="G33">
        <v>6.15</v>
      </c>
      <c r="H33" s="1">
        <v>289.75</v>
      </c>
      <c r="I33" s="1">
        <v>391.04999999999995</v>
      </c>
      <c r="J33" s="1">
        <v>1.07</v>
      </c>
      <c r="K33">
        <v>-374.6</v>
      </c>
      <c r="L33">
        <v>3.15350333497851</v>
      </c>
      <c r="M33">
        <v>254.74676097949401</v>
      </c>
      <c r="N33">
        <v>389.41616118783099</v>
      </c>
      <c r="O33">
        <v>0.99248297276977704</v>
      </c>
      <c r="P33">
        <v>-372.29700000000003</v>
      </c>
      <c r="R33">
        <f t="shared" si="2"/>
        <v>35.003239020505987</v>
      </c>
      <c r="S33">
        <f t="shared" si="2"/>
        <v>1.6338388121689604</v>
      </c>
      <c r="T33">
        <f t="shared" si="2"/>
        <v>7.7517027230223023E-2</v>
      </c>
      <c r="U33">
        <f t="shared" si="2"/>
        <v>2.3029999999999973</v>
      </c>
      <c r="V33">
        <f t="shared" si="3"/>
        <v>12.080496642107329</v>
      </c>
      <c r="W33">
        <f t="shared" si="4"/>
        <v>0.41780816063648146</v>
      </c>
      <c r="X33">
        <f t="shared" si="5"/>
        <v>7.244581984132993</v>
      </c>
      <c r="Y33">
        <f t="shared" si="6"/>
        <v>2.3029999999999973</v>
      </c>
    </row>
    <row r="34" spans="1:25" x14ac:dyDescent="0.25">
      <c r="A34">
        <v>33</v>
      </c>
      <c r="B34" t="s">
        <v>99</v>
      </c>
      <c r="C34" t="s">
        <v>100</v>
      </c>
      <c r="D34" t="s">
        <v>101</v>
      </c>
      <c r="E34">
        <v>88.105999999999995</v>
      </c>
      <c r="F34">
        <v>88.103999999999999</v>
      </c>
      <c r="G34">
        <v>3</v>
      </c>
      <c r="H34" s="1">
        <v>267.45</v>
      </c>
      <c r="I34" s="1">
        <v>436.84999999999997</v>
      </c>
      <c r="J34" s="1">
        <v>0.99</v>
      </c>
      <c r="K34">
        <v>-360</v>
      </c>
      <c r="L34">
        <v>3.0174483707856501</v>
      </c>
      <c r="M34">
        <v>269.395688958194</v>
      </c>
      <c r="N34">
        <v>438.97253341574202</v>
      </c>
      <c r="O34">
        <v>0.947409223055239</v>
      </c>
      <c r="P34">
        <v>-355.83499999999998</v>
      </c>
      <c r="R34">
        <f t="shared" si="2"/>
        <v>1.9456889581940118</v>
      </c>
      <c r="S34">
        <f t="shared" si="2"/>
        <v>2.1225334157420548</v>
      </c>
      <c r="T34">
        <f t="shared" si="2"/>
        <v>4.2590776944760989E-2</v>
      </c>
      <c r="U34">
        <f t="shared" si="2"/>
        <v>4.1650000000000205</v>
      </c>
      <c r="V34">
        <f t="shared" si="3"/>
        <v>0.7274963388274488</v>
      </c>
      <c r="W34">
        <f t="shared" si="4"/>
        <v>0.4858723625368101</v>
      </c>
      <c r="X34">
        <f t="shared" si="5"/>
        <v>4.3020986812889888</v>
      </c>
      <c r="Y34">
        <f t="shared" si="6"/>
        <v>4.1650000000000205</v>
      </c>
    </row>
    <row r="35" spans="1:25" x14ac:dyDescent="0.25">
      <c r="A35">
        <v>34</v>
      </c>
      <c r="B35" t="s">
        <v>102</v>
      </c>
      <c r="C35" t="s">
        <v>103</v>
      </c>
      <c r="D35" t="s">
        <v>104</v>
      </c>
      <c r="E35">
        <v>144.214</v>
      </c>
      <c r="F35">
        <v>144.208</v>
      </c>
      <c r="G35">
        <v>3.2</v>
      </c>
      <c r="H35" s="1">
        <v>289.45</v>
      </c>
      <c r="I35" s="1">
        <v>512.15</v>
      </c>
      <c r="J35" s="1">
        <v>0.93</v>
      </c>
      <c r="K35">
        <v>-325</v>
      </c>
      <c r="L35">
        <v>2.7539358753452601</v>
      </c>
      <c r="M35">
        <v>293.59662037735399</v>
      </c>
      <c r="N35">
        <v>512.16185747798397</v>
      </c>
      <c r="O35">
        <v>0.91288033493050702</v>
      </c>
      <c r="P35">
        <v>-322.911</v>
      </c>
      <c r="R35">
        <f t="shared" si="2"/>
        <v>4.1466203773539974</v>
      </c>
      <c r="S35">
        <f t="shared" si="2"/>
        <v>1.1857477983994613E-2</v>
      </c>
      <c r="T35">
        <f t="shared" si="2"/>
        <v>1.7119665069493029E-2</v>
      </c>
      <c r="U35">
        <f t="shared" si="2"/>
        <v>2.0889999999999986</v>
      </c>
      <c r="V35">
        <f t="shared" si="3"/>
        <v>1.4325860692188626</v>
      </c>
      <c r="W35">
        <f t="shared" si="4"/>
        <v>2.3152353771345533E-3</v>
      </c>
      <c r="X35">
        <f t="shared" si="5"/>
        <v>1.8408242010207556</v>
      </c>
      <c r="Y35">
        <f t="shared" si="6"/>
        <v>2.0889999999999986</v>
      </c>
    </row>
    <row r="36" spans="1:25" x14ac:dyDescent="0.25">
      <c r="A36">
        <v>35</v>
      </c>
      <c r="B36" t="s">
        <v>105</v>
      </c>
      <c r="C36" t="s">
        <v>106</v>
      </c>
      <c r="D36" t="s">
        <v>107</v>
      </c>
      <c r="E36">
        <v>116.16</v>
      </c>
      <c r="F36">
        <v>116.15600000000001</v>
      </c>
      <c r="G36">
        <v>2.6</v>
      </c>
      <c r="H36" s="1">
        <v>270.14999999999998</v>
      </c>
      <c r="I36" s="1">
        <v>478.34999999999997</v>
      </c>
      <c r="J36" s="1">
        <v>0.95</v>
      </c>
      <c r="K36">
        <v>-338</v>
      </c>
      <c r="L36">
        <v>2.8774323874352699</v>
      </c>
      <c r="M36">
        <v>282.209271252191</v>
      </c>
      <c r="N36">
        <v>478.82634449370403</v>
      </c>
      <c r="O36">
        <v>0.92567495760952401</v>
      </c>
      <c r="P36">
        <v>-339.37299999999999</v>
      </c>
      <c r="R36">
        <f t="shared" si="2"/>
        <v>12.059271252191024</v>
      </c>
      <c r="S36">
        <f t="shared" si="2"/>
        <v>0.47634449370406173</v>
      </c>
      <c r="T36">
        <f t="shared" si="2"/>
        <v>2.4325042390475948E-2</v>
      </c>
      <c r="U36">
        <f t="shared" si="2"/>
        <v>1.3729999999999905</v>
      </c>
      <c r="V36">
        <f t="shared" si="3"/>
        <v>4.4639168062894781</v>
      </c>
      <c r="W36">
        <f t="shared" si="4"/>
        <v>9.958074499928124E-2</v>
      </c>
      <c r="X36">
        <f t="shared" si="5"/>
        <v>2.560530777944837</v>
      </c>
      <c r="Y36">
        <f t="shared" si="6"/>
        <v>1.3729999999999905</v>
      </c>
    </row>
    <row r="37" spans="1:25" x14ac:dyDescent="0.25">
      <c r="A37">
        <v>36</v>
      </c>
      <c r="B37" t="s">
        <v>108</v>
      </c>
      <c r="C37" t="s">
        <v>109</v>
      </c>
      <c r="D37">
        <v>41.42</v>
      </c>
      <c r="E37">
        <v>85.061999999999998</v>
      </c>
      <c r="F37">
        <v>85.063999999999993</v>
      </c>
      <c r="G37">
        <v>33</v>
      </c>
      <c r="H37" s="1">
        <v>339.15</v>
      </c>
      <c r="I37" s="1">
        <v>0</v>
      </c>
      <c r="J37" s="1">
        <v>1.29</v>
      </c>
      <c r="K37">
        <v>0</v>
      </c>
      <c r="L37">
        <v>7.39864873020215</v>
      </c>
      <c r="M37">
        <v>282.36222067106797</v>
      </c>
      <c r="N37">
        <v>487.90628118075699</v>
      </c>
      <c r="O37">
        <v>1.26301244578171</v>
      </c>
      <c r="P37">
        <v>-242.72300000000001</v>
      </c>
      <c r="R37">
        <f t="shared" si="2"/>
        <v>56.787779328932004</v>
      </c>
      <c r="S37">
        <f t="shared" si="2"/>
        <v>487.90628118075699</v>
      </c>
      <c r="T37">
        <f t="shared" si="2"/>
        <v>2.6987554218290022E-2</v>
      </c>
      <c r="U37">
        <f t="shared" si="2"/>
        <v>242.72300000000001</v>
      </c>
      <c r="V37">
        <f t="shared" si="3"/>
        <v>16.744148408943538</v>
      </c>
      <c r="W37" t="b">
        <f t="shared" si="4"/>
        <v>0</v>
      </c>
      <c r="X37">
        <f t="shared" si="5"/>
        <v>2.0920584665341102</v>
      </c>
      <c r="Y37" t="b">
        <f t="shared" si="6"/>
        <v>0</v>
      </c>
    </row>
    <row r="38" spans="1:25" x14ac:dyDescent="0.25">
      <c r="A38">
        <v>37</v>
      </c>
      <c r="B38" t="s">
        <v>110</v>
      </c>
      <c r="C38" t="s">
        <v>111</v>
      </c>
      <c r="D38">
        <v>44.42</v>
      </c>
      <c r="E38">
        <v>94.49</v>
      </c>
      <c r="F38">
        <v>94.494</v>
      </c>
      <c r="G38">
        <v>12.3</v>
      </c>
      <c r="H38" s="1">
        <v>336.15</v>
      </c>
      <c r="I38" s="1">
        <v>462.45</v>
      </c>
      <c r="J38" s="1">
        <v>1.58</v>
      </c>
      <c r="K38">
        <v>0</v>
      </c>
      <c r="L38">
        <v>10.004891482081799</v>
      </c>
      <c r="M38">
        <v>276.69104665015101</v>
      </c>
      <c r="N38">
        <v>444.36969933397501</v>
      </c>
      <c r="O38">
        <v>1.3907628482285599</v>
      </c>
      <c r="P38">
        <v>-397.64</v>
      </c>
      <c r="R38">
        <f t="shared" si="2"/>
        <v>59.458953349848969</v>
      </c>
      <c r="S38">
        <f t="shared" si="2"/>
        <v>18.080300666024982</v>
      </c>
      <c r="T38">
        <f t="shared" si="2"/>
        <v>0.18923715177144018</v>
      </c>
      <c r="U38">
        <f t="shared" si="2"/>
        <v>397.64</v>
      </c>
      <c r="V38">
        <f t="shared" si="3"/>
        <v>17.68822054138003</v>
      </c>
      <c r="W38">
        <f t="shared" si="4"/>
        <v>3.9096768658287346</v>
      </c>
      <c r="X38">
        <f t="shared" si="5"/>
        <v>11.97703492224305</v>
      </c>
      <c r="Y38" t="b">
        <f t="shared" si="6"/>
        <v>0</v>
      </c>
    </row>
    <row r="39" spans="1:25" x14ac:dyDescent="0.25">
      <c r="A39">
        <v>38</v>
      </c>
      <c r="B39" t="s">
        <v>112</v>
      </c>
      <c r="C39" t="s">
        <v>113</v>
      </c>
      <c r="D39" t="s">
        <v>114</v>
      </c>
      <c r="E39">
        <v>284.48399999999998</v>
      </c>
      <c r="F39">
        <v>284.46799999999899</v>
      </c>
      <c r="G39">
        <v>2.2999999999999998</v>
      </c>
      <c r="H39" s="1">
        <v>341.95</v>
      </c>
      <c r="I39" s="1">
        <v>656.15</v>
      </c>
      <c r="J39" s="1">
        <v>0.89</v>
      </c>
      <c r="K39">
        <v>0</v>
      </c>
      <c r="L39">
        <v>2.3307605967632501</v>
      </c>
      <c r="M39">
        <v>336.89326275054202</v>
      </c>
      <c r="N39">
        <v>626.82353092523999</v>
      </c>
      <c r="O39">
        <v>0.88782643867629796</v>
      </c>
      <c r="P39">
        <v>-240.601</v>
      </c>
      <c r="R39">
        <f t="shared" si="2"/>
        <v>5.0567372494579672</v>
      </c>
      <c r="S39">
        <f t="shared" si="2"/>
        <v>29.326469074759984</v>
      </c>
      <c r="T39">
        <f t="shared" si="2"/>
        <v>2.1735613237020557E-3</v>
      </c>
      <c r="U39">
        <f t="shared" si="2"/>
        <v>240.601</v>
      </c>
      <c r="V39">
        <f t="shared" si="3"/>
        <v>1.4787943411194524</v>
      </c>
      <c r="W39">
        <f t="shared" si="4"/>
        <v>4.4694763506454294</v>
      </c>
      <c r="X39">
        <f t="shared" si="5"/>
        <v>0.24422037344966918</v>
      </c>
      <c r="Y39" t="b">
        <f t="shared" si="6"/>
        <v>0</v>
      </c>
    </row>
    <row r="40" spans="1:25" x14ac:dyDescent="0.25">
      <c r="A40">
        <v>39</v>
      </c>
      <c r="B40" t="s">
        <v>115</v>
      </c>
      <c r="C40" t="s">
        <v>116</v>
      </c>
      <c r="D40" t="s">
        <v>117</v>
      </c>
      <c r="E40">
        <v>130.18700000000001</v>
      </c>
      <c r="F40">
        <v>130.18199999999999</v>
      </c>
      <c r="G40">
        <v>2.5</v>
      </c>
      <c r="H40" s="1">
        <v>265.64999999999998</v>
      </c>
      <c r="I40" s="1">
        <v>495.34999999999997</v>
      </c>
      <c r="J40" s="1">
        <v>0.94</v>
      </c>
      <c r="K40">
        <v>-334</v>
      </c>
      <c r="L40">
        <v>2.8135035996721101</v>
      </c>
      <c r="M40">
        <v>288.06111641747901</v>
      </c>
      <c r="N40">
        <v>496.17306946347202</v>
      </c>
      <c r="O40">
        <v>0.91854442100738598</v>
      </c>
      <c r="P40">
        <v>-331.142</v>
      </c>
      <c r="R40">
        <f t="shared" si="2"/>
        <v>22.411116417479036</v>
      </c>
      <c r="S40">
        <f t="shared" si="2"/>
        <v>0.82306946347205212</v>
      </c>
      <c r="T40">
        <f t="shared" si="2"/>
        <v>2.1455578992613966E-2</v>
      </c>
      <c r="U40">
        <f t="shared" si="2"/>
        <v>2.8580000000000041</v>
      </c>
      <c r="V40">
        <f t="shared" si="3"/>
        <v>8.4363321729640646</v>
      </c>
      <c r="W40">
        <f t="shared" si="4"/>
        <v>0.16615917300334151</v>
      </c>
      <c r="X40">
        <f t="shared" si="5"/>
        <v>2.2825084034695711</v>
      </c>
      <c r="Y40">
        <f t="shared" si="6"/>
        <v>2.8580000000000041</v>
      </c>
    </row>
    <row r="41" spans="1:25" x14ac:dyDescent="0.25">
      <c r="A41">
        <v>40</v>
      </c>
      <c r="B41" t="s">
        <v>118</v>
      </c>
      <c r="C41" t="s">
        <v>119</v>
      </c>
      <c r="D41" t="s">
        <v>120</v>
      </c>
      <c r="E41">
        <v>90.078000000000003</v>
      </c>
      <c r="F41">
        <v>90.078000000000003</v>
      </c>
      <c r="G41">
        <v>22</v>
      </c>
      <c r="H41" s="1">
        <v>289.95</v>
      </c>
      <c r="I41" s="1">
        <v>0</v>
      </c>
      <c r="J41" s="1">
        <v>1.28</v>
      </c>
      <c r="K41">
        <v>0</v>
      </c>
      <c r="L41">
        <v>14.8461780076601</v>
      </c>
      <c r="M41">
        <v>257.28857156629101</v>
      </c>
      <c r="N41">
        <v>467.42180554102498</v>
      </c>
      <c r="O41">
        <v>1.2454463488849099</v>
      </c>
      <c r="P41">
        <v>-515.65899999999999</v>
      </c>
      <c r="R41">
        <f t="shared" si="2"/>
        <v>32.661428433708977</v>
      </c>
      <c r="S41">
        <f t="shared" si="2"/>
        <v>467.42180554102498</v>
      </c>
      <c r="T41">
        <f t="shared" si="2"/>
        <v>3.4553651115090123E-2</v>
      </c>
      <c r="U41">
        <f t="shared" si="2"/>
        <v>515.65899999999999</v>
      </c>
      <c r="V41">
        <f t="shared" si="3"/>
        <v>11.264503684672867</v>
      </c>
      <c r="W41" t="b">
        <f t="shared" si="4"/>
        <v>0</v>
      </c>
      <c r="X41">
        <f t="shared" si="5"/>
        <v>2.6995039933664158</v>
      </c>
      <c r="Y41" t="b">
        <f t="shared" si="6"/>
        <v>0</v>
      </c>
    </row>
    <row r="42" spans="1:25" x14ac:dyDescent="0.25">
      <c r="A42">
        <v>41</v>
      </c>
      <c r="B42" t="s">
        <v>121</v>
      </c>
      <c r="C42" t="s">
        <v>122</v>
      </c>
      <c r="D42" t="s">
        <v>123</v>
      </c>
      <c r="E42">
        <v>280.452</v>
      </c>
      <c r="F42">
        <v>280.43599999999998</v>
      </c>
      <c r="G42">
        <v>2.8</v>
      </c>
      <c r="H42" s="1">
        <v>264.64999999999998</v>
      </c>
      <c r="I42" s="1">
        <v>638.34999999999991</v>
      </c>
      <c r="J42" s="1">
        <v>0.9</v>
      </c>
      <c r="K42">
        <v>0</v>
      </c>
      <c r="L42">
        <v>2.4291274964579901</v>
      </c>
      <c r="M42">
        <v>330.56069583958299</v>
      </c>
      <c r="N42">
        <v>624.09816761176103</v>
      </c>
      <c r="O42">
        <v>0.99688229004416395</v>
      </c>
      <c r="P42">
        <v>-86.326999999999998</v>
      </c>
      <c r="R42">
        <f t="shared" si="2"/>
        <v>65.910695839583013</v>
      </c>
      <c r="S42">
        <f t="shared" si="2"/>
        <v>14.251832388238881</v>
      </c>
      <c r="T42">
        <f t="shared" si="2"/>
        <v>9.6882290044163932E-2</v>
      </c>
      <c r="U42">
        <f t="shared" si="2"/>
        <v>86.326999999999998</v>
      </c>
      <c r="V42">
        <f t="shared" si="3"/>
        <v>24.904853897443044</v>
      </c>
      <c r="W42">
        <f t="shared" si="4"/>
        <v>2.2326047447699353</v>
      </c>
      <c r="X42">
        <f t="shared" si="5"/>
        <v>10.764698893795991</v>
      </c>
      <c r="Y42" t="b">
        <f t="shared" si="6"/>
        <v>0</v>
      </c>
    </row>
    <row r="43" spans="1:25" x14ac:dyDescent="0.25">
      <c r="A43">
        <v>42</v>
      </c>
      <c r="B43" t="s">
        <v>124</v>
      </c>
      <c r="C43" t="s">
        <v>125</v>
      </c>
      <c r="D43">
        <v>42.42</v>
      </c>
      <c r="E43">
        <v>90.034000000000006</v>
      </c>
      <c r="F43">
        <v>90.036000000000001</v>
      </c>
      <c r="G43">
        <v>0</v>
      </c>
      <c r="H43" s="1">
        <v>0</v>
      </c>
      <c r="I43" s="1">
        <v>0</v>
      </c>
      <c r="J43" s="1">
        <v>1.9</v>
      </c>
      <c r="K43">
        <v>-695.6</v>
      </c>
      <c r="L43">
        <v>8.2353188549736807</v>
      </c>
      <c r="M43">
        <v>321.71257457051502</v>
      </c>
      <c r="N43">
        <v>502.068910817149</v>
      </c>
      <c r="O43">
        <v>1.6373915964144301</v>
      </c>
      <c r="P43">
        <v>-713.70600000000002</v>
      </c>
      <c r="R43">
        <f t="shared" si="2"/>
        <v>321.71257457051502</v>
      </c>
      <c r="S43">
        <f t="shared" si="2"/>
        <v>502.068910817149</v>
      </c>
      <c r="T43">
        <f t="shared" si="2"/>
        <v>0.26260840358556981</v>
      </c>
      <c r="U43">
        <f t="shared" si="2"/>
        <v>18.105999999999995</v>
      </c>
      <c r="V43" t="b">
        <f t="shared" si="3"/>
        <v>0</v>
      </c>
      <c r="W43" t="b">
        <f t="shared" si="4"/>
        <v>0</v>
      </c>
      <c r="X43">
        <f t="shared" si="5"/>
        <v>13.821494925556307</v>
      </c>
      <c r="Y43">
        <f t="shared" si="6"/>
        <v>18.105999999999995</v>
      </c>
    </row>
    <row r="44" spans="1:25" x14ac:dyDescent="0.25">
      <c r="A44">
        <v>43</v>
      </c>
      <c r="B44" t="s">
        <v>126</v>
      </c>
      <c r="C44" t="s">
        <v>127</v>
      </c>
      <c r="D44" t="s">
        <v>128</v>
      </c>
      <c r="E44">
        <v>256.43</v>
      </c>
      <c r="F44">
        <v>256.416</v>
      </c>
      <c r="G44">
        <v>2.2999999999999998</v>
      </c>
      <c r="H44" s="1">
        <v>334.95</v>
      </c>
      <c r="I44" s="1">
        <v>624.65</v>
      </c>
      <c r="J44" s="1">
        <v>0.89</v>
      </c>
      <c r="K44">
        <v>0</v>
      </c>
      <c r="L44">
        <v>2.39698723499286</v>
      </c>
      <c r="M44">
        <v>329.57611508732202</v>
      </c>
      <c r="N44">
        <v>608.47310989701305</v>
      </c>
      <c r="O44">
        <v>0.89057563948349405</v>
      </c>
      <c r="P44">
        <v>-257.06299999999999</v>
      </c>
      <c r="R44">
        <f t="shared" si="2"/>
        <v>5.3738849126779655</v>
      </c>
      <c r="S44">
        <f t="shared" si="2"/>
        <v>16.176890102986931</v>
      </c>
      <c r="T44">
        <f t="shared" si="2"/>
        <v>5.7563948349403926E-4</v>
      </c>
      <c r="U44">
        <f t="shared" si="2"/>
        <v>257.06299999999999</v>
      </c>
      <c r="V44">
        <f t="shared" si="3"/>
        <v>1.6043842103830319</v>
      </c>
      <c r="W44">
        <f t="shared" si="4"/>
        <v>2.5897526779775766</v>
      </c>
      <c r="X44">
        <f t="shared" si="5"/>
        <v>6.4678593651015651E-2</v>
      </c>
      <c r="Y44" t="b">
        <f t="shared" si="6"/>
        <v>0</v>
      </c>
    </row>
    <row r="45" spans="1:25" x14ac:dyDescent="0.25">
      <c r="A45">
        <v>44</v>
      </c>
      <c r="B45" t="s">
        <v>129</v>
      </c>
      <c r="C45" t="s">
        <v>130</v>
      </c>
      <c r="D45" t="s">
        <v>131</v>
      </c>
      <c r="E45">
        <v>74.078999999999994</v>
      </c>
      <c r="F45">
        <v>74.078000000000003</v>
      </c>
      <c r="G45">
        <v>3.1</v>
      </c>
      <c r="H45" s="1">
        <v>252.45</v>
      </c>
      <c r="I45" s="1">
        <v>414.25</v>
      </c>
      <c r="J45" s="1">
        <v>1.02</v>
      </c>
      <c r="K45">
        <v>-366.7</v>
      </c>
      <c r="L45">
        <v>3.0897428662223398</v>
      </c>
      <c r="M45">
        <v>262.33289014536098</v>
      </c>
      <c r="N45">
        <v>415.69283785435601</v>
      </c>
      <c r="O45">
        <v>0.96517628007696299</v>
      </c>
      <c r="P45">
        <v>-364.06599999999997</v>
      </c>
      <c r="R45">
        <f t="shared" si="2"/>
        <v>9.8828901453609888</v>
      </c>
      <c r="S45">
        <f t="shared" si="2"/>
        <v>1.4428378543560143</v>
      </c>
      <c r="T45">
        <f t="shared" si="2"/>
        <v>5.4823719923037029E-2</v>
      </c>
      <c r="U45">
        <f t="shared" si="2"/>
        <v>2.6340000000000146</v>
      </c>
      <c r="V45">
        <f t="shared" si="3"/>
        <v>3.9147911053123345</v>
      </c>
      <c r="W45">
        <f t="shared" si="4"/>
        <v>0.34830123219215792</v>
      </c>
      <c r="X45">
        <f t="shared" si="5"/>
        <v>5.3748745022585327</v>
      </c>
      <c r="Y45">
        <f t="shared" si="6"/>
        <v>2.6340000000000146</v>
      </c>
    </row>
    <row r="46" spans="1:25" x14ac:dyDescent="0.25">
      <c r="A46">
        <v>45</v>
      </c>
      <c r="B46" t="s">
        <v>132</v>
      </c>
      <c r="C46" t="s">
        <v>133</v>
      </c>
      <c r="D46" t="s">
        <v>134</v>
      </c>
      <c r="E46">
        <v>118.08799999999999</v>
      </c>
      <c r="F46">
        <v>118.08799999999999</v>
      </c>
      <c r="G46">
        <v>2.4</v>
      </c>
      <c r="H46" s="1">
        <v>461.15</v>
      </c>
      <c r="I46" s="1">
        <v>0</v>
      </c>
      <c r="J46" s="1">
        <v>1.55</v>
      </c>
      <c r="K46">
        <v>-697.3</v>
      </c>
      <c r="L46">
        <v>3.30269288330138</v>
      </c>
      <c r="M46">
        <v>329.591700332394</v>
      </c>
      <c r="N46">
        <v>532.07068279998703</v>
      </c>
      <c r="O46">
        <v>1.3499584173985</v>
      </c>
      <c r="P46">
        <v>-697.24400000000003</v>
      </c>
      <c r="R46">
        <f t="shared" si="2"/>
        <v>131.55829966760598</v>
      </c>
      <c r="S46">
        <f t="shared" si="2"/>
        <v>532.07068279998703</v>
      </c>
      <c r="T46">
        <f t="shared" si="2"/>
        <v>0.20004158260150007</v>
      </c>
      <c r="U46">
        <f t="shared" si="2"/>
        <v>5.5999999999926331E-2</v>
      </c>
      <c r="V46">
        <f t="shared" si="3"/>
        <v>28.528309588551657</v>
      </c>
      <c r="W46" t="b">
        <f t="shared" si="4"/>
        <v>0</v>
      </c>
      <c r="X46">
        <f t="shared" si="5"/>
        <v>12.905908554935488</v>
      </c>
      <c r="Y46">
        <f t="shared" si="6"/>
        <v>5.5999999999926331E-2</v>
      </c>
    </row>
    <row r="47" spans="1:25" x14ac:dyDescent="0.25">
      <c r="A47">
        <v>46</v>
      </c>
      <c r="B47" t="s">
        <v>135</v>
      </c>
      <c r="C47" t="s">
        <v>136</v>
      </c>
      <c r="D47" t="s">
        <v>137</v>
      </c>
      <c r="E47">
        <v>150.08600000000001</v>
      </c>
      <c r="F47">
        <v>150.08799999999999</v>
      </c>
      <c r="G47">
        <v>6</v>
      </c>
      <c r="H47" s="1">
        <v>479.15</v>
      </c>
      <c r="I47" s="1">
        <v>0</v>
      </c>
      <c r="J47" s="1">
        <v>1.76</v>
      </c>
      <c r="K47">
        <v>0</v>
      </c>
      <c r="L47">
        <v>13.995512012976301</v>
      </c>
      <c r="M47">
        <v>328.21935242107202</v>
      </c>
      <c r="N47">
        <v>605.21826716558803</v>
      </c>
      <c r="O47">
        <v>1.90889605350659</v>
      </c>
      <c r="P47">
        <v>-996.625</v>
      </c>
      <c r="R47">
        <f t="shared" si="2"/>
        <v>150.93064757892796</v>
      </c>
      <c r="S47">
        <f t="shared" si="2"/>
        <v>605.21826716558803</v>
      </c>
      <c r="T47">
        <f t="shared" si="2"/>
        <v>0.14889605350658996</v>
      </c>
      <c r="U47">
        <f t="shared" si="2"/>
        <v>996.625</v>
      </c>
      <c r="V47">
        <f t="shared" si="3"/>
        <v>31.499665570056969</v>
      </c>
      <c r="W47" t="b">
        <f t="shared" si="4"/>
        <v>0</v>
      </c>
      <c r="X47">
        <f t="shared" si="5"/>
        <v>8.4600030401471571</v>
      </c>
      <c r="Y47" t="b">
        <f t="shared" si="6"/>
        <v>0</v>
      </c>
    </row>
    <row r="48" spans="1:25" x14ac:dyDescent="0.25">
      <c r="A48">
        <v>47</v>
      </c>
      <c r="B48" t="s">
        <v>138</v>
      </c>
      <c r="C48" t="s">
        <v>139</v>
      </c>
      <c r="D48">
        <v>51.42</v>
      </c>
      <c r="E48">
        <v>163.38</v>
      </c>
      <c r="F48">
        <v>163.37799999999999</v>
      </c>
      <c r="G48">
        <v>4.5999999999999996</v>
      </c>
      <c r="H48" s="1">
        <v>330.65</v>
      </c>
      <c r="I48" s="1">
        <v>469.65</v>
      </c>
      <c r="J48" s="1">
        <v>1.63</v>
      </c>
      <c r="K48">
        <v>0</v>
      </c>
      <c r="L48">
        <v>5.2864572880652396</v>
      </c>
      <c r="M48">
        <v>315.64912278078299</v>
      </c>
      <c r="N48">
        <v>478.83223196399399</v>
      </c>
      <c r="O48">
        <v>1.69555388323128</v>
      </c>
      <c r="P48">
        <v>-417.59899999999999</v>
      </c>
      <c r="R48">
        <f t="shared" si="2"/>
        <v>15.000877219216989</v>
      </c>
      <c r="S48">
        <f t="shared" si="2"/>
        <v>9.1822319639940133</v>
      </c>
      <c r="T48">
        <f t="shared" si="2"/>
        <v>6.5553883231280086E-2</v>
      </c>
      <c r="U48">
        <f t="shared" si="2"/>
        <v>417.59899999999999</v>
      </c>
      <c r="V48">
        <f t="shared" si="3"/>
        <v>4.5367842792127595</v>
      </c>
      <c r="W48">
        <f t="shared" si="4"/>
        <v>1.9551223174691819</v>
      </c>
      <c r="X48">
        <f t="shared" si="5"/>
        <v>4.0217106276858949</v>
      </c>
      <c r="Y48" t="b">
        <f t="shared" si="6"/>
        <v>0</v>
      </c>
    </row>
    <row r="49" spans="1:25" x14ac:dyDescent="0.25">
      <c r="A49">
        <v>48</v>
      </c>
      <c r="B49" t="s">
        <v>140</v>
      </c>
      <c r="C49" t="s">
        <v>141</v>
      </c>
      <c r="D49">
        <v>42.74</v>
      </c>
      <c r="E49">
        <v>114.023</v>
      </c>
      <c r="F49">
        <v>114.02800000000001</v>
      </c>
      <c r="G49">
        <v>39</v>
      </c>
      <c r="H49" s="1">
        <v>257.95</v>
      </c>
      <c r="I49" s="1">
        <v>346.15</v>
      </c>
      <c r="J49" s="1">
        <v>1.53</v>
      </c>
      <c r="K49">
        <v>-946</v>
      </c>
      <c r="L49">
        <v>10.1351874111445</v>
      </c>
      <c r="M49">
        <v>276.02555955409201</v>
      </c>
      <c r="N49">
        <v>401.18664761720999</v>
      </c>
      <c r="O49">
        <v>1.4964050164896401</v>
      </c>
      <c r="P49">
        <v>-990.84699999999998</v>
      </c>
      <c r="R49">
        <f t="shared" si="2"/>
        <v>18.075559554092024</v>
      </c>
      <c r="S49">
        <f t="shared" si="2"/>
        <v>55.036647617210008</v>
      </c>
      <c r="T49">
        <f t="shared" si="2"/>
        <v>3.3594983510359944E-2</v>
      </c>
      <c r="U49">
        <f t="shared" si="2"/>
        <v>44.84699999999998</v>
      </c>
      <c r="V49">
        <f t="shared" si="3"/>
        <v>7.007388856015516</v>
      </c>
      <c r="W49">
        <f t="shared" si="4"/>
        <v>15.899652641112239</v>
      </c>
      <c r="X49">
        <f t="shared" si="5"/>
        <v>2.1957505562326762</v>
      </c>
      <c r="Y49">
        <f t="shared" si="6"/>
        <v>44.84699999999998</v>
      </c>
    </row>
    <row r="50" spans="1:25" x14ac:dyDescent="0.25">
      <c r="A50">
        <v>49</v>
      </c>
      <c r="B50" t="s">
        <v>142</v>
      </c>
      <c r="C50" t="s">
        <v>143</v>
      </c>
      <c r="D50" t="s">
        <v>144</v>
      </c>
      <c r="E50">
        <v>102.133</v>
      </c>
      <c r="F50">
        <v>102.13</v>
      </c>
      <c r="G50">
        <v>2.6</v>
      </c>
      <c r="H50" s="1">
        <v>239.14999999999998</v>
      </c>
      <c r="I50" s="1">
        <v>459.25</v>
      </c>
      <c r="J50" s="1">
        <v>0.97</v>
      </c>
      <c r="K50">
        <v>-345.6</v>
      </c>
      <c r="L50">
        <v>2.9456896763703599</v>
      </c>
      <c r="M50">
        <v>276.00272532723102</v>
      </c>
      <c r="N50">
        <v>459.86943271307803</v>
      </c>
      <c r="O50">
        <v>0.93492613390105805</v>
      </c>
      <c r="P50">
        <v>-347.60399999999998</v>
      </c>
      <c r="R50">
        <f t="shared" si="2"/>
        <v>36.852725327231042</v>
      </c>
      <c r="S50">
        <f t="shared" si="2"/>
        <v>0.61943271307802661</v>
      </c>
      <c r="T50">
        <f t="shared" si="2"/>
        <v>3.5073866098941919E-2</v>
      </c>
      <c r="U50">
        <f t="shared" si="2"/>
        <v>2.0039999999999623</v>
      </c>
      <c r="V50">
        <f t="shared" si="3"/>
        <v>15.409878874025107</v>
      </c>
      <c r="W50">
        <f t="shared" si="4"/>
        <v>0.13487919718628777</v>
      </c>
      <c r="X50">
        <f t="shared" si="5"/>
        <v>3.6158624844270024</v>
      </c>
      <c r="Y50">
        <f t="shared" si="6"/>
        <v>2.0039999999999623</v>
      </c>
    </row>
    <row r="51" spans="1:25" x14ac:dyDescent="0.25">
      <c r="A51">
        <v>50</v>
      </c>
      <c r="B51" t="s">
        <v>145</v>
      </c>
      <c r="C51" t="s">
        <v>146</v>
      </c>
      <c r="D51">
        <v>31.1</v>
      </c>
      <c r="E51">
        <v>45.085000000000001</v>
      </c>
      <c r="F51">
        <v>45.085999999999999</v>
      </c>
      <c r="G51">
        <v>6.3</v>
      </c>
      <c r="H51" s="1">
        <v>180.95</v>
      </c>
      <c r="I51" s="1">
        <v>279.95</v>
      </c>
      <c r="J51" s="1">
        <v>0</v>
      </c>
      <c r="K51">
        <v>68.400000000000006</v>
      </c>
      <c r="L51">
        <v>5.5509135641778196</v>
      </c>
      <c r="M51">
        <v>164.80774928410301</v>
      </c>
      <c r="N51">
        <v>284.67651788513098</v>
      </c>
      <c r="O51">
        <v>0.61766920592950003</v>
      </c>
      <c r="P51">
        <v>59.613</v>
      </c>
      <c r="R51">
        <f t="shared" si="2"/>
        <v>16.142250715896978</v>
      </c>
      <c r="S51">
        <f t="shared" si="2"/>
        <v>4.7265178851309884</v>
      </c>
      <c r="T51">
        <f t="shared" si="2"/>
        <v>0.61766920592950003</v>
      </c>
      <c r="U51">
        <f t="shared" si="2"/>
        <v>8.7870000000000061</v>
      </c>
      <c r="V51">
        <f t="shared" si="3"/>
        <v>8.9208348802967556</v>
      </c>
      <c r="W51">
        <f t="shared" si="4"/>
        <v>1.6883435917595959</v>
      </c>
      <c r="X51" t="b">
        <f t="shared" si="5"/>
        <v>0</v>
      </c>
      <c r="Y51">
        <f t="shared" si="6"/>
        <v>8.7870000000000061</v>
      </c>
    </row>
    <row r="52" spans="1:25" x14ac:dyDescent="0.25">
      <c r="A52">
        <v>51</v>
      </c>
      <c r="B52" t="s">
        <v>147</v>
      </c>
      <c r="C52" t="s">
        <v>148</v>
      </c>
      <c r="D52">
        <v>29.29</v>
      </c>
      <c r="E52">
        <v>60.1</v>
      </c>
      <c r="F52">
        <v>60.103999999999999</v>
      </c>
      <c r="G52">
        <v>16</v>
      </c>
      <c r="H52" s="1">
        <v>284.25</v>
      </c>
      <c r="I52" s="1">
        <v>390.15</v>
      </c>
      <c r="J52" s="1">
        <v>0.9</v>
      </c>
      <c r="K52">
        <v>103</v>
      </c>
      <c r="L52">
        <v>6.2506581393296798</v>
      </c>
      <c r="M52">
        <v>284.29049135776199</v>
      </c>
      <c r="N52">
        <v>390.41074363914402</v>
      </c>
      <c r="O52">
        <v>0.89471673806125096</v>
      </c>
      <c r="P52">
        <v>103.2</v>
      </c>
      <c r="R52">
        <f t="shared" si="2"/>
        <v>4.049135776199364E-2</v>
      </c>
      <c r="S52">
        <f t="shared" si="2"/>
        <v>0.26074363914403875</v>
      </c>
      <c r="T52">
        <f t="shared" si="2"/>
        <v>5.283261938749062E-3</v>
      </c>
      <c r="U52">
        <f t="shared" si="2"/>
        <v>0.20000000000000284</v>
      </c>
      <c r="V52">
        <f t="shared" si="3"/>
        <v>1.4244980743005679E-2</v>
      </c>
      <c r="W52">
        <f t="shared" si="4"/>
        <v>6.6831638893768752E-2</v>
      </c>
      <c r="X52">
        <f t="shared" si="5"/>
        <v>0.5870291043054513</v>
      </c>
      <c r="Y52">
        <f t="shared" si="6"/>
        <v>0.20000000000000284</v>
      </c>
    </row>
    <row r="53" spans="1:25" x14ac:dyDescent="0.25">
      <c r="A53">
        <v>52</v>
      </c>
      <c r="B53" t="s">
        <v>149</v>
      </c>
      <c r="C53" t="s">
        <v>150</v>
      </c>
      <c r="D53" t="s">
        <v>151</v>
      </c>
      <c r="E53">
        <v>73.138999999999996</v>
      </c>
      <c r="F53">
        <v>73.138000000000005</v>
      </c>
      <c r="G53">
        <v>3.7</v>
      </c>
      <c r="H53" s="1">
        <v>223.14999999999998</v>
      </c>
      <c r="I53" s="1">
        <v>328.65</v>
      </c>
      <c r="J53" s="1">
        <v>0.71</v>
      </c>
      <c r="K53">
        <v>73.08</v>
      </c>
      <c r="L53">
        <v>2.81729470781685</v>
      </c>
      <c r="M53">
        <v>211.87329882146301</v>
      </c>
      <c r="N53">
        <v>341.35000265706901</v>
      </c>
      <c r="O53">
        <v>0.69337215626493298</v>
      </c>
      <c r="P53">
        <v>73.230999999999995</v>
      </c>
      <c r="R53">
        <f t="shared" si="2"/>
        <v>11.276701178536968</v>
      </c>
      <c r="S53">
        <f t="shared" si="2"/>
        <v>12.700002657069035</v>
      </c>
      <c r="T53">
        <f t="shared" si="2"/>
        <v>1.6627843735066983E-2</v>
      </c>
      <c r="U53">
        <f t="shared" si="2"/>
        <v>0.15099999999999625</v>
      </c>
      <c r="V53">
        <f t="shared" si="3"/>
        <v>5.0534175122280836</v>
      </c>
      <c r="W53">
        <f t="shared" si="4"/>
        <v>3.8642941296421833</v>
      </c>
      <c r="X53">
        <f t="shared" si="5"/>
        <v>2.3419498218404202</v>
      </c>
      <c r="Y53">
        <f t="shared" si="6"/>
        <v>0.15099999999999625</v>
      </c>
    </row>
    <row r="54" spans="1:25" x14ac:dyDescent="0.25">
      <c r="A54">
        <v>53</v>
      </c>
      <c r="B54" t="s">
        <v>152</v>
      </c>
      <c r="C54" t="s">
        <v>153</v>
      </c>
      <c r="D54" t="s">
        <v>154</v>
      </c>
      <c r="E54">
        <v>73.138999999999996</v>
      </c>
      <c r="F54">
        <v>73.138000000000005</v>
      </c>
      <c r="G54">
        <v>5.4</v>
      </c>
      <c r="H54" s="1">
        <v>223.14999999999998</v>
      </c>
      <c r="I54" s="1">
        <v>351.15</v>
      </c>
      <c r="J54" s="1">
        <v>0.74</v>
      </c>
      <c r="K54">
        <v>49.3</v>
      </c>
      <c r="L54">
        <v>4.3430666339355097</v>
      </c>
      <c r="M54">
        <v>225.975196046571</v>
      </c>
      <c r="N54">
        <v>362.72748747995797</v>
      </c>
      <c r="O54">
        <v>0.73810251135082905</v>
      </c>
      <c r="P54">
        <v>51.689</v>
      </c>
      <c r="R54">
        <f t="shared" si="2"/>
        <v>2.8251960465710226</v>
      </c>
      <c r="S54">
        <f t="shared" si="2"/>
        <v>11.577487479957995</v>
      </c>
      <c r="T54">
        <f t="shared" si="2"/>
        <v>1.897488649170942E-3</v>
      </c>
      <c r="U54">
        <f t="shared" si="2"/>
        <v>2.3890000000000029</v>
      </c>
      <c r="V54">
        <f t="shared" si="3"/>
        <v>1.2660524519699856</v>
      </c>
      <c r="W54">
        <f t="shared" si="4"/>
        <v>3.2970204983505615</v>
      </c>
      <c r="X54">
        <f t="shared" si="5"/>
        <v>0.25641738502310024</v>
      </c>
      <c r="Y54">
        <f t="shared" si="6"/>
        <v>2.3890000000000029</v>
      </c>
    </row>
    <row r="55" spans="1:25" x14ac:dyDescent="0.25">
      <c r="A55">
        <v>54</v>
      </c>
      <c r="B55" t="s">
        <v>155</v>
      </c>
      <c r="C55" t="s">
        <v>156</v>
      </c>
      <c r="D55" t="s">
        <v>157</v>
      </c>
      <c r="E55">
        <v>59.112000000000002</v>
      </c>
      <c r="F55">
        <v>59.112000000000002</v>
      </c>
      <c r="G55">
        <v>5.3</v>
      </c>
      <c r="H55" s="1">
        <v>190.14999999999998</v>
      </c>
      <c r="I55" s="1">
        <v>321.64999999999998</v>
      </c>
      <c r="J55" s="1">
        <v>0.72</v>
      </c>
      <c r="K55">
        <v>41.7</v>
      </c>
      <c r="L55">
        <v>4.5937544955110701</v>
      </c>
      <c r="M55">
        <v>214.97742083356599</v>
      </c>
      <c r="N55">
        <v>327.98143148381502</v>
      </c>
      <c r="O55">
        <v>0.71352265597754305</v>
      </c>
      <c r="P55">
        <v>43.457999999999998</v>
      </c>
      <c r="R55">
        <f t="shared" si="2"/>
        <v>24.827420833566009</v>
      </c>
      <c r="S55">
        <f t="shared" si="2"/>
        <v>6.3314314838150381</v>
      </c>
      <c r="T55">
        <f t="shared" si="2"/>
        <v>6.4773440224569212E-3</v>
      </c>
      <c r="U55">
        <f t="shared" si="2"/>
        <v>1.7579999999999956</v>
      </c>
      <c r="V55">
        <f t="shared" si="3"/>
        <v>13.056755631641343</v>
      </c>
      <c r="W55">
        <f t="shared" si="4"/>
        <v>1.9684226593549008</v>
      </c>
      <c r="X55">
        <f t="shared" si="5"/>
        <v>0.89963111423012798</v>
      </c>
      <c r="Y55">
        <f t="shared" si="6"/>
        <v>1.7579999999999956</v>
      </c>
    </row>
    <row r="56" spans="1:25" x14ac:dyDescent="0.25">
      <c r="A56">
        <v>55</v>
      </c>
      <c r="B56" t="s">
        <v>158</v>
      </c>
      <c r="C56" t="s">
        <v>159</v>
      </c>
      <c r="D56" t="s">
        <v>160</v>
      </c>
      <c r="E56">
        <v>101.193</v>
      </c>
      <c r="F56">
        <v>101.19</v>
      </c>
      <c r="G56">
        <v>2.4</v>
      </c>
      <c r="H56" s="1">
        <v>158.44999999999999</v>
      </c>
      <c r="I56" s="1">
        <v>362.45</v>
      </c>
      <c r="J56" s="1">
        <v>0.75</v>
      </c>
      <c r="K56">
        <v>114.1</v>
      </c>
      <c r="L56">
        <v>0.77630888215983596</v>
      </c>
      <c r="M56">
        <v>146.88117387651101</v>
      </c>
      <c r="N56">
        <v>356.76337928777099</v>
      </c>
      <c r="O56">
        <v>0.71662388777099095</v>
      </c>
      <c r="P56">
        <v>110.3</v>
      </c>
      <c r="R56">
        <f t="shared" si="2"/>
        <v>11.568826123488975</v>
      </c>
      <c r="S56">
        <f t="shared" si="2"/>
        <v>5.6866207122290007</v>
      </c>
      <c r="T56">
        <f t="shared" si="2"/>
        <v>3.3376112229009047E-2</v>
      </c>
      <c r="U56">
        <f t="shared" si="2"/>
        <v>3.7999999999999972</v>
      </c>
      <c r="V56">
        <f t="shared" si="3"/>
        <v>7.3012471590337498</v>
      </c>
      <c r="W56">
        <f t="shared" si="4"/>
        <v>1.5689393605266937</v>
      </c>
      <c r="X56">
        <f t="shared" si="5"/>
        <v>4.4501482972012063</v>
      </c>
      <c r="Y56">
        <f t="shared" si="6"/>
        <v>3.7999999999999972</v>
      </c>
    </row>
    <row r="57" spans="1:25" x14ac:dyDescent="0.25">
      <c r="A57">
        <v>56</v>
      </c>
      <c r="B57" t="s">
        <v>161</v>
      </c>
      <c r="C57" t="s">
        <v>162</v>
      </c>
      <c r="D57" t="s">
        <v>163</v>
      </c>
      <c r="E57">
        <v>160.16900000000001</v>
      </c>
      <c r="F57">
        <v>160.166</v>
      </c>
      <c r="G57">
        <v>7.9</v>
      </c>
      <c r="H57" s="1">
        <v>223.14999999999998</v>
      </c>
      <c r="I57" s="1">
        <v>473.15</v>
      </c>
      <c r="J57" s="1">
        <v>1.06</v>
      </c>
      <c r="K57">
        <v>0</v>
      </c>
      <c r="L57">
        <v>4.9060199494422498</v>
      </c>
      <c r="M57">
        <v>233.55539298768699</v>
      </c>
      <c r="N57">
        <v>463.56317312206897</v>
      </c>
      <c r="O57">
        <v>1.0395337200139501</v>
      </c>
      <c r="P57">
        <v>-587.10899999999901</v>
      </c>
      <c r="R57">
        <f t="shared" si="2"/>
        <v>10.405392987687009</v>
      </c>
      <c r="S57">
        <f t="shared" si="2"/>
        <v>9.5868268779310029</v>
      </c>
      <c r="T57">
        <f t="shared" si="2"/>
        <v>2.0466279986049996E-2</v>
      </c>
      <c r="U57">
        <f t="shared" si="2"/>
        <v>587.10899999999901</v>
      </c>
      <c r="V57">
        <f t="shared" si="3"/>
        <v>4.6629589906730935</v>
      </c>
      <c r="W57">
        <f t="shared" si="4"/>
        <v>2.0261707445695878</v>
      </c>
      <c r="X57">
        <f t="shared" si="5"/>
        <v>1.9307811307594334</v>
      </c>
      <c r="Y57" t="b">
        <f t="shared" si="6"/>
        <v>0</v>
      </c>
    </row>
    <row r="58" spans="1:25" x14ac:dyDescent="0.25">
      <c r="A58">
        <v>57</v>
      </c>
      <c r="B58" t="s">
        <v>164</v>
      </c>
      <c r="C58" t="s">
        <v>165</v>
      </c>
      <c r="D58" t="s">
        <v>166</v>
      </c>
      <c r="E58">
        <v>118.176</v>
      </c>
      <c r="F58">
        <v>118.172</v>
      </c>
      <c r="G58">
        <v>3.8</v>
      </c>
      <c r="H58" s="1">
        <v>173.14999999999998</v>
      </c>
      <c r="I58" s="1">
        <v>375.34999999999997</v>
      </c>
      <c r="J58" s="1">
        <v>0.84</v>
      </c>
      <c r="K58">
        <v>-245</v>
      </c>
      <c r="L58">
        <v>3.9586929299254701</v>
      </c>
      <c r="M58">
        <v>218.243524274387</v>
      </c>
      <c r="N58">
        <v>378.43271766797102</v>
      </c>
      <c r="O58">
        <v>0.82200629155986105</v>
      </c>
      <c r="P58">
        <v>-224.34899999999999</v>
      </c>
      <c r="R58">
        <f t="shared" si="2"/>
        <v>45.093524274387022</v>
      </c>
      <c r="S58">
        <f t="shared" si="2"/>
        <v>3.0827176679710533</v>
      </c>
      <c r="T58">
        <f t="shared" si="2"/>
        <v>1.7993708440138922E-2</v>
      </c>
      <c r="U58">
        <f t="shared" si="2"/>
        <v>20.65100000000001</v>
      </c>
      <c r="V58">
        <f t="shared" si="3"/>
        <v>26.043040297075965</v>
      </c>
      <c r="W58">
        <f t="shared" si="4"/>
        <v>0.82129150605329793</v>
      </c>
      <c r="X58">
        <f t="shared" si="5"/>
        <v>2.1421081476355863</v>
      </c>
      <c r="Y58">
        <f t="shared" si="6"/>
        <v>20.65100000000001</v>
      </c>
    </row>
    <row r="59" spans="1:25" x14ac:dyDescent="0.25">
      <c r="A59">
        <v>58</v>
      </c>
      <c r="B59" t="s">
        <v>167</v>
      </c>
      <c r="C59" t="s">
        <v>168</v>
      </c>
      <c r="D59" t="s">
        <v>169</v>
      </c>
      <c r="E59">
        <v>90.122</v>
      </c>
      <c r="F59">
        <v>90.12</v>
      </c>
      <c r="G59">
        <v>0</v>
      </c>
      <c r="H59" s="1">
        <v>215.14999999999998</v>
      </c>
      <c r="I59" s="1">
        <v>358.15</v>
      </c>
      <c r="J59" s="1">
        <v>0.84</v>
      </c>
      <c r="K59">
        <v>-198.2</v>
      </c>
      <c r="L59">
        <v>4.9145638943203496</v>
      </c>
      <c r="M59">
        <v>189.85728861205101</v>
      </c>
      <c r="N59">
        <v>355.33545328063502</v>
      </c>
      <c r="O59">
        <v>0.85229489289806204</v>
      </c>
      <c r="P59">
        <v>-221.95699999999999</v>
      </c>
      <c r="R59">
        <f t="shared" si="2"/>
        <v>25.29271138794897</v>
      </c>
      <c r="S59">
        <f t="shared" si="2"/>
        <v>2.8145467193649552</v>
      </c>
      <c r="T59">
        <f t="shared" si="2"/>
        <v>1.2294892898062071E-2</v>
      </c>
      <c r="U59">
        <f t="shared" si="2"/>
        <v>23.757000000000005</v>
      </c>
      <c r="V59">
        <f t="shared" si="3"/>
        <v>11.755850052497779</v>
      </c>
      <c r="W59">
        <f t="shared" si="4"/>
        <v>0.78585696478150369</v>
      </c>
      <c r="X59">
        <f t="shared" si="5"/>
        <v>1.4636777259597704</v>
      </c>
      <c r="Y59">
        <f t="shared" si="6"/>
        <v>23.757000000000005</v>
      </c>
    </row>
    <row r="60" spans="1:25" x14ac:dyDescent="0.25">
      <c r="A60">
        <v>59</v>
      </c>
      <c r="B60" t="s">
        <v>170</v>
      </c>
      <c r="C60" t="s">
        <v>171</v>
      </c>
      <c r="D60">
        <v>1.101</v>
      </c>
      <c r="E60">
        <v>87.122</v>
      </c>
      <c r="F60">
        <v>87.122</v>
      </c>
      <c r="G60">
        <v>0</v>
      </c>
      <c r="H60" s="1">
        <v>253.14999999999998</v>
      </c>
      <c r="I60" s="1">
        <v>438.15</v>
      </c>
      <c r="J60" s="1">
        <v>0.94</v>
      </c>
      <c r="K60">
        <v>-88.5</v>
      </c>
      <c r="L60">
        <v>0.94857817628862895</v>
      </c>
      <c r="M60">
        <v>253.15036114185199</v>
      </c>
      <c r="N60">
        <v>439.25140146034499</v>
      </c>
      <c r="O60">
        <v>2.6390127580554901</v>
      </c>
      <c r="P60">
        <v>-88.5</v>
      </c>
      <c r="R60">
        <f t="shared" si="2"/>
        <v>3.6114185201086002E-4</v>
      </c>
      <c r="S60">
        <f t="shared" si="2"/>
        <v>1.1014014603450164</v>
      </c>
      <c r="T60">
        <f t="shared" si="2"/>
        <v>1.6990127580554901</v>
      </c>
      <c r="U60">
        <f t="shared" si="2"/>
        <v>0</v>
      </c>
      <c r="V60">
        <f t="shared" si="3"/>
        <v>1.4265923445027062E-4</v>
      </c>
      <c r="W60">
        <f t="shared" si="4"/>
        <v>0.25137543314961003</v>
      </c>
      <c r="X60">
        <f t="shared" si="5"/>
        <v>180.74603809100961</v>
      </c>
      <c r="Y60">
        <f t="shared" si="6"/>
        <v>0</v>
      </c>
    </row>
    <row r="61" spans="1:25" x14ac:dyDescent="0.25">
      <c r="A61">
        <v>60</v>
      </c>
      <c r="B61" t="s">
        <v>172</v>
      </c>
      <c r="C61" t="s">
        <v>173</v>
      </c>
      <c r="D61">
        <v>1.92</v>
      </c>
      <c r="E61">
        <v>73.094999999999999</v>
      </c>
      <c r="F61">
        <v>73.096000000000004</v>
      </c>
      <c r="G61">
        <v>0</v>
      </c>
      <c r="H61" s="1">
        <v>301.14999999999998</v>
      </c>
      <c r="I61" s="1">
        <v>478.15</v>
      </c>
      <c r="J61" s="1">
        <v>0.87</v>
      </c>
      <c r="K61">
        <v>-135</v>
      </c>
      <c r="L61">
        <v>0.96950520256609596</v>
      </c>
      <c r="M61">
        <v>315.62609457370399</v>
      </c>
      <c r="N61">
        <v>468.623926857539</v>
      </c>
      <c r="O61">
        <v>2.2141511508324401</v>
      </c>
      <c r="P61">
        <v>-124.049999999999</v>
      </c>
      <c r="R61">
        <f t="shared" si="2"/>
        <v>14.476094573704017</v>
      </c>
      <c r="S61">
        <f t="shared" si="2"/>
        <v>9.526073142460973</v>
      </c>
      <c r="T61">
        <f t="shared" si="2"/>
        <v>1.34415115083244</v>
      </c>
      <c r="U61">
        <f t="shared" si="2"/>
        <v>10.950000000000998</v>
      </c>
      <c r="V61">
        <f t="shared" si="3"/>
        <v>4.8069382612332792</v>
      </c>
      <c r="W61">
        <f t="shared" si="4"/>
        <v>1.9922771394878123</v>
      </c>
      <c r="X61">
        <f t="shared" si="5"/>
        <v>154.50013227959082</v>
      </c>
      <c r="Y61">
        <f t="shared" si="6"/>
        <v>10.950000000000998</v>
      </c>
    </row>
    <row r="62" spans="1:25" x14ac:dyDescent="0.25">
      <c r="A62">
        <v>61</v>
      </c>
      <c r="B62" t="s">
        <v>174</v>
      </c>
      <c r="C62" t="s">
        <v>175</v>
      </c>
      <c r="D62">
        <v>1.6</v>
      </c>
      <c r="E62">
        <v>62.13</v>
      </c>
      <c r="F62">
        <v>62.128</v>
      </c>
      <c r="G62">
        <v>6.9</v>
      </c>
      <c r="H62" s="1">
        <v>125.34999999999997</v>
      </c>
      <c r="I62" s="1">
        <v>308.25</v>
      </c>
      <c r="J62" s="1">
        <v>0.82</v>
      </c>
      <c r="K62">
        <v>-4.8099999999999996</v>
      </c>
      <c r="L62">
        <v>0.98162217966833398</v>
      </c>
      <c r="M62">
        <v>127.385295728949</v>
      </c>
      <c r="N62">
        <v>292.33608405904499</v>
      </c>
      <c r="O62">
        <v>0.81662513755630195</v>
      </c>
      <c r="P62">
        <v>-6.12699999999999</v>
      </c>
      <c r="R62">
        <f t="shared" si="2"/>
        <v>2.0352957289490377</v>
      </c>
      <c r="S62">
        <f t="shared" si="2"/>
        <v>15.913915940955007</v>
      </c>
      <c r="T62">
        <f t="shared" si="2"/>
        <v>3.3748624436980013E-3</v>
      </c>
      <c r="U62">
        <f t="shared" si="2"/>
        <v>1.3169999999999904</v>
      </c>
      <c r="V62">
        <f t="shared" si="3"/>
        <v>1.6236902504579482</v>
      </c>
      <c r="W62">
        <f t="shared" si="4"/>
        <v>5.1626653498637491</v>
      </c>
      <c r="X62">
        <f t="shared" si="5"/>
        <v>0.41156859069487828</v>
      </c>
      <c r="Y62">
        <f t="shared" si="6"/>
        <v>1.3169999999999904</v>
      </c>
    </row>
    <row r="63" spans="1:25" x14ac:dyDescent="0.25">
      <c r="A63">
        <v>62</v>
      </c>
      <c r="B63" t="s">
        <v>176</v>
      </c>
      <c r="C63" t="s">
        <v>177</v>
      </c>
      <c r="D63" t="s">
        <v>178</v>
      </c>
      <c r="E63">
        <v>142.286</v>
      </c>
      <c r="F63">
        <v>142.27600000000001</v>
      </c>
      <c r="G63">
        <v>2</v>
      </c>
      <c r="H63" s="1">
        <v>243.45</v>
      </c>
      <c r="I63" s="1">
        <v>447.25</v>
      </c>
      <c r="J63" s="1">
        <v>0.73</v>
      </c>
      <c r="K63">
        <v>33.18</v>
      </c>
      <c r="L63">
        <v>0.97374345939810902</v>
      </c>
      <c r="M63">
        <v>217.06305575840801</v>
      </c>
      <c r="N63">
        <v>452.59697655493</v>
      </c>
      <c r="O63">
        <v>0.72598120255890897</v>
      </c>
      <c r="P63">
        <v>34.959999999999901</v>
      </c>
      <c r="R63">
        <f t="shared" si="2"/>
        <v>26.386944241591976</v>
      </c>
      <c r="S63">
        <f t="shared" si="2"/>
        <v>5.346976554929995</v>
      </c>
      <c r="T63">
        <f t="shared" si="2"/>
        <v>4.0187974410910154E-3</v>
      </c>
      <c r="U63">
        <f t="shared" si="2"/>
        <v>1.7799999999999017</v>
      </c>
      <c r="V63">
        <f t="shared" si="3"/>
        <v>10.838753025915784</v>
      </c>
      <c r="W63">
        <f t="shared" si="4"/>
        <v>1.1955229860100602</v>
      </c>
      <c r="X63">
        <f t="shared" si="5"/>
        <v>0.55052019740972813</v>
      </c>
      <c r="Y63">
        <f t="shared" si="6"/>
        <v>1.7799999999999017</v>
      </c>
    </row>
    <row r="64" spans="1:25" x14ac:dyDescent="0.25">
      <c r="A64">
        <v>63</v>
      </c>
      <c r="B64" t="s">
        <v>179</v>
      </c>
      <c r="C64" t="s">
        <v>180</v>
      </c>
      <c r="D64" t="s">
        <v>181</v>
      </c>
      <c r="E64">
        <v>100.205</v>
      </c>
      <c r="F64">
        <v>100.19799999999999</v>
      </c>
      <c r="G64">
        <v>1.92</v>
      </c>
      <c r="H64" s="1">
        <v>182.54999999999998</v>
      </c>
      <c r="I64" s="1">
        <v>371.65</v>
      </c>
      <c r="J64" s="1">
        <v>0.69</v>
      </c>
      <c r="K64">
        <v>8.16</v>
      </c>
      <c r="L64">
        <v>0.97252593545551103</v>
      </c>
      <c r="M64">
        <v>175.554206043194</v>
      </c>
      <c r="N64">
        <v>379.073211508675</v>
      </c>
      <c r="O64">
        <v>0.68048129677820701</v>
      </c>
      <c r="P64">
        <v>10.266999999999999</v>
      </c>
      <c r="R64">
        <f t="shared" si="2"/>
        <v>6.9957939568059828</v>
      </c>
      <c r="S64">
        <f t="shared" si="2"/>
        <v>7.4232115086750241</v>
      </c>
      <c r="T64">
        <f t="shared" si="2"/>
        <v>9.5187032217929346E-3</v>
      </c>
      <c r="U64">
        <f t="shared" si="2"/>
        <v>2.1069999999999993</v>
      </c>
      <c r="V64">
        <f t="shared" si="3"/>
        <v>3.8322618224080984</v>
      </c>
      <c r="W64">
        <f t="shared" si="4"/>
        <v>1.9973662070967375</v>
      </c>
      <c r="X64">
        <f t="shared" si="5"/>
        <v>1.379522206056947</v>
      </c>
      <c r="Y64">
        <f t="shared" si="6"/>
        <v>2.1069999999999993</v>
      </c>
    </row>
    <row r="65" spans="1:25" x14ac:dyDescent="0.25">
      <c r="A65">
        <v>64</v>
      </c>
      <c r="B65" t="s">
        <v>182</v>
      </c>
      <c r="C65" t="s">
        <v>183</v>
      </c>
      <c r="D65" t="s">
        <v>184</v>
      </c>
      <c r="E65">
        <v>114.232</v>
      </c>
      <c r="F65">
        <v>114.224</v>
      </c>
      <c r="G65">
        <v>1.94</v>
      </c>
      <c r="H65" s="1">
        <v>165.84999999999997</v>
      </c>
      <c r="I65" s="1">
        <v>372.34999999999997</v>
      </c>
      <c r="J65" s="1">
        <v>0.69</v>
      </c>
      <c r="K65">
        <v>13.94</v>
      </c>
      <c r="L65">
        <v>0.96703008935728796</v>
      </c>
      <c r="M65">
        <v>165.88206527620099</v>
      </c>
      <c r="N65">
        <v>369.406035132206</v>
      </c>
      <c r="O65">
        <v>0.704055398725974</v>
      </c>
      <c r="P65">
        <v>10.9759999999999</v>
      </c>
      <c r="R65">
        <f t="shared" si="2"/>
        <v>3.2065276201024062E-2</v>
      </c>
      <c r="S65">
        <f t="shared" si="2"/>
        <v>2.9439648677939658</v>
      </c>
      <c r="T65">
        <f t="shared" si="2"/>
        <v>1.4055398725974055E-2</v>
      </c>
      <c r="U65">
        <f t="shared" si="2"/>
        <v>2.9640000000000999</v>
      </c>
      <c r="V65">
        <f t="shared" si="3"/>
        <v>1.9333901839628621E-2</v>
      </c>
      <c r="W65">
        <f t="shared" si="4"/>
        <v>0.79064451934845337</v>
      </c>
      <c r="X65">
        <f t="shared" si="5"/>
        <v>2.0370143081121821</v>
      </c>
      <c r="Y65">
        <f t="shared" si="6"/>
        <v>2.9640000000000999</v>
      </c>
    </row>
    <row r="66" spans="1:25" x14ac:dyDescent="0.25">
      <c r="A66">
        <v>65</v>
      </c>
      <c r="B66" t="s">
        <v>185</v>
      </c>
      <c r="C66" t="s">
        <v>186</v>
      </c>
      <c r="D66" t="s">
        <v>187</v>
      </c>
      <c r="E66">
        <v>86.177999999999997</v>
      </c>
      <c r="F66">
        <v>86.171999999999997</v>
      </c>
      <c r="G66">
        <v>1.89</v>
      </c>
      <c r="H66" s="1">
        <v>177.84999999999997</v>
      </c>
      <c r="I66" s="1">
        <v>341.84999999999997</v>
      </c>
      <c r="J66" s="1">
        <v>0.66</v>
      </c>
      <c r="K66">
        <v>-0.06</v>
      </c>
      <c r="L66">
        <v>0.97190642987804499</v>
      </c>
      <c r="M66">
        <v>156.89246692875199</v>
      </c>
      <c r="N66">
        <v>347.21804190138698</v>
      </c>
      <c r="O66">
        <v>0.65779215694530602</v>
      </c>
      <c r="P66">
        <v>2.036</v>
      </c>
      <c r="R66">
        <f t="shared" si="2"/>
        <v>20.95753307124798</v>
      </c>
      <c r="S66">
        <f t="shared" si="2"/>
        <v>5.3680419013870164</v>
      </c>
      <c r="T66">
        <f t="shared" si="2"/>
        <v>2.2078430546940142E-3</v>
      </c>
      <c r="U66">
        <f t="shared" si="2"/>
        <v>2.0960000000000001</v>
      </c>
      <c r="V66">
        <f t="shared" si="3"/>
        <v>11.783825173600215</v>
      </c>
      <c r="W66">
        <f t="shared" si="4"/>
        <v>1.5702916195369363</v>
      </c>
      <c r="X66">
        <f t="shared" si="5"/>
        <v>0.33452167495363849</v>
      </c>
      <c r="Y66">
        <f t="shared" si="6"/>
        <v>2.0960000000000001</v>
      </c>
    </row>
    <row r="67" spans="1:25" x14ac:dyDescent="0.25">
      <c r="A67">
        <v>66</v>
      </c>
      <c r="B67" t="s">
        <v>188</v>
      </c>
      <c r="C67" t="s">
        <v>189</v>
      </c>
      <c r="D67" t="s">
        <v>190</v>
      </c>
      <c r="E67">
        <v>114.232</v>
      </c>
      <c r="F67">
        <v>114.224</v>
      </c>
      <c r="G67">
        <v>1.95</v>
      </c>
      <c r="H67" s="1">
        <v>216.34999999999997</v>
      </c>
      <c r="I67" s="1">
        <v>398.75</v>
      </c>
      <c r="J67" s="1">
        <v>0.71</v>
      </c>
      <c r="K67">
        <v>16</v>
      </c>
      <c r="L67">
        <v>0.97301632133464</v>
      </c>
      <c r="M67">
        <v>191.33412681192999</v>
      </c>
      <c r="N67">
        <v>406.625971713029</v>
      </c>
      <c r="O67">
        <v>0.69866176765048205</v>
      </c>
      <c r="P67">
        <v>18.497999999999902</v>
      </c>
      <c r="R67">
        <f t="shared" ref="R67:U109" si="7">+ABS(M67-H67)</f>
        <v>25.015873188069975</v>
      </c>
      <c r="S67">
        <f t="shared" si="7"/>
        <v>7.8759717130290028</v>
      </c>
      <c r="T67">
        <f t="shared" si="7"/>
        <v>1.1338232349517918E-2</v>
      </c>
      <c r="U67">
        <f t="shared" si="7"/>
        <v>2.4979999999999016</v>
      </c>
      <c r="V67">
        <f t="shared" ref="V67:V109" si="8">+IF(H67&lt;&gt;0,R67/H67*100)</f>
        <v>11.562686936940134</v>
      </c>
      <c r="W67">
        <f t="shared" ref="W67:W109" si="9">+IF(I67&lt;&gt;0,S67/I67*100)</f>
        <v>1.9751653198818817</v>
      </c>
      <c r="X67">
        <f t="shared" ref="X67:X109" si="10">+IF(J67&lt;&gt;0,T67/J67*100)</f>
        <v>1.5969341337349181</v>
      </c>
      <c r="Y67">
        <f t="shared" ref="Y67:Y109" si="11">+IF(K67&lt;&gt;0,U67)</f>
        <v>2.4979999999999016</v>
      </c>
    </row>
    <row r="68" spans="1:25" x14ac:dyDescent="0.25">
      <c r="A68">
        <v>67</v>
      </c>
      <c r="B68" t="s">
        <v>191</v>
      </c>
      <c r="C68" t="s">
        <v>192</v>
      </c>
      <c r="D68" t="s">
        <v>193</v>
      </c>
      <c r="E68">
        <v>68.119</v>
      </c>
      <c r="F68">
        <v>68.114000000000004</v>
      </c>
      <c r="G68">
        <v>2.2999999999999998</v>
      </c>
      <c r="H68" s="1">
        <v>132.34999999999997</v>
      </c>
      <c r="I68" s="1">
        <v>315.14999999999998</v>
      </c>
      <c r="J68" s="1">
        <v>0.68</v>
      </c>
      <c r="K68">
        <v>0</v>
      </c>
      <c r="L68">
        <v>0.96986309292509298</v>
      </c>
      <c r="M68">
        <v>183.21836333045999</v>
      </c>
      <c r="N68">
        <v>318.03761259827201</v>
      </c>
      <c r="O68">
        <v>0.91167482345685802</v>
      </c>
      <c r="P68">
        <v>150.41300000000001</v>
      </c>
      <c r="R68">
        <f t="shared" si="7"/>
        <v>50.868363330460028</v>
      </c>
      <c r="S68">
        <f t="shared" si="7"/>
        <v>2.8876125982720282</v>
      </c>
      <c r="T68">
        <f t="shared" si="7"/>
        <v>0.23167482345685797</v>
      </c>
      <c r="U68">
        <f t="shared" si="7"/>
        <v>150.41300000000001</v>
      </c>
      <c r="V68">
        <f t="shared" si="8"/>
        <v>38.434728621428057</v>
      </c>
      <c r="W68">
        <f t="shared" si="9"/>
        <v>0.91626609496177325</v>
      </c>
      <c r="X68">
        <f t="shared" si="10"/>
        <v>34.069826978949699</v>
      </c>
      <c r="Y68" t="b">
        <f t="shared" si="11"/>
        <v>0</v>
      </c>
    </row>
    <row r="69" spans="1:25" x14ac:dyDescent="0.25">
      <c r="A69">
        <v>68</v>
      </c>
      <c r="B69" t="s">
        <v>194</v>
      </c>
      <c r="C69" t="s">
        <v>195</v>
      </c>
      <c r="D69" t="s">
        <v>196</v>
      </c>
      <c r="E69">
        <v>72.150999999999996</v>
      </c>
      <c r="F69">
        <v>72.146000000000001</v>
      </c>
      <c r="G69">
        <v>1.8440000000000001</v>
      </c>
      <c r="H69" s="1">
        <v>143.44999999999999</v>
      </c>
      <c r="I69" s="1">
        <v>309.14999999999998</v>
      </c>
      <c r="J69" s="1">
        <v>0.63</v>
      </c>
      <c r="K69">
        <v>-8.81</v>
      </c>
      <c r="L69">
        <v>0.97109893048705498</v>
      </c>
      <c r="M69">
        <v>134.05580531456101</v>
      </c>
      <c r="N69">
        <v>309.46363655192403</v>
      </c>
      <c r="O69">
        <v>0.62867975047759395</v>
      </c>
      <c r="P69">
        <v>-6.1950000000000003</v>
      </c>
      <c r="R69">
        <f t="shared" si="7"/>
        <v>9.3941946854389755</v>
      </c>
      <c r="S69">
        <f t="shared" si="7"/>
        <v>0.31363655192404849</v>
      </c>
      <c r="T69">
        <f t="shared" si="7"/>
        <v>1.3202495224060584E-3</v>
      </c>
      <c r="U69">
        <f t="shared" si="7"/>
        <v>2.6150000000000002</v>
      </c>
      <c r="V69">
        <f t="shared" si="8"/>
        <v>6.548758930246759</v>
      </c>
      <c r="W69">
        <f t="shared" si="9"/>
        <v>0.10145125405921025</v>
      </c>
      <c r="X69">
        <f t="shared" si="10"/>
        <v>0.20956341625492989</v>
      </c>
      <c r="Y69">
        <f t="shared" si="11"/>
        <v>2.6150000000000002</v>
      </c>
    </row>
    <row r="70" spans="1:25" x14ac:dyDescent="0.25">
      <c r="A70">
        <v>69</v>
      </c>
      <c r="B70" t="s">
        <v>197</v>
      </c>
      <c r="C70" t="s">
        <v>198</v>
      </c>
      <c r="D70" t="s">
        <v>199</v>
      </c>
      <c r="E70">
        <v>44.097000000000001</v>
      </c>
      <c r="F70">
        <v>44.094000000000001</v>
      </c>
      <c r="G70">
        <v>1.6</v>
      </c>
      <c r="H70" s="1">
        <v>85.549999999999983</v>
      </c>
      <c r="I70" s="1">
        <v>231.04999999999998</v>
      </c>
      <c r="J70" s="1">
        <v>0</v>
      </c>
      <c r="K70">
        <v>-24.39</v>
      </c>
      <c r="L70">
        <v>0.96842591355238195</v>
      </c>
      <c r="M70">
        <v>63.154236674035602</v>
      </c>
      <c r="N70">
        <v>203.07831047458001</v>
      </c>
      <c r="O70">
        <v>0.53596614984922597</v>
      </c>
      <c r="P70">
        <v>-22.656999999999901</v>
      </c>
      <c r="R70">
        <f t="shared" si="7"/>
        <v>22.395763325964381</v>
      </c>
      <c r="S70">
        <f t="shared" si="7"/>
        <v>27.971689525419976</v>
      </c>
      <c r="T70">
        <f t="shared" si="7"/>
        <v>0.53596614984922597</v>
      </c>
      <c r="U70">
        <f t="shared" si="7"/>
        <v>1.7330000000001</v>
      </c>
      <c r="V70">
        <f t="shared" si="8"/>
        <v>26.178566132044867</v>
      </c>
      <c r="W70">
        <f t="shared" si="9"/>
        <v>12.106336085444699</v>
      </c>
      <c r="X70" t="b">
        <f t="shared" si="10"/>
        <v>0</v>
      </c>
      <c r="Y70">
        <f t="shared" si="11"/>
        <v>1.7330000000001</v>
      </c>
    </row>
    <row r="71" spans="1:25" x14ac:dyDescent="0.25">
      <c r="A71">
        <v>70</v>
      </c>
      <c r="B71" t="s">
        <v>200</v>
      </c>
      <c r="C71" t="s">
        <v>201</v>
      </c>
      <c r="D71">
        <v>5.0999999999999996</v>
      </c>
      <c r="E71">
        <v>42.081000000000003</v>
      </c>
      <c r="F71">
        <v>42.078000000000003</v>
      </c>
      <c r="G71">
        <v>1.9</v>
      </c>
      <c r="H71" s="1">
        <v>88.149999999999977</v>
      </c>
      <c r="I71" s="1">
        <v>225.14999999999998</v>
      </c>
      <c r="J71" s="1">
        <v>0.56999999999999995</v>
      </c>
      <c r="K71">
        <v>62.15</v>
      </c>
      <c r="L71">
        <v>0.96671405606981398</v>
      </c>
      <c r="M71">
        <v>87.896322576145906</v>
      </c>
      <c r="N71">
        <v>205.90321424803199</v>
      </c>
      <c r="O71">
        <v>0.68116673017315499</v>
      </c>
      <c r="P71">
        <v>63.018000000000001</v>
      </c>
      <c r="R71">
        <f t="shared" si="7"/>
        <v>0.25367742385407155</v>
      </c>
      <c r="S71">
        <f t="shared" si="7"/>
        <v>19.246785751967991</v>
      </c>
      <c r="T71">
        <f t="shared" si="7"/>
        <v>0.11116673017315504</v>
      </c>
      <c r="U71">
        <f t="shared" si="7"/>
        <v>0.8680000000000021</v>
      </c>
      <c r="V71">
        <f t="shared" si="8"/>
        <v>0.28777926699270745</v>
      </c>
      <c r="W71">
        <f t="shared" si="9"/>
        <v>8.5484280488421014</v>
      </c>
      <c r="X71">
        <f t="shared" si="10"/>
        <v>19.502935118097376</v>
      </c>
      <c r="Y71">
        <f t="shared" si="11"/>
        <v>0.8680000000000021</v>
      </c>
    </row>
    <row r="72" spans="1:25" x14ac:dyDescent="0.25">
      <c r="A72">
        <v>71</v>
      </c>
      <c r="B72" t="s">
        <v>202</v>
      </c>
      <c r="C72" t="s">
        <v>203</v>
      </c>
      <c r="D72" t="s">
        <v>204</v>
      </c>
      <c r="E72">
        <v>156.31299999999999</v>
      </c>
      <c r="F72">
        <v>156.30199999999999</v>
      </c>
      <c r="G72">
        <v>2</v>
      </c>
      <c r="H72" s="1">
        <v>247.54999999999998</v>
      </c>
      <c r="I72" s="1">
        <v>469.04999999999995</v>
      </c>
      <c r="J72" s="1">
        <v>0.74</v>
      </c>
      <c r="K72">
        <v>41.16</v>
      </c>
      <c r="L72">
        <v>0.97402049528188595</v>
      </c>
      <c r="M72">
        <v>227.85042326561199</v>
      </c>
      <c r="N72">
        <v>472.20870832453198</v>
      </c>
      <c r="O72">
        <v>0.73650428186471495</v>
      </c>
      <c r="P72">
        <v>43.190999999999903</v>
      </c>
      <c r="R72">
        <f t="shared" si="7"/>
        <v>19.699576734387989</v>
      </c>
      <c r="S72">
        <f t="shared" si="7"/>
        <v>3.1587083245320287</v>
      </c>
      <c r="T72">
        <f t="shared" si="7"/>
        <v>3.4957181352850419E-3</v>
      </c>
      <c r="U72">
        <f t="shared" si="7"/>
        <v>2.0309999999999064</v>
      </c>
      <c r="V72">
        <f t="shared" si="8"/>
        <v>7.9578173033278095</v>
      </c>
      <c r="W72">
        <f t="shared" si="9"/>
        <v>0.67342678275920032</v>
      </c>
      <c r="X72">
        <f t="shared" si="10"/>
        <v>0.47239434260608676</v>
      </c>
      <c r="Y72">
        <f t="shared" si="11"/>
        <v>2.0309999999999064</v>
      </c>
    </row>
    <row r="73" spans="1:25" x14ac:dyDescent="0.25">
      <c r="A73">
        <v>72</v>
      </c>
      <c r="B73" t="s">
        <v>205</v>
      </c>
      <c r="C73" t="s">
        <v>206</v>
      </c>
      <c r="D73" t="s">
        <v>207</v>
      </c>
      <c r="E73">
        <v>68.119</v>
      </c>
      <c r="F73">
        <v>68.114000000000004</v>
      </c>
      <c r="G73">
        <v>0</v>
      </c>
      <c r="H73" s="1">
        <v>127.24999999999997</v>
      </c>
      <c r="I73" s="1">
        <v>307.14999999999998</v>
      </c>
      <c r="J73" s="1">
        <v>0.68</v>
      </c>
      <c r="K73">
        <v>145.9</v>
      </c>
      <c r="L73">
        <v>0.96909362073813898</v>
      </c>
      <c r="M73">
        <v>185.88342421563999</v>
      </c>
      <c r="N73">
        <v>312.28495067778903</v>
      </c>
      <c r="O73">
        <v>0.940760528885771</v>
      </c>
      <c r="P73">
        <v>145.91499999999999</v>
      </c>
      <c r="R73">
        <f t="shared" si="7"/>
        <v>58.633424215640019</v>
      </c>
      <c r="S73">
        <f t="shared" si="7"/>
        <v>5.1349506777890497</v>
      </c>
      <c r="T73">
        <f t="shared" si="7"/>
        <v>0.26076052888577095</v>
      </c>
      <c r="U73">
        <f t="shared" si="7"/>
        <v>1.4999999999986358E-2</v>
      </c>
      <c r="V73">
        <f t="shared" si="8"/>
        <v>46.077347124275079</v>
      </c>
      <c r="W73">
        <f t="shared" si="9"/>
        <v>1.6718055275237016</v>
      </c>
      <c r="X73">
        <f t="shared" si="10"/>
        <v>38.347136600848664</v>
      </c>
      <c r="Y73">
        <f t="shared" si="11"/>
        <v>1.4999999999986358E-2</v>
      </c>
    </row>
    <row r="74" spans="1:25" x14ac:dyDescent="0.25">
      <c r="A74">
        <v>73</v>
      </c>
      <c r="B74" t="s">
        <v>208</v>
      </c>
      <c r="C74" t="s">
        <v>209</v>
      </c>
      <c r="D74" t="s">
        <v>210</v>
      </c>
      <c r="E74">
        <v>86.177999999999997</v>
      </c>
      <c r="F74">
        <v>86.171999999999997</v>
      </c>
      <c r="G74">
        <v>0</v>
      </c>
      <c r="H74" s="1">
        <v>119.44999999999999</v>
      </c>
      <c r="I74" s="1">
        <v>333.34999999999997</v>
      </c>
      <c r="J74" s="1">
        <v>0.67</v>
      </c>
      <c r="K74">
        <v>-5.33</v>
      </c>
      <c r="L74">
        <v>0.96910049842385704</v>
      </c>
      <c r="M74">
        <v>132.190638192688</v>
      </c>
      <c r="N74">
        <v>328.93581717160401</v>
      </c>
      <c r="O74">
        <v>0.65751869329490698</v>
      </c>
      <c r="P74">
        <v>-2.3109999999999902</v>
      </c>
      <c r="R74">
        <f t="shared" si="7"/>
        <v>12.74063819268801</v>
      </c>
      <c r="S74">
        <f t="shared" si="7"/>
        <v>4.4141828283959512</v>
      </c>
      <c r="T74">
        <f t="shared" si="7"/>
        <v>1.2481306705093065E-2</v>
      </c>
      <c r="U74">
        <f t="shared" si="7"/>
        <v>3.0190000000000099</v>
      </c>
      <c r="V74">
        <f t="shared" si="8"/>
        <v>10.666084715519473</v>
      </c>
      <c r="W74">
        <f t="shared" si="9"/>
        <v>1.3241886390868312</v>
      </c>
      <c r="X74">
        <f t="shared" si="10"/>
        <v>1.8628815977750841</v>
      </c>
      <c r="Y74">
        <f t="shared" si="11"/>
        <v>3.0190000000000099</v>
      </c>
    </row>
    <row r="75" spans="1:25" x14ac:dyDescent="0.25">
      <c r="A75">
        <v>74</v>
      </c>
      <c r="B75" t="s">
        <v>211</v>
      </c>
      <c r="C75" t="s">
        <v>212</v>
      </c>
      <c r="D75" t="s">
        <v>213</v>
      </c>
      <c r="E75">
        <v>102.17700000000001</v>
      </c>
      <c r="F75">
        <v>102.172</v>
      </c>
      <c r="G75">
        <v>3.9</v>
      </c>
      <c r="H75" s="1">
        <v>186.34999999999997</v>
      </c>
      <c r="I75" s="1">
        <v>341.65</v>
      </c>
      <c r="J75" s="1">
        <v>0.76</v>
      </c>
      <c r="K75">
        <v>-124.8</v>
      </c>
      <c r="L75">
        <v>3.3948743376857902</v>
      </c>
      <c r="M75">
        <v>188.274136371173</v>
      </c>
      <c r="N75">
        <v>336.95359483283698</v>
      </c>
      <c r="O75">
        <v>0.73752178012865099</v>
      </c>
      <c r="P75">
        <v>-118.902</v>
      </c>
      <c r="R75">
        <f t="shared" si="7"/>
        <v>1.9241363711730344</v>
      </c>
      <c r="S75">
        <f t="shared" si="7"/>
        <v>4.6964051671629932</v>
      </c>
      <c r="T75">
        <f t="shared" si="7"/>
        <v>2.2478219871349014E-2</v>
      </c>
      <c r="U75">
        <f t="shared" si="7"/>
        <v>5.8979999999999961</v>
      </c>
      <c r="V75">
        <f t="shared" si="8"/>
        <v>1.0325389703101877</v>
      </c>
      <c r="W75">
        <f t="shared" si="9"/>
        <v>1.3746246647630598</v>
      </c>
      <c r="X75">
        <f t="shared" si="10"/>
        <v>2.9576605093880279</v>
      </c>
      <c r="Y75">
        <f t="shared" si="11"/>
        <v>5.8979999999999961</v>
      </c>
    </row>
    <row r="76" spans="1:25" x14ac:dyDescent="0.25">
      <c r="A76">
        <v>75</v>
      </c>
      <c r="B76" t="s">
        <v>214</v>
      </c>
      <c r="C76" t="s">
        <v>215</v>
      </c>
      <c r="D76" t="s">
        <v>216</v>
      </c>
      <c r="E76">
        <v>74.123000000000005</v>
      </c>
      <c r="F76">
        <v>74.12</v>
      </c>
      <c r="G76">
        <v>4.34</v>
      </c>
      <c r="H76" s="1">
        <v>156.84999999999997</v>
      </c>
      <c r="I76" s="1">
        <v>307.75</v>
      </c>
      <c r="J76" s="1">
        <v>0.73</v>
      </c>
      <c r="K76">
        <v>-122.1</v>
      </c>
      <c r="L76">
        <v>4.3753382510478502</v>
      </c>
      <c r="M76">
        <v>139.97679348420399</v>
      </c>
      <c r="N76">
        <v>299.32249349516002</v>
      </c>
      <c r="O76">
        <v>0.71410153901502704</v>
      </c>
      <c r="P76">
        <v>-124.22</v>
      </c>
      <c r="R76">
        <f t="shared" si="7"/>
        <v>16.873206515795971</v>
      </c>
      <c r="S76">
        <f t="shared" si="7"/>
        <v>8.4275065048399824</v>
      </c>
      <c r="T76">
        <f t="shared" si="7"/>
        <v>1.589846098497294E-2</v>
      </c>
      <c r="U76">
        <f t="shared" si="7"/>
        <v>2.1200000000000045</v>
      </c>
      <c r="V76">
        <f t="shared" si="8"/>
        <v>10.757543204205275</v>
      </c>
      <c r="W76">
        <f t="shared" si="9"/>
        <v>2.7384261591681502</v>
      </c>
      <c r="X76">
        <f t="shared" si="10"/>
        <v>2.1778713678045123</v>
      </c>
      <c r="Y76">
        <f t="shared" si="11"/>
        <v>2.1200000000000045</v>
      </c>
    </row>
    <row r="77" spans="1:25" x14ac:dyDescent="0.25">
      <c r="A77">
        <v>76</v>
      </c>
      <c r="B77" t="s">
        <v>217</v>
      </c>
      <c r="C77" t="s">
        <v>218</v>
      </c>
      <c r="D77" t="s">
        <v>219</v>
      </c>
      <c r="E77">
        <v>74.123000000000005</v>
      </c>
      <c r="F77">
        <v>74.12</v>
      </c>
      <c r="G77">
        <v>12.5</v>
      </c>
      <c r="H77" s="1">
        <v>298.54999999999995</v>
      </c>
      <c r="I77" s="1">
        <v>355.54999999999995</v>
      </c>
      <c r="J77" s="1">
        <v>0.81</v>
      </c>
      <c r="K77">
        <v>-177.6</v>
      </c>
      <c r="L77">
        <v>14.070023304727799</v>
      </c>
      <c r="M77">
        <v>195.146942773967</v>
      </c>
      <c r="N77">
        <v>347.97893411094498</v>
      </c>
      <c r="O77">
        <v>0.771687370798813</v>
      </c>
      <c r="P77">
        <v>-180.69900000000001</v>
      </c>
      <c r="R77">
        <f t="shared" si="7"/>
        <v>103.40305722603296</v>
      </c>
      <c r="S77">
        <f t="shared" si="7"/>
        <v>7.571065889054978</v>
      </c>
      <c r="T77">
        <f t="shared" si="7"/>
        <v>3.8312629201187054E-2</v>
      </c>
      <c r="U77">
        <f t="shared" si="7"/>
        <v>3.099000000000018</v>
      </c>
      <c r="V77">
        <f t="shared" si="8"/>
        <v>34.635088670585489</v>
      </c>
      <c r="W77">
        <f t="shared" si="9"/>
        <v>2.1293955531022304</v>
      </c>
      <c r="X77">
        <f t="shared" si="10"/>
        <v>4.7299542223687725</v>
      </c>
      <c r="Y77">
        <f t="shared" si="11"/>
        <v>3.099000000000018</v>
      </c>
    </row>
    <row r="78" spans="1:25" x14ac:dyDescent="0.25">
      <c r="A78">
        <v>77</v>
      </c>
      <c r="B78" t="s">
        <v>220</v>
      </c>
      <c r="C78" t="s">
        <v>221</v>
      </c>
      <c r="D78" t="s">
        <v>222</v>
      </c>
      <c r="E78">
        <v>88.15</v>
      </c>
      <c r="F78">
        <v>88.146000000000001</v>
      </c>
      <c r="G78">
        <v>0</v>
      </c>
      <c r="H78" s="1">
        <v>164.54999999999998</v>
      </c>
      <c r="I78" s="1">
        <v>328.34999999999997</v>
      </c>
      <c r="J78" s="1">
        <v>0.75</v>
      </c>
      <c r="K78">
        <v>-117.5</v>
      </c>
      <c r="L78">
        <v>4.68714858258185</v>
      </c>
      <c r="M78">
        <v>178.790612061796</v>
      </c>
      <c r="N78">
        <v>335.36787968858698</v>
      </c>
      <c r="O78">
        <v>0.76386794341762898</v>
      </c>
      <c r="P78">
        <v>-107.107</v>
      </c>
      <c r="R78">
        <f t="shared" si="7"/>
        <v>14.240612061796014</v>
      </c>
      <c r="S78">
        <f t="shared" si="7"/>
        <v>7.0178796885870156</v>
      </c>
      <c r="T78">
        <f t="shared" si="7"/>
        <v>1.3867943417628981E-2</v>
      </c>
      <c r="U78">
        <f t="shared" si="7"/>
        <v>10.393000000000001</v>
      </c>
      <c r="V78">
        <f t="shared" si="8"/>
        <v>8.6542765492531242</v>
      </c>
      <c r="W78">
        <f t="shared" si="9"/>
        <v>2.1373167926258616</v>
      </c>
      <c r="X78">
        <f t="shared" si="10"/>
        <v>1.8490591223505308</v>
      </c>
      <c r="Y78">
        <f t="shared" si="11"/>
        <v>10.393000000000001</v>
      </c>
    </row>
    <row r="79" spans="1:25" x14ac:dyDescent="0.25">
      <c r="A79">
        <v>78</v>
      </c>
      <c r="B79" t="s">
        <v>223</v>
      </c>
      <c r="C79" t="s">
        <v>224</v>
      </c>
      <c r="D79" t="s">
        <v>225</v>
      </c>
      <c r="E79">
        <v>69.106999999999999</v>
      </c>
      <c r="F79">
        <v>69.105999999999995</v>
      </c>
      <c r="G79">
        <v>17.3</v>
      </c>
      <c r="H79" s="1">
        <v>161.24999999999997</v>
      </c>
      <c r="I79" s="1">
        <v>390.75</v>
      </c>
      <c r="J79" s="1">
        <v>0.79</v>
      </c>
      <c r="K79">
        <v>108.66</v>
      </c>
      <c r="L79">
        <v>17.306797462602098</v>
      </c>
      <c r="M79">
        <v>175.98690409356999</v>
      </c>
      <c r="N79">
        <v>393.666680811547</v>
      </c>
      <c r="O79">
        <v>0.77548401318598803</v>
      </c>
      <c r="P79">
        <v>106.917</v>
      </c>
      <c r="R79">
        <f t="shared" si="7"/>
        <v>14.736904093570018</v>
      </c>
      <c r="S79">
        <f t="shared" si="7"/>
        <v>2.9166808115469962</v>
      </c>
      <c r="T79">
        <f t="shared" si="7"/>
        <v>1.4515986814012005E-2</v>
      </c>
      <c r="U79">
        <f t="shared" si="7"/>
        <v>1.742999999999995</v>
      </c>
      <c r="V79">
        <f t="shared" si="8"/>
        <v>9.1391653293457491</v>
      </c>
      <c r="W79">
        <f t="shared" si="9"/>
        <v>0.74643142969852749</v>
      </c>
      <c r="X79">
        <f t="shared" si="10"/>
        <v>1.8374666853179753</v>
      </c>
      <c r="Y79">
        <f t="shared" si="11"/>
        <v>1.742999999999995</v>
      </c>
    </row>
    <row r="80" spans="1:25" x14ac:dyDescent="0.25">
      <c r="A80">
        <v>79</v>
      </c>
      <c r="B80" t="s">
        <v>226</v>
      </c>
      <c r="C80" t="s">
        <v>227</v>
      </c>
      <c r="D80">
        <v>1.55</v>
      </c>
      <c r="E80">
        <v>75.066999999999993</v>
      </c>
      <c r="F80">
        <v>75.069999999999993</v>
      </c>
      <c r="G80">
        <v>19.7</v>
      </c>
      <c r="H80" s="1">
        <v>183.64999999999998</v>
      </c>
      <c r="I80" s="1">
        <v>387.15</v>
      </c>
      <c r="J80" s="1">
        <v>1.01</v>
      </c>
      <c r="K80">
        <v>-4.8899999999999997</v>
      </c>
      <c r="L80">
        <v>20.027735553774701</v>
      </c>
      <c r="M80">
        <v>183.63015874197399</v>
      </c>
      <c r="N80">
        <v>387.22195177838199</v>
      </c>
      <c r="O80">
        <v>1.01492453924494</v>
      </c>
      <c r="P80">
        <v>-4.8949999999999898</v>
      </c>
      <c r="R80">
        <f t="shared" si="7"/>
        <v>1.9841258025991237E-2</v>
      </c>
      <c r="S80">
        <f t="shared" si="7"/>
        <v>7.1951778382015164E-2</v>
      </c>
      <c r="T80">
        <f t="shared" si="7"/>
        <v>4.9245392449399628E-3</v>
      </c>
      <c r="U80">
        <f t="shared" si="7"/>
        <v>4.9999999999901235E-3</v>
      </c>
      <c r="V80">
        <f t="shared" si="8"/>
        <v>1.0803843194114478E-2</v>
      </c>
      <c r="W80">
        <f t="shared" si="9"/>
        <v>1.8584987312931726E-2</v>
      </c>
      <c r="X80">
        <f t="shared" si="10"/>
        <v>0.48757814306336261</v>
      </c>
      <c r="Y80">
        <f t="shared" si="11"/>
        <v>4.9999999999901235E-3</v>
      </c>
    </row>
    <row r="81" spans="1:25" x14ac:dyDescent="0.25">
      <c r="A81">
        <v>80</v>
      </c>
      <c r="B81" t="s">
        <v>228</v>
      </c>
      <c r="C81" t="s">
        <v>229</v>
      </c>
      <c r="D81">
        <v>1.41</v>
      </c>
      <c r="E81">
        <v>55.08</v>
      </c>
      <c r="F81">
        <v>55.08</v>
      </c>
      <c r="G81">
        <v>27.7</v>
      </c>
      <c r="H81" s="1">
        <v>180.34999999999997</v>
      </c>
      <c r="I81" s="1">
        <v>370.25</v>
      </c>
      <c r="J81" s="1">
        <v>0.77</v>
      </c>
      <c r="K81">
        <v>97.49</v>
      </c>
      <c r="L81">
        <v>20.019682392112198</v>
      </c>
      <c r="M81">
        <v>157.41142225559699</v>
      </c>
      <c r="N81">
        <v>364.173653692046</v>
      </c>
      <c r="O81">
        <v>0.75587218201402095</v>
      </c>
      <c r="P81">
        <v>98.686000000000007</v>
      </c>
      <c r="R81">
        <f t="shared" si="7"/>
        <v>22.938577744402977</v>
      </c>
      <c r="S81">
        <f t="shared" si="7"/>
        <v>6.0763463079539974</v>
      </c>
      <c r="T81">
        <f t="shared" si="7"/>
        <v>1.4127817985979063E-2</v>
      </c>
      <c r="U81">
        <f t="shared" si="7"/>
        <v>1.1960000000000122</v>
      </c>
      <c r="V81">
        <f t="shared" si="8"/>
        <v>12.718923063156629</v>
      </c>
      <c r="W81">
        <f t="shared" si="9"/>
        <v>1.641146875882241</v>
      </c>
      <c r="X81">
        <f t="shared" si="10"/>
        <v>1.8347815566206576</v>
      </c>
      <c r="Y81">
        <f t="shared" si="11"/>
        <v>1.1960000000000122</v>
      </c>
    </row>
    <row r="82" spans="1:25" x14ac:dyDescent="0.25">
      <c r="A82">
        <v>81</v>
      </c>
      <c r="B82" t="s">
        <v>230</v>
      </c>
      <c r="C82" t="s">
        <v>231</v>
      </c>
      <c r="D82">
        <v>1.2</v>
      </c>
      <c r="E82">
        <v>44.052999999999997</v>
      </c>
      <c r="F82">
        <v>44.052</v>
      </c>
      <c r="G82">
        <v>21.1</v>
      </c>
      <c r="H82" s="1">
        <v>150.14999999999998</v>
      </c>
      <c r="I82" s="1">
        <v>293.25</v>
      </c>
      <c r="J82" s="1">
        <v>0</v>
      </c>
      <c r="K82">
        <v>-132.80000000000001</v>
      </c>
      <c r="L82">
        <v>19.951162341683599</v>
      </c>
      <c r="M82">
        <v>159.73733386542901</v>
      </c>
      <c r="N82">
        <v>269.67627014358601</v>
      </c>
      <c r="O82">
        <v>0.73767084923925297</v>
      </c>
      <c r="P82">
        <v>-130.71600000000001</v>
      </c>
      <c r="R82">
        <f t="shared" si="7"/>
        <v>9.5873338654290308</v>
      </c>
      <c r="S82">
        <f t="shared" si="7"/>
        <v>23.573729856413991</v>
      </c>
      <c r="T82">
        <f t="shared" si="7"/>
        <v>0.73767084923925297</v>
      </c>
      <c r="U82">
        <f t="shared" si="7"/>
        <v>2.0840000000000032</v>
      </c>
      <c r="V82">
        <f t="shared" si="8"/>
        <v>6.3851707395464752</v>
      </c>
      <c r="W82">
        <f t="shared" si="9"/>
        <v>8.0387825597319669</v>
      </c>
      <c r="X82" t="b">
        <f t="shared" si="10"/>
        <v>0</v>
      </c>
      <c r="Y82">
        <f t="shared" si="11"/>
        <v>2.0840000000000032</v>
      </c>
    </row>
    <row r="83" spans="1:25" x14ac:dyDescent="0.25">
      <c r="A83">
        <v>82</v>
      </c>
      <c r="B83" t="s">
        <v>232</v>
      </c>
      <c r="C83" t="s">
        <v>233</v>
      </c>
      <c r="D83" t="s">
        <v>234</v>
      </c>
      <c r="E83">
        <v>156.26900000000001</v>
      </c>
      <c r="F83">
        <v>156.26</v>
      </c>
      <c r="G83">
        <v>8.1</v>
      </c>
      <c r="H83" s="1">
        <v>268.14999999999998</v>
      </c>
      <c r="I83" s="1">
        <v>481.65</v>
      </c>
      <c r="J83" s="1">
        <v>0</v>
      </c>
      <c r="K83">
        <v>-67.39</v>
      </c>
      <c r="L83">
        <v>9.6743755270535896</v>
      </c>
      <c r="M83">
        <v>255.81844111052399</v>
      </c>
      <c r="N83">
        <v>492.28553038936201</v>
      </c>
      <c r="O83">
        <v>0.82385624826846504</v>
      </c>
      <c r="P83">
        <v>-64.867999999999995</v>
      </c>
      <c r="R83">
        <f t="shared" si="7"/>
        <v>12.331558889475986</v>
      </c>
      <c r="S83">
        <f t="shared" si="7"/>
        <v>10.635530389362032</v>
      </c>
      <c r="T83">
        <f t="shared" si="7"/>
        <v>0.82385624826846504</v>
      </c>
      <c r="U83">
        <f t="shared" si="7"/>
        <v>2.5220000000000056</v>
      </c>
      <c r="V83">
        <f t="shared" si="8"/>
        <v>4.5987540143486809</v>
      </c>
      <c r="W83">
        <f t="shared" si="9"/>
        <v>2.2081449993484963</v>
      </c>
      <c r="X83" t="b">
        <f t="shared" si="10"/>
        <v>0</v>
      </c>
      <c r="Y83">
        <f t="shared" si="11"/>
        <v>2.5220000000000056</v>
      </c>
    </row>
    <row r="84" spans="1:25" x14ac:dyDescent="0.25">
      <c r="A84">
        <v>83</v>
      </c>
      <c r="B84" t="s">
        <v>235</v>
      </c>
      <c r="C84" t="s">
        <v>236</v>
      </c>
      <c r="D84" t="s">
        <v>237</v>
      </c>
      <c r="E84">
        <v>86.134</v>
      </c>
      <c r="F84">
        <v>86.13</v>
      </c>
      <c r="G84">
        <v>16.8</v>
      </c>
      <c r="H84" s="1">
        <v>181.14999999999998</v>
      </c>
      <c r="I84" s="1">
        <v>367.45</v>
      </c>
      <c r="J84" s="1">
        <v>0.79</v>
      </c>
      <c r="K84">
        <v>-139</v>
      </c>
      <c r="L84">
        <v>15.1664529790659</v>
      </c>
      <c r="M84">
        <v>181.813381736238</v>
      </c>
      <c r="N84">
        <v>363.59848409663402</v>
      </c>
      <c r="O84">
        <v>0.80195593822417799</v>
      </c>
      <c r="P84">
        <v>-142.10900000000001</v>
      </c>
      <c r="R84">
        <f t="shared" si="7"/>
        <v>0.66338173623802277</v>
      </c>
      <c r="S84">
        <f t="shared" si="7"/>
        <v>3.8515159033659643</v>
      </c>
      <c r="T84">
        <f t="shared" si="7"/>
        <v>1.1955938224177953E-2</v>
      </c>
      <c r="U84">
        <f t="shared" si="7"/>
        <v>3.1090000000000089</v>
      </c>
      <c r="V84">
        <f t="shared" si="8"/>
        <v>0.36620576110296599</v>
      </c>
      <c r="W84">
        <f t="shared" si="9"/>
        <v>1.0481741470583656</v>
      </c>
      <c r="X84">
        <f t="shared" si="10"/>
        <v>1.5134099017946776</v>
      </c>
      <c r="Y84">
        <f t="shared" si="11"/>
        <v>3.1090000000000089</v>
      </c>
    </row>
    <row r="85" spans="1:25" x14ac:dyDescent="0.25">
      <c r="A85">
        <v>84</v>
      </c>
      <c r="B85" t="s">
        <v>238</v>
      </c>
      <c r="C85" t="s">
        <v>239</v>
      </c>
      <c r="D85" t="s">
        <v>240</v>
      </c>
      <c r="E85">
        <v>58.08</v>
      </c>
      <c r="F85">
        <v>58.078000000000003</v>
      </c>
      <c r="G85">
        <v>18.899999999999999</v>
      </c>
      <c r="H85" s="1">
        <v>193.14999999999998</v>
      </c>
      <c r="I85" s="1">
        <v>321.14999999999998</v>
      </c>
      <c r="J85" s="1">
        <v>0.8</v>
      </c>
      <c r="K85">
        <v>0</v>
      </c>
      <c r="L85">
        <v>17.4544656078237</v>
      </c>
      <c r="M85">
        <v>177.93066967197899</v>
      </c>
      <c r="N85">
        <v>314.70890512587403</v>
      </c>
      <c r="O85">
        <v>0.76457045719313799</v>
      </c>
      <c r="P85">
        <v>-122.485</v>
      </c>
      <c r="R85">
        <f t="shared" si="7"/>
        <v>15.219330328020988</v>
      </c>
      <c r="S85">
        <f t="shared" si="7"/>
        <v>6.4410948741259517</v>
      </c>
      <c r="T85">
        <f t="shared" si="7"/>
        <v>3.5429542806862058E-2</v>
      </c>
      <c r="U85">
        <f t="shared" si="7"/>
        <v>122.485</v>
      </c>
      <c r="V85">
        <f t="shared" si="8"/>
        <v>7.8795393880512501</v>
      </c>
      <c r="W85">
        <f t="shared" si="9"/>
        <v>2.0056343995410097</v>
      </c>
      <c r="X85">
        <f t="shared" si="10"/>
        <v>4.4286928508577574</v>
      </c>
      <c r="Y85" t="b">
        <f t="shared" si="11"/>
        <v>0</v>
      </c>
    </row>
    <row r="86" spans="1:25" x14ac:dyDescent="0.25">
      <c r="A86">
        <v>85</v>
      </c>
      <c r="B86" t="s">
        <v>241</v>
      </c>
      <c r="C86" t="s">
        <v>242</v>
      </c>
      <c r="D86" t="s">
        <v>243</v>
      </c>
      <c r="E86">
        <v>72.106999999999999</v>
      </c>
      <c r="F86">
        <v>72.103999999999999</v>
      </c>
      <c r="G86">
        <v>13.4</v>
      </c>
      <c r="H86" s="1">
        <v>0</v>
      </c>
      <c r="I86" s="1">
        <v>347.95</v>
      </c>
      <c r="J86" s="1">
        <v>0.78</v>
      </c>
      <c r="K86">
        <v>-116.3</v>
      </c>
      <c r="L86">
        <v>15.544973411131901</v>
      </c>
      <c r="M86">
        <v>193.37462964361401</v>
      </c>
      <c r="N86">
        <v>351.58790282421103</v>
      </c>
      <c r="O86">
        <v>0.78199221741437996</v>
      </c>
      <c r="P86">
        <v>-114.254</v>
      </c>
      <c r="R86">
        <f t="shared" si="7"/>
        <v>193.37462964361401</v>
      </c>
      <c r="S86">
        <f t="shared" si="7"/>
        <v>3.6379028242110394</v>
      </c>
      <c r="T86">
        <f t="shared" si="7"/>
        <v>1.9922174143799376E-3</v>
      </c>
      <c r="U86">
        <f t="shared" si="7"/>
        <v>2.0459999999999923</v>
      </c>
      <c r="V86" t="b">
        <f t="shared" si="8"/>
        <v>0</v>
      </c>
      <c r="W86">
        <f t="shared" si="9"/>
        <v>1.045524593824124</v>
      </c>
      <c r="X86">
        <f t="shared" si="10"/>
        <v>0.2554124890230689</v>
      </c>
      <c r="Y86">
        <f t="shared" si="11"/>
        <v>2.0459999999999923</v>
      </c>
    </row>
    <row r="87" spans="1:25" x14ac:dyDescent="0.25">
      <c r="A87">
        <v>86</v>
      </c>
      <c r="B87" t="s">
        <v>244</v>
      </c>
      <c r="C87" t="s">
        <v>245</v>
      </c>
      <c r="D87" t="s">
        <v>246</v>
      </c>
      <c r="E87">
        <v>90.122</v>
      </c>
      <c r="F87">
        <v>90.12</v>
      </c>
      <c r="G87">
        <v>0</v>
      </c>
      <c r="H87" s="1">
        <v>298.14999999999998</v>
      </c>
      <c r="I87" s="1">
        <v>455.15</v>
      </c>
      <c r="J87" s="1">
        <v>0.99</v>
      </c>
      <c r="K87">
        <v>0</v>
      </c>
      <c r="L87">
        <v>14.7282016767145</v>
      </c>
      <c r="M87">
        <v>226.089043570852</v>
      </c>
      <c r="N87">
        <v>469.10609538636999</v>
      </c>
      <c r="O87">
        <v>1.0050823138157801</v>
      </c>
      <c r="P87">
        <v>-311.76299999999998</v>
      </c>
      <c r="R87">
        <f t="shared" si="7"/>
        <v>72.060956429147978</v>
      </c>
      <c r="S87">
        <f t="shared" si="7"/>
        <v>13.956095386370009</v>
      </c>
      <c r="T87">
        <f t="shared" si="7"/>
        <v>1.5082313815780068E-2</v>
      </c>
      <c r="U87">
        <f t="shared" si="7"/>
        <v>311.76299999999998</v>
      </c>
      <c r="V87">
        <f t="shared" si="8"/>
        <v>24.169363216215995</v>
      </c>
      <c r="W87">
        <f t="shared" si="9"/>
        <v>3.0662628554037155</v>
      </c>
      <c r="X87">
        <f t="shared" si="10"/>
        <v>1.5234660419979869</v>
      </c>
      <c r="Y87" t="b">
        <f t="shared" si="11"/>
        <v>0</v>
      </c>
    </row>
    <row r="88" spans="1:25" x14ac:dyDescent="0.25">
      <c r="A88">
        <v>87</v>
      </c>
      <c r="B88" t="s">
        <v>247</v>
      </c>
      <c r="C88" t="s">
        <v>248</v>
      </c>
      <c r="D88" t="s">
        <v>249</v>
      </c>
      <c r="E88">
        <v>90.122</v>
      </c>
      <c r="F88">
        <v>90.12</v>
      </c>
      <c r="G88">
        <v>0</v>
      </c>
      <c r="H88" s="1">
        <v>293.54999999999995</v>
      </c>
      <c r="I88" s="1">
        <v>508.15</v>
      </c>
      <c r="J88" s="1">
        <v>1.01</v>
      </c>
      <c r="K88">
        <v>-278</v>
      </c>
      <c r="L88">
        <v>14.6450800788195</v>
      </c>
      <c r="M88">
        <v>244.61451280574599</v>
      </c>
      <c r="N88">
        <v>472.99977510382701</v>
      </c>
      <c r="O88">
        <v>1.1747074581305501</v>
      </c>
      <c r="P88">
        <v>-299.08199999999999</v>
      </c>
      <c r="R88">
        <f t="shared" si="7"/>
        <v>48.935487194253966</v>
      </c>
      <c r="S88">
        <f t="shared" si="7"/>
        <v>35.150224896172972</v>
      </c>
      <c r="T88">
        <f t="shared" si="7"/>
        <v>0.1647074581305501</v>
      </c>
      <c r="U88">
        <f t="shared" si="7"/>
        <v>21.081999999999994</v>
      </c>
      <c r="V88">
        <f t="shared" si="8"/>
        <v>16.670239207717245</v>
      </c>
      <c r="W88">
        <f t="shared" si="9"/>
        <v>6.917293101677255</v>
      </c>
      <c r="X88">
        <f t="shared" si="10"/>
        <v>16.307669121836643</v>
      </c>
      <c r="Y88">
        <f t="shared" si="11"/>
        <v>21.081999999999994</v>
      </c>
    </row>
    <row r="89" spans="1:25" x14ac:dyDescent="0.25">
      <c r="A89">
        <v>88</v>
      </c>
      <c r="B89" t="s">
        <v>250</v>
      </c>
      <c r="C89" t="s">
        <v>251</v>
      </c>
      <c r="D89" t="s">
        <v>252</v>
      </c>
      <c r="E89">
        <v>118.176</v>
      </c>
      <c r="F89">
        <v>118.172</v>
      </c>
      <c r="G89">
        <v>0</v>
      </c>
      <c r="H89" s="1">
        <v>223.14999999999998</v>
      </c>
      <c r="I89" s="1">
        <v>471.15</v>
      </c>
      <c r="J89" s="1">
        <v>0.92</v>
      </c>
      <c r="K89">
        <v>-312.7</v>
      </c>
      <c r="L89">
        <v>12.219232338212</v>
      </c>
      <c r="M89">
        <v>248.24160981428</v>
      </c>
      <c r="N89">
        <v>465.18294702511599</v>
      </c>
      <c r="O89">
        <v>0.95213831664900395</v>
      </c>
      <c r="P89">
        <v>-317.58</v>
      </c>
      <c r="R89">
        <f t="shared" si="7"/>
        <v>25.091609814280019</v>
      </c>
      <c r="S89">
        <f t="shared" si="7"/>
        <v>5.967052974883984</v>
      </c>
      <c r="T89">
        <f t="shared" si="7"/>
        <v>3.2138316649003906E-2</v>
      </c>
      <c r="U89">
        <f t="shared" si="7"/>
        <v>4.8799999999999955</v>
      </c>
      <c r="V89">
        <f t="shared" si="8"/>
        <v>11.244279549307651</v>
      </c>
      <c r="W89">
        <f t="shared" si="9"/>
        <v>1.2664868884397718</v>
      </c>
      <c r="X89">
        <f t="shared" si="10"/>
        <v>3.4932952879352075</v>
      </c>
      <c r="Y89">
        <f t="shared" si="11"/>
        <v>4.8799999999999955</v>
      </c>
    </row>
    <row r="90" spans="1:25" x14ac:dyDescent="0.25">
      <c r="A90">
        <v>89</v>
      </c>
      <c r="B90" t="s">
        <v>253</v>
      </c>
      <c r="C90" t="s">
        <v>254</v>
      </c>
      <c r="D90" t="s">
        <v>255</v>
      </c>
      <c r="E90">
        <v>76.094999999999999</v>
      </c>
      <c r="F90">
        <v>76.093999999999994</v>
      </c>
      <c r="G90">
        <v>32</v>
      </c>
      <c r="H90" s="1">
        <v>246.45</v>
      </c>
      <c r="I90" s="1">
        <v>487.54999999999995</v>
      </c>
      <c r="J90" s="1">
        <v>1.04</v>
      </c>
      <c r="K90">
        <v>0</v>
      </c>
      <c r="L90">
        <v>16.4862870530918</v>
      </c>
      <c r="M90">
        <v>235.530431903091</v>
      </c>
      <c r="N90">
        <v>453.46755231027902</v>
      </c>
      <c r="O90">
        <v>1.2583124268842101</v>
      </c>
      <c r="P90">
        <v>-307.31299999999999</v>
      </c>
      <c r="R90">
        <f t="shared" si="7"/>
        <v>10.919568096908989</v>
      </c>
      <c r="S90">
        <f t="shared" si="7"/>
        <v>34.082447689720937</v>
      </c>
      <c r="T90">
        <f t="shared" si="7"/>
        <v>0.21831242688421004</v>
      </c>
      <c r="U90">
        <f t="shared" si="7"/>
        <v>307.31299999999999</v>
      </c>
      <c r="V90">
        <f t="shared" si="8"/>
        <v>4.4307438007340192</v>
      </c>
      <c r="W90">
        <f t="shared" si="9"/>
        <v>6.9905543410359847</v>
      </c>
      <c r="X90">
        <f t="shared" si="10"/>
        <v>20.991579508097118</v>
      </c>
      <c r="Y90" t="b">
        <f t="shared" si="11"/>
        <v>0</v>
      </c>
    </row>
    <row r="91" spans="1:25" x14ac:dyDescent="0.25">
      <c r="A91">
        <v>90</v>
      </c>
      <c r="B91" t="s">
        <v>256</v>
      </c>
      <c r="C91" t="s">
        <v>257</v>
      </c>
      <c r="D91" t="s">
        <v>258</v>
      </c>
      <c r="E91">
        <v>58.08</v>
      </c>
      <c r="F91">
        <v>58.078000000000003</v>
      </c>
      <c r="G91">
        <v>22</v>
      </c>
      <c r="H91" s="1">
        <v>144.14999999999998</v>
      </c>
      <c r="I91" s="1">
        <v>370.15</v>
      </c>
      <c r="J91" s="1">
        <v>0.82</v>
      </c>
      <c r="K91">
        <v>-63.72</v>
      </c>
      <c r="L91">
        <v>16.944698403261501</v>
      </c>
      <c r="M91">
        <v>176.13745891937299</v>
      </c>
      <c r="N91">
        <v>358.52111082165999</v>
      </c>
      <c r="O91">
        <v>1.2905007951882499</v>
      </c>
      <c r="P91">
        <v>-79.560999999999893</v>
      </c>
      <c r="R91">
        <f t="shared" si="7"/>
        <v>31.987458919373012</v>
      </c>
      <c r="S91">
        <f t="shared" si="7"/>
        <v>11.628889178339989</v>
      </c>
      <c r="T91">
        <f t="shared" si="7"/>
        <v>0.47050079518824994</v>
      </c>
      <c r="U91">
        <f t="shared" si="7"/>
        <v>15.840999999999894</v>
      </c>
      <c r="V91">
        <f t="shared" si="8"/>
        <v>22.190398140390577</v>
      </c>
      <c r="W91">
        <f t="shared" si="9"/>
        <v>3.1416693714277963</v>
      </c>
      <c r="X91">
        <f t="shared" si="10"/>
        <v>57.378145754664637</v>
      </c>
      <c r="Y91">
        <f t="shared" si="11"/>
        <v>15.840999999999894</v>
      </c>
    </row>
    <row r="92" spans="1:25" x14ac:dyDescent="0.25">
      <c r="A92">
        <v>91</v>
      </c>
      <c r="B92" t="s">
        <v>259</v>
      </c>
      <c r="C92" t="s">
        <v>260</v>
      </c>
      <c r="D92" t="s">
        <v>261</v>
      </c>
      <c r="E92">
        <v>74.123000000000005</v>
      </c>
      <c r="F92">
        <v>74.12</v>
      </c>
      <c r="G92">
        <v>17.5</v>
      </c>
      <c r="H92" s="1">
        <v>183.34999999999997</v>
      </c>
      <c r="I92" s="1">
        <v>390.84999999999997</v>
      </c>
      <c r="J92" s="1">
        <v>0.81</v>
      </c>
      <c r="K92">
        <v>-150.30000000000001</v>
      </c>
      <c r="L92">
        <v>13.7002336364557</v>
      </c>
      <c r="M92">
        <v>196.87712317924999</v>
      </c>
      <c r="N92">
        <v>393.895787856982</v>
      </c>
      <c r="O92">
        <v>0.79284462472556105</v>
      </c>
      <c r="P92">
        <v>-156.75399999999999</v>
      </c>
      <c r="R92">
        <f t="shared" si="7"/>
        <v>13.527123179250026</v>
      </c>
      <c r="S92">
        <f t="shared" si="7"/>
        <v>3.0457878569820309</v>
      </c>
      <c r="T92">
        <f t="shared" si="7"/>
        <v>1.7155375274439E-2</v>
      </c>
      <c r="U92">
        <f t="shared" si="7"/>
        <v>6.4539999999999793</v>
      </c>
      <c r="V92">
        <f t="shared" si="8"/>
        <v>7.3777601195800537</v>
      </c>
      <c r="W92">
        <f t="shared" si="9"/>
        <v>0.77927283023718341</v>
      </c>
      <c r="X92">
        <f t="shared" si="10"/>
        <v>2.1179475647455552</v>
      </c>
      <c r="Y92">
        <f t="shared" si="11"/>
        <v>6.4539999999999793</v>
      </c>
    </row>
    <row r="93" spans="1:25" x14ac:dyDescent="0.25">
      <c r="A93">
        <v>92</v>
      </c>
      <c r="B93" t="s">
        <v>262</v>
      </c>
      <c r="C93" t="s">
        <v>263</v>
      </c>
      <c r="D93" t="s">
        <v>264</v>
      </c>
      <c r="E93">
        <v>158.285</v>
      </c>
      <c r="F93">
        <v>158.27600000000001</v>
      </c>
      <c r="G93">
        <v>8.1</v>
      </c>
      <c r="H93" s="1">
        <v>280.04999999999995</v>
      </c>
      <c r="I93" s="1">
        <v>504.25</v>
      </c>
      <c r="J93" s="1">
        <v>0.83</v>
      </c>
      <c r="K93">
        <v>-98.79</v>
      </c>
      <c r="L93">
        <v>8.7091104570196105</v>
      </c>
      <c r="M93">
        <v>257.73702488765099</v>
      </c>
      <c r="N93">
        <v>514.63091196774997</v>
      </c>
      <c r="O93">
        <v>0.82888865948105594</v>
      </c>
      <c r="P93">
        <v>-107.36799999999999</v>
      </c>
      <c r="R93">
        <f t="shared" si="7"/>
        <v>22.312975112348965</v>
      </c>
      <c r="S93">
        <f t="shared" si="7"/>
        <v>10.380911967749967</v>
      </c>
      <c r="T93">
        <f t="shared" si="7"/>
        <v>1.1113405189440151E-3</v>
      </c>
      <c r="U93">
        <f t="shared" si="7"/>
        <v>8.5779999999999887</v>
      </c>
      <c r="V93">
        <f t="shared" si="8"/>
        <v>7.9674969156754036</v>
      </c>
      <c r="W93">
        <f t="shared" si="9"/>
        <v>2.0586835830936971</v>
      </c>
      <c r="X93">
        <f t="shared" si="10"/>
        <v>0.13389644806554399</v>
      </c>
      <c r="Y93">
        <f t="shared" si="11"/>
        <v>8.5779999999999887</v>
      </c>
    </row>
    <row r="94" spans="1:25" x14ac:dyDescent="0.25">
      <c r="A94">
        <v>93</v>
      </c>
      <c r="B94" t="s">
        <v>265</v>
      </c>
      <c r="C94" t="s">
        <v>266</v>
      </c>
      <c r="D94" t="s">
        <v>267</v>
      </c>
      <c r="E94">
        <v>106.121</v>
      </c>
      <c r="F94">
        <v>106.12</v>
      </c>
      <c r="G94">
        <v>0</v>
      </c>
      <c r="H94" s="1">
        <v>262.75</v>
      </c>
      <c r="I94" s="1">
        <v>518.95000000000005</v>
      </c>
      <c r="J94" s="1">
        <v>1.1100000000000001</v>
      </c>
      <c r="K94">
        <v>-409</v>
      </c>
      <c r="L94">
        <v>15.638205782921601</v>
      </c>
      <c r="M94">
        <v>254.84975586478299</v>
      </c>
      <c r="N94">
        <v>486.71263822758698</v>
      </c>
      <c r="O94">
        <v>1.29418264638794</v>
      </c>
      <c r="P94">
        <v>-408.87599999999998</v>
      </c>
      <c r="R94">
        <f t="shared" si="7"/>
        <v>7.9002441352170081</v>
      </c>
      <c r="S94">
        <f t="shared" si="7"/>
        <v>32.237361772413067</v>
      </c>
      <c r="T94">
        <f t="shared" si="7"/>
        <v>0.18418264638793991</v>
      </c>
      <c r="U94">
        <f t="shared" si="7"/>
        <v>0.12400000000002365</v>
      </c>
      <c r="V94">
        <f t="shared" si="8"/>
        <v>3.0067532389027622</v>
      </c>
      <c r="W94">
        <f t="shared" si="9"/>
        <v>6.2120361831415485</v>
      </c>
      <c r="X94">
        <f t="shared" si="10"/>
        <v>16.593031206120713</v>
      </c>
      <c r="Y94">
        <f t="shared" si="11"/>
        <v>0.12400000000002365</v>
      </c>
    </row>
    <row r="95" spans="1:25" x14ac:dyDescent="0.25">
      <c r="A95">
        <v>94</v>
      </c>
      <c r="B95" t="s">
        <v>268</v>
      </c>
      <c r="C95" t="s">
        <v>269</v>
      </c>
      <c r="D95" t="s">
        <v>270</v>
      </c>
      <c r="E95">
        <v>116.16</v>
      </c>
      <c r="F95">
        <v>116.15600000000001</v>
      </c>
      <c r="G95">
        <v>18.2</v>
      </c>
      <c r="H95" s="1">
        <v>229.14999999999998</v>
      </c>
      <c r="I95" s="1">
        <v>441.04999999999995</v>
      </c>
      <c r="J95" s="1">
        <v>0.95</v>
      </c>
      <c r="K95">
        <v>-368.7</v>
      </c>
      <c r="L95">
        <v>13.436808554332799</v>
      </c>
      <c r="M95">
        <v>254.514856506976</v>
      </c>
      <c r="N95">
        <v>452.63267400905801</v>
      </c>
      <c r="O95">
        <v>0.95897967406231599</v>
      </c>
      <c r="P95">
        <v>-295.33</v>
      </c>
      <c r="R95">
        <f t="shared" si="7"/>
        <v>25.364856506976025</v>
      </c>
      <c r="S95">
        <f t="shared" si="7"/>
        <v>11.582674009058053</v>
      </c>
      <c r="T95">
        <f t="shared" si="7"/>
        <v>8.9796740623160343E-3</v>
      </c>
      <c r="U95">
        <f t="shared" si="7"/>
        <v>73.37</v>
      </c>
      <c r="V95">
        <f t="shared" si="8"/>
        <v>11.06910604712024</v>
      </c>
      <c r="W95">
        <f t="shared" si="9"/>
        <v>2.6261589409495643</v>
      </c>
      <c r="X95">
        <f t="shared" si="10"/>
        <v>0.94522884866484569</v>
      </c>
      <c r="Y95">
        <f t="shared" si="11"/>
        <v>73.37</v>
      </c>
    </row>
    <row r="96" spans="1:25" x14ac:dyDescent="0.25">
      <c r="A96">
        <v>95</v>
      </c>
      <c r="B96" t="s">
        <v>271</v>
      </c>
      <c r="C96" t="s">
        <v>272</v>
      </c>
      <c r="D96" t="s">
        <v>273</v>
      </c>
      <c r="E96">
        <v>46.069000000000003</v>
      </c>
      <c r="F96">
        <v>46.067999999999998</v>
      </c>
      <c r="G96">
        <v>24</v>
      </c>
      <c r="H96" s="1">
        <v>159.04999999999998</v>
      </c>
      <c r="I96" s="1">
        <v>351.34999999999997</v>
      </c>
      <c r="J96" s="1">
        <v>0.78</v>
      </c>
      <c r="K96">
        <v>-167.8</v>
      </c>
      <c r="L96">
        <v>17.6012147202111</v>
      </c>
      <c r="M96">
        <v>164.569756668563</v>
      </c>
      <c r="N96">
        <v>330.00775726337702</v>
      </c>
      <c r="O96">
        <v>0.75523378211654302</v>
      </c>
      <c r="P96">
        <v>-173.21600000000001</v>
      </c>
      <c r="R96">
        <f t="shared" si="7"/>
        <v>5.5197566685630193</v>
      </c>
      <c r="S96">
        <f t="shared" si="7"/>
        <v>21.34224273662295</v>
      </c>
      <c r="T96">
        <f t="shared" si="7"/>
        <v>2.4766217883457009E-2</v>
      </c>
      <c r="U96">
        <f t="shared" si="7"/>
        <v>5.4159999999999968</v>
      </c>
      <c r="V96">
        <f t="shared" si="8"/>
        <v>3.470453736914819</v>
      </c>
      <c r="W96">
        <f t="shared" si="9"/>
        <v>6.0743539879387933</v>
      </c>
      <c r="X96">
        <f t="shared" si="10"/>
        <v>3.1751561389047445</v>
      </c>
      <c r="Y96">
        <f t="shared" si="11"/>
        <v>5.4159999999999968</v>
      </c>
    </row>
    <row r="97" spans="1:25" x14ac:dyDescent="0.25">
      <c r="A97">
        <v>96</v>
      </c>
      <c r="B97" t="s">
        <v>274</v>
      </c>
      <c r="C97" t="s">
        <v>275</v>
      </c>
      <c r="D97" t="s">
        <v>276</v>
      </c>
      <c r="E97">
        <v>62.067999999999998</v>
      </c>
      <c r="F97">
        <v>62.067999999999998</v>
      </c>
      <c r="G97">
        <v>37.700000000000003</v>
      </c>
      <c r="H97" s="1">
        <v>260.14999999999998</v>
      </c>
      <c r="I97" s="1">
        <v>470.45</v>
      </c>
      <c r="J97" s="1">
        <v>1.1000000000000001</v>
      </c>
      <c r="K97">
        <v>-302.60000000000002</v>
      </c>
      <c r="L97">
        <v>18.7920444076995</v>
      </c>
      <c r="M97">
        <v>235.405015618037</v>
      </c>
      <c r="N97">
        <v>464.03842928074198</v>
      </c>
      <c r="O97">
        <v>1.40332812725055</v>
      </c>
      <c r="P97">
        <v>-311.73899999999998</v>
      </c>
      <c r="R97">
        <f t="shared" si="7"/>
        <v>24.744984381962979</v>
      </c>
      <c r="S97">
        <f t="shared" si="7"/>
        <v>6.4115707192580089</v>
      </c>
      <c r="T97">
        <f t="shared" si="7"/>
        <v>0.30332812725054992</v>
      </c>
      <c r="U97">
        <f t="shared" si="7"/>
        <v>9.1389999999999532</v>
      </c>
      <c r="V97">
        <f t="shared" si="8"/>
        <v>9.5118141003125043</v>
      </c>
      <c r="W97">
        <f t="shared" si="9"/>
        <v>1.3628591177081537</v>
      </c>
      <c r="X97">
        <f t="shared" si="10"/>
        <v>27.575284295504538</v>
      </c>
      <c r="Y97">
        <f t="shared" si="11"/>
        <v>9.1389999999999532</v>
      </c>
    </row>
    <row r="98" spans="1:25" x14ac:dyDescent="0.25">
      <c r="A98">
        <v>97</v>
      </c>
      <c r="B98" t="s">
        <v>277</v>
      </c>
      <c r="C98" t="s">
        <v>278</v>
      </c>
      <c r="D98" t="s">
        <v>279</v>
      </c>
      <c r="E98">
        <v>92.093999999999994</v>
      </c>
      <c r="F98">
        <v>92.093999999999994</v>
      </c>
      <c r="G98">
        <v>42.5</v>
      </c>
      <c r="H98" s="1">
        <v>291.34999999999997</v>
      </c>
      <c r="I98" s="1">
        <v>563.15</v>
      </c>
      <c r="J98" s="1">
        <v>1.3</v>
      </c>
      <c r="K98">
        <v>-448</v>
      </c>
      <c r="L98">
        <v>16.7172278115655</v>
      </c>
      <c r="M98">
        <v>265.53575688735401</v>
      </c>
      <c r="N98">
        <v>523.63846040845101</v>
      </c>
      <c r="O98">
        <v>1.6431217888117899</v>
      </c>
      <c r="P98">
        <v>-457.24999999999898</v>
      </c>
      <c r="R98">
        <f t="shared" si="7"/>
        <v>25.814243112645954</v>
      </c>
      <c r="S98">
        <f t="shared" si="7"/>
        <v>39.511539591548967</v>
      </c>
      <c r="T98">
        <f t="shared" si="7"/>
        <v>0.3431217888117899</v>
      </c>
      <c r="U98">
        <f t="shared" si="7"/>
        <v>9.2499999999989768</v>
      </c>
      <c r="V98">
        <f t="shared" si="8"/>
        <v>8.8602173031220026</v>
      </c>
      <c r="W98">
        <f t="shared" si="9"/>
        <v>7.0161661354077891</v>
      </c>
      <c r="X98">
        <f t="shared" si="10"/>
        <v>26.393983754753069</v>
      </c>
      <c r="Y98">
        <f t="shared" si="11"/>
        <v>9.2499999999989768</v>
      </c>
    </row>
    <row r="99" spans="1:25" x14ac:dyDescent="0.25">
      <c r="A99">
        <v>98</v>
      </c>
      <c r="B99" t="s">
        <v>280</v>
      </c>
      <c r="C99" t="s">
        <v>281</v>
      </c>
      <c r="D99" t="s">
        <v>282</v>
      </c>
      <c r="E99">
        <v>116.20399999999999</v>
      </c>
      <c r="F99">
        <v>116.19799999999999</v>
      </c>
      <c r="G99">
        <v>6.7</v>
      </c>
      <c r="H99" s="1">
        <v>239.14999999999998</v>
      </c>
      <c r="I99" s="1">
        <v>449.54999999999995</v>
      </c>
      <c r="J99" s="1">
        <v>0.82</v>
      </c>
      <c r="K99">
        <v>-125.3</v>
      </c>
      <c r="L99">
        <v>10.538045647415499</v>
      </c>
      <c r="M99">
        <v>231.76239331602599</v>
      </c>
      <c r="N99">
        <v>463.05289203448899</v>
      </c>
      <c r="O99">
        <v>0.81704198515096205</v>
      </c>
      <c r="P99">
        <v>-132.06100000000001</v>
      </c>
      <c r="R99">
        <f t="shared" si="7"/>
        <v>7.3876066839739849</v>
      </c>
      <c r="S99">
        <f t="shared" si="7"/>
        <v>13.502892034489037</v>
      </c>
      <c r="T99">
        <f t="shared" si="7"/>
        <v>2.9580148490379043E-3</v>
      </c>
      <c r="U99">
        <f t="shared" si="7"/>
        <v>6.7610000000000099</v>
      </c>
      <c r="V99">
        <f t="shared" si="8"/>
        <v>3.0891100497486872</v>
      </c>
      <c r="W99">
        <f t="shared" si="9"/>
        <v>3.0036463206515487</v>
      </c>
      <c r="X99">
        <f t="shared" si="10"/>
        <v>0.36073351817535421</v>
      </c>
      <c r="Y99">
        <f t="shared" si="11"/>
        <v>6.7610000000000099</v>
      </c>
    </row>
    <row r="100" spans="1:25" x14ac:dyDescent="0.25">
      <c r="A100">
        <v>99</v>
      </c>
      <c r="B100" t="s">
        <v>283</v>
      </c>
      <c r="C100" t="s">
        <v>284</v>
      </c>
      <c r="D100" t="s">
        <v>285</v>
      </c>
      <c r="E100">
        <v>102.17700000000001</v>
      </c>
      <c r="F100">
        <v>102.172</v>
      </c>
      <c r="G100">
        <v>13.3</v>
      </c>
      <c r="H100" s="1">
        <v>228.54999999999998</v>
      </c>
      <c r="I100" s="1">
        <v>430.75</v>
      </c>
      <c r="J100" s="1">
        <v>0.82</v>
      </c>
      <c r="K100">
        <v>-134.4</v>
      </c>
      <c r="L100">
        <v>11.3834955836868</v>
      </c>
      <c r="M100">
        <v>221.400434324591</v>
      </c>
      <c r="N100">
        <v>442.49580710961101</v>
      </c>
      <c r="O100">
        <v>0.81105630955581998</v>
      </c>
      <c r="P100">
        <v>-140.292</v>
      </c>
      <c r="R100">
        <f t="shared" si="7"/>
        <v>7.1495656754089794</v>
      </c>
      <c r="S100">
        <f t="shared" si="7"/>
        <v>11.745807109611007</v>
      </c>
      <c r="T100">
        <f t="shared" si="7"/>
        <v>8.9436904441799747E-3</v>
      </c>
      <c r="U100">
        <f t="shared" si="7"/>
        <v>5.8919999999999959</v>
      </c>
      <c r="V100">
        <f t="shared" si="8"/>
        <v>3.1282282543902777</v>
      </c>
      <c r="W100">
        <f t="shared" si="9"/>
        <v>2.7268269552201989</v>
      </c>
      <c r="X100">
        <f t="shared" si="10"/>
        <v>1.0906939566073142</v>
      </c>
      <c r="Y100">
        <f t="shared" si="11"/>
        <v>5.8919999999999959</v>
      </c>
    </row>
    <row r="101" spans="1:25" x14ac:dyDescent="0.25">
      <c r="A101">
        <v>100</v>
      </c>
      <c r="B101" t="s">
        <v>286</v>
      </c>
      <c r="C101" t="s">
        <v>287</v>
      </c>
      <c r="D101" t="s">
        <v>288</v>
      </c>
      <c r="E101">
        <v>74.123000000000005</v>
      </c>
      <c r="F101">
        <v>74.12</v>
      </c>
      <c r="G101">
        <v>18.7</v>
      </c>
      <c r="H101" s="1">
        <v>165.14999999999998</v>
      </c>
      <c r="I101" s="1">
        <v>380.95</v>
      </c>
      <c r="J101" s="1">
        <v>0.8</v>
      </c>
      <c r="K101">
        <v>-154.9</v>
      </c>
      <c r="L101">
        <v>13.7247269103053</v>
      </c>
      <c r="M101">
        <v>180.82793978345001</v>
      </c>
      <c r="N101">
        <v>379.48207658089802</v>
      </c>
      <c r="O101">
        <v>0.79238282176631902</v>
      </c>
      <c r="P101">
        <v>-161.101</v>
      </c>
      <c r="R101">
        <f t="shared" si="7"/>
        <v>15.677939783450029</v>
      </c>
      <c r="S101">
        <f t="shared" si="7"/>
        <v>1.4679234191019646</v>
      </c>
      <c r="T101">
        <f t="shared" si="7"/>
        <v>7.6171782336810212E-3</v>
      </c>
      <c r="U101">
        <f t="shared" si="7"/>
        <v>6.2009999999999934</v>
      </c>
      <c r="V101">
        <f t="shared" si="8"/>
        <v>9.4931515491674414</v>
      </c>
      <c r="W101">
        <f t="shared" si="9"/>
        <v>0.38533230584117723</v>
      </c>
      <c r="X101">
        <f t="shared" si="10"/>
        <v>0.95214727921012765</v>
      </c>
      <c r="Y101">
        <f t="shared" si="11"/>
        <v>6.2009999999999934</v>
      </c>
    </row>
    <row r="102" spans="1:25" x14ac:dyDescent="0.25">
      <c r="A102">
        <v>101</v>
      </c>
      <c r="B102" t="s">
        <v>289</v>
      </c>
      <c r="C102" t="s">
        <v>290</v>
      </c>
      <c r="D102" t="s">
        <v>291</v>
      </c>
      <c r="E102">
        <v>88.15</v>
      </c>
      <c r="F102">
        <v>88.146000000000001</v>
      </c>
      <c r="G102">
        <v>15.81</v>
      </c>
      <c r="H102" s="1">
        <v>194.24999999999997</v>
      </c>
      <c r="I102" s="1">
        <v>411.04999999999995</v>
      </c>
      <c r="J102" s="1">
        <v>0.81</v>
      </c>
      <c r="K102">
        <v>-146</v>
      </c>
      <c r="L102">
        <v>12.413582938999401</v>
      </c>
      <c r="M102">
        <v>209.87097523277799</v>
      </c>
      <c r="N102">
        <v>419.63714379037401</v>
      </c>
      <c r="O102">
        <v>0.80329845245143106</v>
      </c>
      <c r="P102">
        <v>-148.523</v>
      </c>
      <c r="R102">
        <f t="shared" si="7"/>
        <v>15.620975232778022</v>
      </c>
      <c r="S102">
        <f t="shared" si="7"/>
        <v>8.5871437903740571</v>
      </c>
      <c r="T102">
        <f t="shared" si="7"/>
        <v>6.7015475485689979E-3</v>
      </c>
      <c r="U102">
        <f t="shared" si="7"/>
        <v>2.5229999999999961</v>
      </c>
      <c r="V102">
        <f t="shared" si="8"/>
        <v>8.0416860915202193</v>
      </c>
      <c r="W102">
        <f t="shared" si="9"/>
        <v>2.0890752439786056</v>
      </c>
      <c r="X102">
        <f t="shared" si="10"/>
        <v>0.82735154920604903</v>
      </c>
      <c r="Y102">
        <f t="shared" si="11"/>
        <v>2.5229999999999961</v>
      </c>
    </row>
    <row r="103" spans="1:25" x14ac:dyDescent="0.25">
      <c r="A103">
        <v>102</v>
      </c>
      <c r="B103" t="s">
        <v>292</v>
      </c>
      <c r="C103" t="s">
        <v>293</v>
      </c>
      <c r="D103" t="s">
        <v>294</v>
      </c>
      <c r="E103">
        <v>60.095999999999997</v>
      </c>
      <c r="F103">
        <v>60.094000000000001</v>
      </c>
      <c r="G103">
        <v>20.3</v>
      </c>
      <c r="H103" s="1">
        <v>183.64999999999998</v>
      </c>
      <c r="I103" s="1">
        <v>355.45</v>
      </c>
      <c r="J103" s="1">
        <v>0.79</v>
      </c>
      <c r="K103">
        <v>-173.5</v>
      </c>
      <c r="L103">
        <v>15.429003091556</v>
      </c>
      <c r="M103">
        <v>151.092438425355</v>
      </c>
      <c r="N103">
        <v>326.56418297551397</v>
      </c>
      <c r="O103">
        <v>0.77196744174709997</v>
      </c>
      <c r="P103">
        <v>-176.102</v>
      </c>
      <c r="R103">
        <f t="shared" si="7"/>
        <v>32.557561574644978</v>
      </c>
      <c r="S103">
        <f t="shared" si="7"/>
        <v>28.885817024486016</v>
      </c>
      <c r="T103">
        <f t="shared" si="7"/>
        <v>1.8032558252900066E-2</v>
      </c>
      <c r="U103">
        <f t="shared" si="7"/>
        <v>2.6020000000000039</v>
      </c>
      <c r="V103">
        <f t="shared" si="8"/>
        <v>17.728048774650141</v>
      </c>
      <c r="W103">
        <f t="shared" si="9"/>
        <v>8.1265486072544704</v>
      </c>
      <c r="X103">
        <f t="shared" si="10"/>
        <v>2.2826023104936795</v>
      </c>
      <c r="Y103">
        <f t="shared" si="11"/>
        <v>2.6020000000000039</v>
      </c>
    </row>
    <row r="104" spans="1:25" x14ac:dyDescent="0.25">
      <c r="A104">
        <v>103</v>
      </c>
      <c r="B104" t="s">
        <v>295</v>
      </c>
      <c r="C104" t="s">
        <v>296</v>
      </c>
      <c r="D104" t="s">
        <v>297</v>
      </c>
      <c r="E104">
        <v>182.172</v>
      </c>
      <c r="F104">
        <v>182.172</v>
      </c>
      <c r="G104">
        <v>3</v>
      </c>
      <c r="H104" s="1">
        <v>441.15</v>
      </c>
      <c r="I104" s="1">
        <v>0</v>
      </c>
      <c r="J104" s="1">
        <v>1.6</v>
      </c>
      <c r="K104">
        <v>0</v>
      </c>
      <c r="L104">
        <v>11.783692872967899</v>
      </c>
      <c r="M104">
        <v>327.59148009773099</v>
      </c>
      <c r="N104">
        <v>651.30334533603605</v>
      </c>
      <c r="O104">
        <v>1.9908349268939201</v>
      </c>
      <c r="P104">
        <v>-889.97799999999995</v>
      </c>
      <c r="R104">
        <f t="shared" si="7"/>
        <v>113.55851990226898</v>
      </c>
      <c r="S104">
        <f t="shared" si="7"/>
        <v>651.30334533603605</v>
      </c>
      <c r="T104">
        <f t="shared" si="7"/>
        <v>0.39083492689391996</v>
      </c>
      <c r="U104">
        <f t="shared" si="7"/>
        <v>889.97799999999995</v>
      </c>
      <c r="V104">
        <f t="shared" si="8"/>
        <v>25.741475666387618</v>
      </c>
      <c r="W104" t="b">
        <f t="shared" si="9"/>
        <v>0</v>
      </c>
      <c r="X104">
        <f t="shared" si="10"/>
        <v>24.427182930869996</v>
      </c>
      <c r="Y104" t="b">
        <f t="shared" si="11"/>
        <v>0</v>
      </c>
    </row>
    <row r="105" spans="1:25" x14ac:dyDescent="0.25">
      <c r="A105">
        <v>104</v>
      </c>
      <c r="B105" t="s">
        <v>298</v>
      </c>
      <c r="C105" t="s">
        <v>299</v>
      </c>
      <c r="D105" t="s">
        <v>300</v>
      </c>
      <c r="E105">
        <v>130.23099999999999</v>
      </c>
      <c r="F105">
        <v>130.22399999999999</v>
      </c>
      <c r="G105">
        <v>10.3</v>
      </c>
      <c r="H105" s="1">
        <v>257.64999999999998</v>
      </c>
      <c r="I105" s="1">
        <v>468.25</v>
      </c>
      <c r="J105" s="1">
        <v>0.82</v>
      </c>
      <c r="K105">
        <v>-115.5</v>
      </c>
      <c r="L105">
        <v>9.8303037028053293</v>
      </c>
      <c r="M105">
        <v>241.171709122778</v>
      </c>
      <c r="N105">
        <v>481.729773609169</v>
      </c>
      <c r="O105">
        <v>0.82180047800702605</v>
      </c>
      <c r="P105">
        <v>-123.83</v>
      </c>
      <c r="R105">
        <f t="shared" si="7"/>
        <v>16.47829087722198</v>
      </c>
      <c r="S105">
        <f t="shared" si="7"/>
        <v>13.479773609169001</v>
      </c>
      <c r="T105">
        <f t="shared" si="7"/>
        <v>1.8004780070260962E-3</v>
      </c>
      <c r="U105">
        <f t="shared" si="7"/>
        <v>8.3299999999999983</v>
      </c>
      <c r="V105">
        <f t="shared" si="8"/>
        <v>6.3956106645534572</v>
      </c>
      <c r="W105">
        <f t="shared" si="9"/>
        <v>2.8787557093793916</v>
      </c>
      <c r="X105">
        <f t="shared" si="10"/>
        <v>0.21957048866171905</v>
      </c>
      <c r="Y105">
        <f t="shared" si="11"/>
        <v>8.3299999999999983</v>
      </c>
    </row>
    <row r="106" spans="1:25" x14ac:dyDescent="0.25">
      <c r="A106">
        <v>105</v>
      </c>
      <c r="B106" t="s">
        <v>301</v>
      </c>
      <c r="C106" t="s">
        <v>302</v>
      </c>
      <c r="D106" t="s">
        <v>303</v>
      </c>
      <c r="E106">
        <v>88.15</v>
      </c>
      <c r="F106">
        <v>88.146000000000001</v>
      </c>
      <c r="G106">
        <v>14.7</v>
      </c>
      <c r="H106" s="1">
        <v>155.94999999999999</v>
      </c>
      <c r="I106" s="1">
        <v>404.25</v>
      </c>
      <c r="J106" s="1">
        <v>0.81</v>
      </c>
      <c r="K106">
        <v>-145</v>
      </c>
      <c r="L106">
        <v>12.437905796026101</v>
      </c>
      <c r="M106">
        <v>195.871280304696</v>
      </c>
      <c r="N106">
        <v>406.98331111174701</v>
      </c>
      <c r="O106">
        <v>0.80289979062684003</v>
      </c>
      <c r="P106">
        <v>-152.87</v>
      </c>
      <c r="R106">
        <f t="shared" si="7"/>
        <v>39.921280304696012</v>
      </c>
      <c r="S106">
        <f t="shared" si="7"/>
        <v>2.7333111117470139</v>
      </c>
      <c r="T106">
        <f t="shared" si="7"/>
        <v>7.1002093731600269E-3</v>
      </c>
      <c r="U106">
        <f t="shared" si="7"/>
        <v>7.8700000000000045</v>
      </c>
      <c r="V106">
        <f t="shared" si="8"/>
        <v>25.59876903154602</v>
      </c>
      <c r="W106">
        <f t="shared" si="9"/>
        <v>0.67614375058676912</v>
      </c>
      <c r="X106">
        <f t="shared" si="10"/>
        <v>0.87656905841481803</v>
      </c>
      <c r="Y106">
        <f t="shared" si="11"/>
        <v>7.8700000000000045</v>
      </c>
    </row>
    <row r="107" spans="1:25" x14ac:dyDescent="0.25">
      <c r="A107">
        <v>106</v>
      </c>
      <c r="B107" t="s">
        <v>304</v>
      </c>
      <c r="C107" t="s">
        <v>305</v>
      </c>
      <c r="D107" t="s">
        <v>306</v>
      </c>
      <c r="E107">
        <v>60.095999999999997</v>
      </c>
      <c r="F107">
        <v>60.093999999999902</v>
      </c>
      <c r="G107">
        <v>20.3</v>
      </c>
      <c r="H107" s="1">
        <v>147.04999999999998</v>
      </c>
      <c r="I107" s="1">
        <v>370.34999999999997</v>
      </c>
      <c r="J107" s="1">
        <v>0.8</v>
      </c>
      <c r="K107">
        <v>-159.9</v>
      </c>
      <c r="L107">
        <v>15.3604749270048</v>
      </c>
      <c r="M107">
        <v>181.992011383864</v>
      </c>
      <c r="N107">
        <v>364.43830735557401</v>
      </c>
      <c r="O107">
        <v>0.77799395204892396</v>
      </c>
      <c r="P107">
        <v>-164.98499999999899</v>
      </c>
      <c r="R107">
        <f t="shared" si="7"/>
        <v>34.942011383864013</v>
      </c>
      <c r="S107">
        <f t="shared" si="7"/>
        <v>5.9116926444259548</v>
      </c>
      <c r="T107">
        <f t="shared" si="7"/>
        <v>2.200604795107608E-2</v>
      </c>
      <c r="U107">
        <f t="shared" si="7"/>
        <v>5.0849999999989848</v>
      </c>
      <c r="V107">
        <f t="shared" si="8"/>
        <v>23.761993460635171</v>
      </c>
      <c r="W107">
        <f t="shared" si="9"/>
        <v>1.5962448074594182</v>
      </c>
      <c r="X107">
        <f t="shared" si="10"/>
        <v>2.7507559938845101</v>
      </c>
      <c r="Y107">
        <f t="shared" si="11"/>
        <v>5.0849999999989848</v>
      </c>
    </row>
    <row r="108" spans="1:25" x14ac:dyDescent="0.25">
      <c r="A108">
        <v>107</v>
      </c>
      <c r="B108" t="s">
        <v>307</v>
      </c>
      <c r="C108" t="s">
        <v>308</v>
      </c>
      <c r="D108" t="s">
        <v>309</v>
      </c>
      <c r="E108">
        <v>74.123000000000005</v>
      </c>
      <c r="F108">
        <v>74.12</v>
      </c>
      <c r="G108">
        <v>3.4</v>
      </c>
      <c r="H108" s="1">
        <v>0</v>
      </c>
      <c r="I108" s="1">
        <v>312.25</v>
      </c>
      <c r="J108" s="1">
        <v>0.73</v>
      </c>
      <c r="K108">
        <v>-111</v>
      </c>
      <c r="L108">
        <v>4.2602777921472796</v>
      </c>
      <c r="M108">
        <v>169.60962849280901</v>
      </c>
      <c r="N108">
        <v>328.41207124981503</v>
      </c>
      <c r="O108">
        <v>0.73782575313100796</v>
      </c>
      <c r="P108">
        <v>-112.163</v>
      </c>
      <c r="R108">
        <f t="shared" si="7"/>
        <v>169.60962849280901</v>
      </c>
      <c r="S108">
        <f t="shared" si="7"/>
        <v>16.162071249815028</v>
      </c>
      <c r="T108">
        <f t="shared" si="7"/>
        <v>7.8257531310079731E-3</v>
      </c>
      <c r="U108">
        <f t="shared" si="7"/>
        <v>1.1629999999999967</v>
      </c>
      <c r="V108" t="b">
        <f t="shared" si="8"/>
        <v>0</v>
      </c>
      <c r="W108">
        <f t="shared" si="9"/>
        <v>5.1760036028230676</v>
      </c>
      <c r="X108">
        <f t="shared" si="10"/>
        <v>1.0720209768504072</v>
      </c>
      <c r="Y108">
        <f t="shared" si="11"/>
        <v>1.1629999999999967</v>
      </c>
    </row>
    <row r="109" spans="1:25" x14ac:dyDescent="0.25">
      <c r="A109">
        <v>108</v>
      </c>
      <c r="B109" t="s">
        <v>310</v>
      </c>
      <c r="C109" t="s">
        <v>311</v>
      </c>
      <c r="D109" t="s">
        <v>312</v>
      </c>
      <c r="E109">
        <v>214.393</v>
      </c>
      <c r="F109">
        <v>214.38</v>
      </c>
      <c r="G109">
        <v>4.7</v>
      </c>
      <c r="H109" s="2">
        <v>312.64999999999998</v>
      </c>
      <c r="I109" s="2">
        <v>562.15</v>
      </c>
      <c r="J109" s="2">
        <v>0.82</v>
      </c>
      <c r="K109">
        <v>-62.2</v>
      </c>
      <c r="L109">
        <v>7.1870253296289199</v>
      </c>
      <c r="M109">
        <v>284.50407675599598</v>
      </c>
      <c r="N109">
        <v>567.83991428289301</v>
      </c>
      <c r="O109">
        <v>0.87794450805904101</v>
      </c>
      <c r="P109">
        <v>-74.444000000000003</v>
      </c>
      <c r="R109">
        <f t="shared" si="7"/>
        <v>28.145923244003995</v>
      </c>
      <c r="S109">
        <f t="shared" si="7"/>
        <v>5.689914282893028</v>
      </c>
      <c r="T109">
        <f t="shared" si="7"/>
        <v>5.7944508059041056E-2</v>
      </c>
      <c r="U109">
        <f t="shared" si="7"/>
        <v>12.244</v>
      </c>
      <c r="V109">
        <f t="shared" si="8"/>
        <v>9.0023742984180384</v>
      </c>
      <c r="W109">
        <f t="shared" si="9"/>
        <v>1.0121701116949262</v>
      </c>
      <c r="X109">
        <f t="shared" si="10"/>
        <v>7.0664034218342762</v>
      </c>
      <c r="Y109">
        <f t="shared" si="11"/>
        <v>12.244</v>
      </c>
    </row>
    <row r="110" spans="1:25" x14ac:dyDescent="0.25">
      <c r="V110">
        <f t="shared" ref="V110:Y110" si="12">AVERAGE(V2:V109)</f>
        <v>10.322649724663378</v>
      </c>
      <c r="W110">
        <f>AVERAGE(W2:W109)</f>
        <v>2.3858112360877937</v>
      </c>
      <c r="X110">
        <f t="shared" si="12"/>
        <v>8.76126000972741</v>
      </c>
      <c r="Y110">
        <f t="shared" si="12"/>
        <v>6.7612823529411719</v>
      </c>
    </row>
    <row r="111" spans="1:25" x14ac:dyDescent="0.25">
      <c r="V111">
        <f>+V110+W110+Y110+X110</f>
        <v>28.231003323419756</v>
      </c>
    </row>
  </sheetData>
  <conditionalFormatting sqref="R2:U109">
    <cfRule type="cellIs" dxfId="5" priority="4" operator="greaterThan">
      <formula>20</formula>
    </cfRule>
    <cfRule type="cellIs" dxfId="4" priority="5" operator="greaterThan">
      <formula>10</formula>
    </cfRule>
    <cfRule type="cellIs" dxfId="3" priority="6" operator="greaterThan">
      <formula>5</formula>
    </cfRule>
  </conditionalFormatting>
  <conditionalFormatting sqref="V2:Y110">
    <cfRule type="cellIs" dxfId="2" priority="1" operator="greaterThan">
      <formula>20</formula>
    </cfRule>
    <cfRule type="cellIs" dxfId="1" priority="2" operator="greaterThan">
      <formula>10</formula>
    </cfRule>
    <cfRule type="cellIs" dxfId="0" priority="3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comparison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Adrian Rodriguez Ruiz</dc:creator>
  <cp:lastModifiedBy>Kevin Adrian Rodriguez Ruiz</cp:lastModifiedBy>
  <dcterms:created xsi:type="dcterms:W3CDTF">2019-04-18T22:40:46Z</dcterms:created>
  <dcterms:modified xsi:type="dcterms:W3CDTF">2019-06-21T03:08:41Z</dcterms:modified>
</cp:coreProperties>
</file>