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h6785\Desktop\Arbeit\05 Lehre\Teamprojekt Wirtschaft und Technologie\"/>
    </mc:Choice>
  </mc:AlternateContent>
  <xr:revisionPtr revIDLastSave="0" documentId="13_ncr:1_{98755BC8-8228-444A-B431-FE4FFEEDC1BF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Standorte_Lager" sheetId="1" r:id="rId1"/>
    <sheet name="Lager_Warenmengen_Kosten" sheetId="3" r:id="rId2"/>
    <sheet name="Standorte_Mühlen" sheetId="2" r:id="rId3"/>
    <sheet name="EInwohnerzahl_BL" sheetId="6" r:id="rId4"/>
    <sheet name="Einwohnerzahl_LK" sheetId="5" r:id="rId5"/>
    <sheet name="Sonstige_Inf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K150" i="3"/>
  <c r="K151" i="3"/>
  <c r="K1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F150" i="3"/>
  <c r="F151" i="3"/>
  <c r="F149" i="3"/>
  <c r="H142" i="3"/>
  <c r="H143" i="3"/>
  <c r="H118" i="3"/>
  <c r="H115" i="3"/>
  <c r="H117" i="3"/>
  <c r="H114" i="3"/>
  <c r="H128" i="3"/>
  <c r="H136" i="3"/>
  <c r="H140" i="3"/>
  <c r="H137" i="3"/>
  <c r="H144" i="3"/>
  <c r="H124" i="3"/>
  <c r="H127" i="3"/>
  <c r="H147" i="3"/>
  <c r="H129" i="3"/>
  <c r="H141" i="3"/>
  <c r="H113" i="3"/>
  <c r="H145" i="3"/>
  <c r="H112" i="3"/>
  <c r="H135" i="3"/>
  <c r="H138" i="3"/>
  <c r="H132" i="3"/>
  <c r="H116" i="3"/>
  <c r="H126" i="3"/>
  <c r="H148" i="3"/>
  <c r="H122" i="3"/>
  <c r="H139" i="3"/>
  <c r="H119" i="3"/>
  <c r="H120" i="3"/>
  <c r="G122" i="3"/>
  <c r="G142" i="3"/>
  <c r="G143" i="3"/>
  <c r="G135" i="3"/>
  <c r="G146" i="3"/>
  <c r="G127" i="3"/>
  <c r="G138" i="3"/>
  <c r="G136" i="3"/>
  <c r="G137" i="3"/>
  <c r="G134" i="3"/>
  <c r="G116" i="3"/>
  <c r="G120" i="3"/>
  <c r="G147" i="3"/>
  <c r="G123" i="3"/>
  <c r="G133" i="3"/>
  <c r="G131" i="3"/>
  <c r="G139" i="3"/>
  <c r="G148" i="3"/>
  <c r="G145" i="3"/>
  <c r="G113" i="3"/>
  <c r="G130" i="3"/>
  <c r="G128" i="3"/>
  <c r="G115" i="3"/>
  <c r="H133" i="3"/>
  <c r="J136" i="3"/>
  <c r="J131" i="3"/>
  <c r="J140" i="3"/>
  <c r="J116" i="3"/>
  <c r="J143" i="3"/>
  <c r="J146" i="3"/>
  <c r="J122" i="3"/>
  <c r="J129" i="3"/>
  <c r="J139" i="3"/>
  <c r="J142" i="3"/>
  <c r="J148" i="3"/>
  <c r="J127" i="3"/>
  <c r="J135" i="3"/>
  <c r="J120" i="3"/>
  <c r="J130" i="3"/>
  <c r="J125" i="3"/>
  <c r="J115" i="3"/>
  <c r="J132" i="3"/>
  <c r="J133" i="3"/>
  <c r="J117" i="3"/>
  <c r="J113" i="3"/>
  <c r="J144" i="3"/>
  <c r="J124" i="3"/>
  <c r="J128" i="3"/>
  <c r="J145" i="3"/>
  <c r="J112" i="3"/>
  <c r="J123" i="3"/>
  <c r="J119" i="3"/>
  <c r="J138" i="3"/>
  <c r="J121" i="3"/>
  <c r="J134" i="3"/>
  <c r="J147" i="3"/>
  <c r="I133" i="3"/>
  <c r="I146" i="3"/>
  <c r="I142" i="3"/>
  <c r="I128" i="3"/>
  <c r="I135" i="3"/>
  <c r="I130" i="3"/>
  <c r="I129" i="3"/>
  <c r="I124" i="3"/>
  <c r="I147" i="3"/>
  <c r="I123" i="3"/>
  <c r="I125" i="3"/>
  <c r="I148" i="3"/>
  <c r="I115" i="3"/>
  <c r="I112" i="3"/>
  <c r="I134" i="3"/>
  <c r="I114" i="3"/>
  <c r="I126" i="3"/>
  <c r="I121" i="3"/>
  <c r="I138" i="3"/>
  <c r="I136" i="3"/>
  <c r="I143" i="3"/>
  <c r="I141" i="3"/>
  <c r="I132" i="3"/>
  <c r="I144" i="3"/>
  <c r="I122" i="3"/>
  <c r="I139" i="3"/>
  <c r="D50" i="3"/>
  <c r="E60" i="3"/>
  <c r="D34" i="3"/>
  <c r="E84" i="3"/>
  <c r="D61" i="3"/>
  <c r="E81" i="3"/>
  <c r="D100" i="3"/>
  <c r="E68" i="3"/>
  <c r="D20" i="3"/>
  <c r="E32" i="3"/>
  <c r="D76" i="3"/>
  <c r="E21" i="3"/>
  <c r="D96" i="3"/>
  <c r="E18" i="3"/>
  <c r="D41" i="3"/>
  <c r="E26" i="3"/>
  <c r="D97" i="3"/>
  <c r="E40" i="3"/>
  <c r="D27" i="3"/>
  <c r="E74" i="3"/>
  <c r="D47" i="3"/>
  <c r="E16" i="3"/>
  <c r="D8" i="3"/>
  <c r="E70" i="3"/>
  <c r="D84" i="3"/>
  <c r="E89" i="3"/>
  <c r="C28" i="3"/>
  <c r="D104" i="3"/>
  <c r="E92" i="3"/>
  <c r="C108" i="3"/>
  <c r="D11" i="3"/>
  <c r="E55" i="3"/>
  <c r="C9" i="3"/>
  <c r="D80" i="3"/>
  <c r="E42" i="3"/>
  <c r="C74" i="3"/>
  <c r="D75" i="3"/>
  <c r="E58" i="3"/>
  <c r="C62" i="3"/>
  <c r="D37" i="3"/>
  <c r="E69" i="3"/>
  <c r="C35" i="3"/>
  <c r="D36" i="3"/>
  <c r="E105" i="3"/>
  <c r="C84" i="3"/>
  <c r="D14" i="3"/>
  <c r="E63" i="3"/>
  <c r="C78" i="3"/>
  <c r="D10" i="3"/>
  <c r="E35" i="3"/>
  <c r="C15" i="3"/>
  <c r="D33" i="3"/>
  <c r="E7" i="3"/>
  <c r="C34" i="3"/>
  <c r="D110" i="3"/>
  <c r="E96" i="3"/>
  <c r="D4" i="3"/>
  <c r="E47" i="3"/>
  <c r="C37" i="3"/>
  <c r="C85" i="3"/>
  <c r="C91" i="3"/>
  <c r="C14" i="3"/>
  <c r="C87" i="3"/>
  <c r="C30" i="3"/>
  <c r="C104" i="3"/>
  <c r="C38" i="3"/>
  <c r="C100" i="3"/>
  <c r="C57" i="3"/>
  <c r="C47" i="3"/>
  <c r="C98" i="3"/>
  <c r="E75" i="3"/>
  <c r="E98" i="3"/>
  <c r="E50" i="3"/>
  <c r="E56" i="3"/>
  <c r="E88" i="3"/>
  <c r="E10" i="3"/>
  <c r="E78" i="3"/>
  <c r="E25" i="3"/>
  <c r="E76" i="3"/>
  <c r="E67" i="3"/>
  <c r="E22" i="3"/>
  <c r="C50" i="3"/>
  <c r="D3" i="3"/>
  <c r="E9" i="3"/>
  <c r="C88" i="3"/>
  <c r="D60" i="3"/>
  <c r="E20" i="3"/>
  <c r="C89" i="3"/>
  <c r="D39" i="3"/>
  <c r="E111" i="3"/>
  <c r="C92" i="3"/>
  <c r="D32" i="3"/>
  <c r="E62" i="3"/>
  <c r="C83" i="3"/>
  <c r="D49" i="3"/>
  <c r="E52" i="3"/>
  <c r="C99" i="3"/>
  <c r="D35" i="3"/>
  <c r="E12" i="3"/>
  <c r="C93" i="3"/>
  <c r="D26" i="3"/>
  <c r="E101" i="3"/>
  <c r="C29" i="3"/>
  <c r="D48" i="3"/>
  <c r="E71" i="3"/>
  <c r="C18" i="3"/>
  <c r="D68" i="3"/>
  <c r="E91" i="3"/>
  <c r="C55" i="3"/>
  <c r="D73" i="3"/>
  <c r="E57" i="3"/>
  <c r="C95" i="3"/>
  <c r="D72" i="3"/>
  <c r="E34" i="3"/>
  <c r="C24" i="3"/>
  <c r="D77" i="3"/>
  <c r="E31" i="3"/>
  <c r="E46" i="3"/>
  <c r="C63" i="3"/>
  <c r="D108" i="3"/>
  <c r="C31" i="3"/>
  <c r="D55" i="3"/>
  <c r="C70" i="3"/>
  <c r="D15" i="3"/>
  <c r="C69" i="3"/>
  <c r="D43" i="3"/>
  <c r="C61" i="3"/>
  <c r="D91" i="3"/>
  <c r="C77" i="3"/>
  <c r="D85" i="3"/>
  <c r="C40" i="3"/>
  <c r="D107" i="3"/>
  <c r="C19" i="3"/>
  <c r="D66" i="3"/>
  <c r="C11" i="3"/>
  <c r="D6" i="3"/>
  <c r="C41" i="3"/>
  <c r="D9" i="3"/>
  <c r="C25" i="3"/>
  <c r="D87" i="3"/>
  <c r="C72" i="3"/>
  <c r="D23" i="3"/>
  <c r="C26" i="3"/>
  <c r="D86" i="3"/>
  <c r="C106" i="3"/>
  <c r="D13" i="3"/>
  <c r="C8" i="3"/>
  <c r="D30" i="3"/>
  <c r="C103" i="3"/>
  <c r="D102" i="3"/>
  <c r="E17" i="3"/>
  <c r="C71" i="3"/>
  <c r="D58" i="3"/>
  <c r="E51" i="3"/>
  <c r="C36" i="3"/>
  <c r="D103" i="3"/>
  <c r="E48" i="3"/>
  <c r="C5" i="3"/>
  <c r="D18" i="3"/>
  <c r="E37" i="3"/>
  <c r="C64" i="3"/>
  <c r="D22" i="3"/>
  <c r="E29" i="3"/>
  <c r="C54" i="3"/>
  <c r="D56" i="3"/>
  <c r="E36" i="3"/>
  <c r="C109" i="3"/>
  <c r="D5" i="3"/>
  <c r="E108" i="3"/>
  <c r="C96" i="3"/>
  <c r="D111" i="3"/>
  <c r="E45" i="3"/>
  <c r="C60" i="3"/>
  <c r="D42" i="3"/>
  <c r="E79" i="3"/>
  <c r="C81" i="3"/>
  <c r="D95" i="3"/>
  <c r="E41" i="3"/>
  <c r="C49" i="3"/>
  <c r="D89" i="3"/>
  <c r="E14" i="3"/>
  <c r="C45" i="3"/>
  <c r="D101" i="3"/>
  <c r="E38" i="3"/>
  <c r="C73" i="3"/>
  <c r="D28" i="3"/>
  <c r="E23" i="3"/>
  <c r="C4" i="3"/>
  <c r="D44" i="3"/>
  <c r="E3" i="3"/>
  <c r="C43" i="3"/>
  <c r="D25" i="3"/>
  <c r="E99" i="3"/>
  <c r="C16" i="3"/>
  <c r="D92" i="3"/>
  <c r="E28" i="3"/>
  <c r="C75" i="3"/>
  <c r="D98" i="3"/>
  <c r="E64" i="3"/>
  <c r="C110" i="3"/>
  <c r="D7" i="3"/>
  <c r="E6" i="3"/>
  <c r="C56" i="3"/>
  <c r="D53" i="3"/>
  <c r="E24" i="3"/>
  <c r="C48" i="3"/>
  <c r="D12" i="3"/>
  <c r="E53" i="3"/>
  <c r="C6" i="3"/>
  <c r="D63" i="3"/>
  <c r="E4" i="3"/>
  <c r="C39" i="3"/>
  <c r="D74" i="3"/>
  <c r="E72" i="3"/>
  <c r="C46" i="3"/>
  <c r="D109" i="3"/>
  <c r="E49" i="3"/>
  <c r="C7" i="3"/>
  <c r="D40" i="3"/>
  <c r="E73" i="3"/>
  <c r="C52" i="3"/>
  <c r="D64" i="3"/>
  <c r="E11" i="3"/>
  <c r="C90" i="3"/>
  <c r="D21" i="3"/>
  <c r="E80" i="3"/>
  <c r="C23" i="3"/>
  <c r="D82" i="3"/>
  <c r="E97" i="3"/>
  <c r="C86" i="3"/>
  <c r="D79" i="3"/>
  <c r="E13" i="3"/>
  <c r="C102" i="3"/>
  <c r="D67" i="3"/>
  <c r="E102" i="3"/>
  <c r="C79" i="3"/>
  <c r="D81" i="3"/>
  <c r="E93" i="3"/>
  <c r="C53" i="3"/>
  <c r="D88" i="3"/>
  <c r="E95" i="3"/>
  <c r="C97" i="3"/>
  <c r="D38" i="3"/>
  <c r="E8" i="3"/>
  <c r="C76" i="3"/>
  <c r="D99" i="3"/>
  <c r="E15" i="3"/>
  <c r="C13" i="3"/>
  <c r="D31" i="3"/>
  <c r="E19" i="3"/>
  <c r="C59" i="3"/>
  <c r="D45" i="3"/>
  <c r="E33" i="3"/>
  <c r="C80" i="3"/>
  <c r="D17" i="3"/>
  <c r="E100" i="3"/>
  <c r="C33" i="3"/>
  <c r="D90" i="3"/>
  <c r="E27" i="3"/>
  <c r="C10" i="3"/>
  <c r="D71" i="3"/>
  <c r="E59" i="3"/>
  <c r="C66" i="3"/>
  <c r="D16" i="3"/>
  <c r="E44" i="3"/>
  <c r="C3" i="3"/>
  <c r="D62" i="3"/>
  <c r="E43" i="3"/>
  <c r="C27" i="3"/>
  <c r="D29" i="3"/>
  <c r="E85" i="3"/>
  <c r="C32" i="3"/>
  <c r="D59" i="3"/>
  <c r="E65" i="3"/>
  <c r="C51" i="3"/>
  <c r="D52" i="3"/>
  <c r="E94" i="3"/>
  <c r="C101" i="3"/>
  <c r="D65" i="3"/>
  <c r="E109" i="3"/>
  <c r="C42" i="3"/>
  <c r="D19" i="3"/>
  <c r="E61" i="3"/>
  <c r="C107" i="3"/>
  <c r="D51" i="3"/>
  <c r="E103" i="3"/>
  <c r="C58" i="3"/>
  <c r="D105" i="3"/>
  <c r="E83" i="3"/>
  <c r="D2" i="3"/>
  <c r="E107" i="3"/>
  <c r="C94" i="3"/>
  <c r="F152" i="3" l="1"/>
  <c r="H152" i="3"/>
  <c r="G152" i="3"/>
  <c r="J152" i="3"/>
  <c r="I152" i="3"/>
  <c r="C152" i="3"/>
  <c r="E152" i="3"/>
  <c r="D152" i="3"/>
</calcChain>
</file>

<file path=xl/sharedStrings.xml><?xml version="1.0" encoding="utf-8"?>
<sst xmlns="http://schemas.openxmlformats.org/spreadsheetml/2006/main" count="1840" uniqueCount="1270">
  <si>
    <t>POINT_X</t>
  </si>
  <si>
    <t>POINT_Y</t>
  </si>
  <si>
    <t>Hafer</t>
  </si>
  <si>
    <t>Roggen</t>
  </si>
  <si>
    <t>Kondensmilch</t>
  </si>
  <si>
    <t>Langkornreis</t>
  </si>
  <si>
    <t>Mittelkornreis</t>
  </si>
  <si>
    <t>Linsen</t>
  </si>
  <si>
    <t>Gelberbsen</t>
  </si>
  <si>
    <t>BuRe</t>
  </si>
  <si>
    <t>ZNR</t>
  </si>
  <si>
    <t>Werkslagerung</t>
  </si>
  <si>
    <t>SUMME</t>
  </si>
  <si>
    <t xml:space="preserve">Weichweizen </t>
  </si>
  <si>
    <t>Lagergeldsatz [in €/t/Monat]</t>
  </si>
  <si>
    <t>Reserve [t]</t>
  </si>
  <si>
    <t>Lager_ID</t>
  </si>
  <si>
    <t>Mühlen_ID</t>
  </si>
  <si>
    <t xml:space="preserve">Vermahlungsleistung [t/tag] </t>
  </si>
  <si>
    <t>durchschnittliche
Einlagerungskosten
in Euro / t</t>
  </si>
  <si>
    <t>durchschnittliche
Auslagerungskosten
in Euro / t</t>
  </si>
  <si>
    <t>Weichweizen</t>
  </si>
  <si>
    <t>Zivile
Notfall-
reserve</t>
  </si>
  <si>
    <t xml:space="preserve">Liefermengen unter 25t (Ladung LKW) sollten vermieden werden </t>
  </si>
  <si>
    <t xml:space="preserve">Technische und personelle Kapazitäten sind beschränkt (daher ist eine zeitgleiche Auslagerung aus allen Standorten nicht möglich) </t>
  </si>
  <si>
    <t>Auslagerungsleistung hängt davon ab, ob auf wiegen der Ware aus Zeitgründen verzichtet wird und bspw. erst an Mühle gewogen wird</t>
  </si>
  <si>
    <t xml:space="preserve">Auslagerleistung/ Infos </t>
  </si>
  <si>
    <t xml:space="preserve">Zusatzinfos </t>
  </si>
  <si>
    <t>Einkauf und Verkauf der Waren</t>
  </si>
  <si>
    <t xml:space="preserve">Einkauf: Über Kreditfinanzierung an der Börse 
Verkauf: Nach ca. 10 Jahren; Ware wird wieder auf den Markt gebracht </t>
  </si>
  <si>
    <t>ARS</t>
  </si>
  <si>
    <t>Regionale Bezeichnung</t>
  </si>
  <si>
    <t>Kreis / Landkreis</t>
  </si>
  <si>
    <t>NUTS3</t>
  </si>
  <si>
    <r>
      <t>Fläche 
in km</t>
    </r>
    <r>
      <rPr>
        <vertAlign val="superscript"/>
        <sz val="10"/>
        <rFont val="MetaNormalLF-Roman"/>
        <family val="2"/>
      </rPr>
      <t>2</t>
    </r>
  </si>
  <si>
    <t xml:space="preserve">Bevölkerung insgesamt </t>
  </si>
  <si>
    <t>männlich</t>
  </si>
  <si>
    <t>weiblich</t>
  </si>
  <si>
    <r>
      <t>je km</t>
    </r>
    <r>
      <rPr>
        <vertAlign val="superscript"/>
        <sz val="10"/>
        <rFont val="MetaNormalLF-Roman"/>
        <family val="2"/>
      </rPr>
      <t>2</t>
    </r>
  </si>
  <si>
    <t>01001</t>
  </si>
  <si>
    <t>Kreisfreie Stadt</t>
  </si>
  <si>
    <t>Flensburg, Stadt</t>
  </si>
  <si>
    <t>DEF01</t>
  </si>
  <si>
    <t>01002</t>
  </si>
  <si>
    <t>Kiel, Landeshauptstadt</t>
  </si>
  <si>
    <t>DEF02</t>
  </si>
  <si>
    <t>01003</t>
  </si>
  <si>
    <t>Lübeck, Hansestadt</t>
  </si>
  <si>
    <t>DEF03</t>
  </si>
  <si>
    <t>01004</t>
  </si>
  <si>
    <t>Neumünster, Stadt</t>
  </si>
  <si>
    <t>DEF04</t>
  </si>
  <si>
    <t>01051</t>
  </si>
  <si>
    <t>Kreis</t>
  </si>
  <si>
    <t>Dithmarschen</t>
  </si>
  <si>
    <t>DEF05</t>
  </si>
  <si>
    <t>01053</t>
  </si>
  <si>
    <t>Herzogtum Lauenburg</t>
  </si>
  <si>
    <t>DEF06</t>
  </si>
  <si>
    <t>01054</t>
  </si>
  <si>
    <t>Nordfriesland</t>
  </si>
  <si>
    <t>DEF07</t>
  </si>
  <si>
    <t>01055</t>
  </si>
  <si>
    <t>Ostholstein</t>
  </si>
  <si>
    <t>DEF08</t>
  </si>
  <si>
    <t>01056</t>
  </si>
  <si>
    <t>Pinneberg</t>
  </si>
  <si>
    <t>DEF09</t>
  </si>
  <si>
    <t>01057</t>
  </si>
  <si>
    <t>Plön</t>
  </si>
  <si>
    <t>DEF0A</t>
  </si>
  <si>
    <t>01058</t>
  </si>
  <si>
    <t>Rendsburg-Eckernförde</t>
  </si>
  <si>
    <t>DEF0B</t>
  </si>
  <si>
    <t>01059</t>
  </si>
  <si>
    <t>Schleswig-Flensburg</t>
  </si>
  <si>
    <t>DEF0C</t>
  </si>
  <si>
    <t>01060</t>
  </si>
  <si>
    <t>Segeberg</t>
  </si>
  <si>
    <t>DEF0D</t>
  </si>
  <si>
    <t>01061</t>
  </si>
  <si>
    <t>Steinburg</t>
  </si>
  <si>
    <t>DEF0E</t>
  </si>
  <si>
    <t>01062</t>
  </si>
  <si>
    <t>Stormarn</t>
  </si>
  <si>
    <t>DEF0F</t>
  </si>
  <si>
    <t>02000</t>
  </si>
  <si>
    <t>Hamburg, Freie und Hansestadt</t>
  </si>
  <si>
    <t>DE600</t>
  </si>
  <si>
    <t>03101</t>
  </si>
  <si>
    <t>Braunschweig, Stadt</t>
  </si>
  <si>
    <t>DE911</t>
  </si>
  <si>
    <t>03102</t>
  </si>
  <si>
    <t>Salzgitter, Stadt</t>
  </si>
  <si>
    <t>DE912</t>
  </si>
  <si>
    <t>03103</t>
  </si>
  <si>
    <t>Wolfsburg, Stadt</t>
  </si>
  <si>
    <t>DE913</t>
  </si>
  <si>
    <t>03151</t>
  </si>
  <si>
    <t>Landkreis</t>
  </si>
  <si>
    <t>Gifhorn</t>
  </si>
  <si>
    <t>DE914</t>
  </si>
  <si>
    <t>03153</t>
  </si>
  <si>
    <t>Goslar</t>
  </si>
  <si>
    <t>DE916</t>
  </si>
  <si>
    <t>03154</t>
  </si>
  <si>
    <t>Helmstedt</t>
  </si>
  <si>
    <t>DE917</t>
  </si>
  <si>
    <t>03155</t>
  </si>
  <si>
    <t>Northeim</t>
  </si>
  <si>
    <t>DE918</t>
  </si>
  <si>
    <t>03157</t>
  </si>
  <si>
    <t>Peine</t>
  </si>
  <si>
    <t>DE91A</t>
  </si>
  <si>
    <t>03158</t>
  </si>
  <si>
    <t>Wolfenbüttel</t>
  </si>
  <si>
    <t>DE91B</t>
  </si>
  <si>
    <t>03159</t>
  </si>
  <si>
    <t>Göttingen</t>
  </si>
  <si>
    <t>DE91C</t>
  </si>
  <si>
    <t>03241</t>
  </si>
  <si>
    <t>Region Hannover</t>
  </si>
  <si>
    <t>DE929</t>
  </si>
  <si>
    <t>03251</t>
  </si>
  <si>
    <t>Diepholz</t>
  </si>
  <si>
    <t>DE922</t>
  </si>
  <si>
    <t>03252</t>
  </si>
  <si>
    <t>Hameln-Pyrmont</t>
  </si>
  <si>
    <t>DE923</t>
  </si>
  <si>
    <t>03254</t>
  </si>
  <si>
    <t>Hildesheim</t>
  </si>
  <si>
    <t>DE925</t>
  </si>
  <si>
    <t>03255</t>
  </si>
  <si>
    <t>Holzminden</t>
  </si>
  <si>
    <t>DE926</t>
  </si>
  <si>
    <t>03256</t>
  </si>
  <si>
    <t>Nienburg (Weser)</t>
  </si>
  <si>
    <t>DE927</t>
  </si>
  <si>
    <t>03257</t>
  </si>
  <si>
    <t>Schaumburg</t>
  </si>
  <si>
    <t>DE928</t>
  </si>
  <si>
    <t>03351</t>
  </si>
  <si>
    <t>Celle</t>
  </si>
  <si>
    <t>DE931</t>
  </si>
  <si>
    <t>03352</t>
  </si>
  <si>
    <t>Cuxhaven</t>
  </si>
  <si>
    <t>DE932</t>
  </si>
  <si>
    <t>03353</t>
  </si>
  <si>
    <t>Harburg</t>
  </si>
  <si>
    <t>DE933</t>
  </si>
  <si>
    <t>03354</t>
  </si>
  <si>
    <t>Lüchow-Dannenberg</t>
  </si>
  <si>
    <t>DE934</t>
  </si>
  <si>
    <t>03355</t>
  </si>
  <si>
    <t>Lüneburg</t>
  </si>
  <si>
    <t>DE935</t>
  </si>
  <si>
    <t>03356</t>
  </si>
  <si>
    <t>Osterholz</t>
  </si>
  <si>
    <t>DE936</t>
  </si>
  <si>
    <t>03357</t>
  </si>
  <si>
    <t>Rotenburg (Wümme)</t>
  </si>
  <si>
    <t>DE937</t>
  </si>
  <si>
    <t>03358</t>
  </si>
  <si>
    <t>Heidekreis</t>
  </si>
  <si>
    <t>DE938</t>
  </si>
  <si>
    <t>03359</t>
  </si>
  <si>
    <t>Stade</t>
  </si>
  <si>
    <t>DE939</t>
  </si>
  <si>
    <t>03360</t>
  </si>
  <si>
    <t>Uelzen</t>
  </si>
  <si>
    <t>DE93A</t>
  </si>
  <si>
    <t>03361</t>
  </si>
  <si>
    <t>Verden</t>
  </si>
  <si>
    <t>DE93B</t>
  </si>
  <si>
    <t>03401</t>
  </si>
  <si>
    <t>Delmenhorst, Stadt</t>
  </si>
  <si>
    <t>DE941</t>
  </si>
  <si>
    <t>03402</t>
  </si>
  <si>
    <t>Emden, Stadt</t>
  </si>
  <si>
    <t>DE942</t>
  </si>
  <si>
    <t>03403</t>
  </si>
  <si>
    <t>Oldenburg (Oldenburg), Stadt</t>
  </si>
  <si>
    <t>DE943</t>
  </si>
  <si>
    <t>03404</t>
  </si>
  <si>
    <t>Osnabrück, Stadt</t>
  </si>
  <si>
    <t>DE944</t>
  </si>
  <si>
    <t>03405</t>
  </si>
  <si>
    <t>Wilhelmshaven, Stadt</t>
  </si>
  <si>
    <t>DE945</t>
  </si>
  <si>
    <t>03451</t>
  </si>
  <si>
    <t>Ammerland</t>
  </si>
  <si>
    <t>DE946</t>
  </si>
  <si>
    <t>03452</t>
  </si>
  <si>
    <t>Aurich</t>
  </si>
  <si>
    <t>DE947</t>
  </si>
  <si>
    <t>03453</t>
  </si>
  <si>
    <t>Cloppenburg</t>
  </si>
  <si>
    <t>DE948</t>
  </si>
  <si>
    <t>03454</t>
  </si>
  <si>
    <t>Emsland</t>
  </si>
  <si>
    <t>DE949</t>
  </si>
  <si>
    <t>03455</t>
  </si>
  <si>
    <t>Friesland</t>
  </si>
  <si>
    <t>DE94A</t>
  </si>
  <si>
    <t>03456</t>
  </si>
  <si>
    <t>Grafschaft Bentheim</t>
  </si>
  <si>
    <t>DE94B</t>
  </si>
  <si>
    <t>03457</t>
  </si>
  <si>
    <t>Leer</t>
  </si>
  <si>
    <t>DE94C</t>
  </si>
  <si>
    <t>03458</t>
  </si>
  <si>
    <t>Oldenburg</t>
  </si>
  <si>
    <t>DE94D</t>
  </si>
  <si>
    <t>03459</t>
  </si>
  <si>
    <t>Osnabrück</t>
  </si>
  <si>
    <t>DE94E</t>
  </si>
  <si>
    <t>03460</t>
  </si>
  <si>
    <t>Vechta</t>
  </si>
  <si>
    <t>DE94F</t>
  </si>
  <si>
    <t>03461</t>
  </si>
  <si>
    <t>Wesermarsch</t>
  </si>
  <si>
    <t>DE94G</t>
  </si>
  <si>
    <t>03462</t>
  </si>
  <si>
    <t>Wittmund</t>
  </si>
  <si>
    <t>DE94H</t>
  </si>
  <si>
    <t>04011</t>
  </si>
  <si>
    <t>Bremen, Stadt</t>
  </si>
  <si>
    <t>DE501</t>
  </si>
  <si>
    <t>04012</t>
  </si>
  <si>
    <t>Bremerhaven, Stadt</t>
  </si>
  <si>
    <t>DE502</t>
  </si>
  <si>
    <t>05111</t>
  </si>
  <si>
    <t>Düsseldorf, Stadt</t>
  </si>
  <si>
    <t>DEA11</t>
  </si>
  <si>
    <t>05112</t>
  </si>
  <si>
    <t>Duisburg, Stadt</t>
  </si>
  <si>
    <t>DEA12</t>
  </si>
  <si>
    <t>05113</t>
  </si>
  <si>
    <t>Essen, Stadt</t>
  </si>
  <si>
    <t>DEA13</t>
  </si>
  <si>
    <t>05114</t>
  </si>
  <si>
    <t>Krefeld, Stadt</t>
  </si>
  <si>
    <t>DEA14</t>
  </si>
  <si>
    <t>05116</t>
  </si>
  <si>
    <t>Mönchengladbach, Stadt</t>
  </si>
  <si>
    <t>DEA15</t>
  </si>
  <si>
    <t>05117</t>
  </si>
  <si>
    <t>Mülheim an der Ruhr, Stadt</t>
  </si>
  <si>
    <t>DEA16</t>
  </si>
  <si>
    <t>05119</t>
  </si>
  <si>
    <t>Oberhausen, Stadt</t>
  </si>
  <si>
    <t>DEA17</t>
  </si>
  <si>
    <t>05120</t>
  </si>
  <si>
    <t>Remscheid, Stadt</t>
  </si>
  <si>
    <t>DEA18</t>
  </si>
  <si>
    <t>05122</t>
  </si>
  <si>
    <t>Solingen, Klingenstadt</t>
  </si>
  <si>
    <t>DEA19</t>
  </si>
  <si>
    <t>05124</t>
  </si>
  <si>
    <t>Wuppertal, Stadt</t>
  </si>
  <si>
    <t>DEA1A</t>
  </si>
  <si>
    <t>05154</t>
  </si>
  <si>
    <t>Kleve</t>
  </si>
  <si>
    <t>DEA1B</t>
  </si>
  <si>
    <t>05158</t>
  </si>
  <si>
    <t>Mettmann</t>
  </si>
  <si>
    <t>DEA1C</t>
  </si>
  <si>
    <t>05162</t>
  </si>
  <si>
    <t>Rhein-Kreis Neuss</t>
  </si>
  <si>
    <t>DEA1D</t>
  </si>
  <si>
    <t>05166</t>
  </si>
  <si>
    <t>Viersen</t>
  </si>
  <si>
    <t>DEA1E</t>
  </si>
  <si>
    <t>05170</t>
  </si>
  <si>
    <t>Wesel</t>
  </si>
  <si>
    <t>DEA1F</t>
  </si>
  <si>
    <t>05314</t>
  </si>
  <si>
    <t>Bonn, Stadt</t>
  </si>
  <si>
    <t>DEA22</t>
  </si>
  <si>
    <t>05315</t>
  </si>
  <si>
    <t>Köln, Stadt</t>
  </si>
  <si>
    <t>DEA23</t>
  </si>
  <si>
    <t>05316</t>
  </si>
  <si>
    <t>Leverkusen, Stadt</t>
  </si>
  <si>
    <t>DEA24</t>
  </si>
  <si>
    <t>05334</t>
  </si>
  <si>
    <t>Städteregion Aachen</t>
  </si>
  <si>
    <t>DEA2D</t>
  </si>
  <si>
    <t>05358</t>
  </si>
  <si>
    <t>Düren</t>
  </si>
  <si>
    <t>DEA26</t>
  </si>
  <si>
    <t>05362</t>
  </si>
  <si>
    <t>Rhein-Erft-Kreis</t>
  </si>
  <si>
    <t>DEA27</t>
  </si>
  <si>
    <t>05366</t>
  </si>
  <si>
    <t>Euskirchen</t>
  </si>
  <si>
    <t>DEA28</t>
  </si>
  <si>
    <t>05370</t>
  </si>
  <si>
    <t>Heinsberg</t>
  </si>
  <si>
    <t>DEA29</t>
  </si>
  <si>
    <t>05374</t>
  </si>
  <si>
    <t>Oberbergischer Kreis</t>
  </si>
  <si>
    <t>DEA2A</t>
  </si>
  <si>
    <t>05378</t>
  </si>
  <si>
    <t>Rheinisch-Bergischer Kreis</t>
  </si>
  <si>
    <t>DEA2B</t>
  </si>
  <si>
    <t>05382</t>
  </si>
  <si>
    <t>Rhein-Sieg-Kreis</t>
  </si>
  <si>
    <t>DEA2C</t>
  </si>
  <si>
    <t>05512</t>
  </si>
  <si>
    <t>Bottrop, Stadt</t>
  </si>
  <si>
    <t>DEA31</t>
  </si>
  <si>
    <t>05513</t>
  </si>
  <si>
    <t>Gelsenkirchen, Stadt</t>
  </si>
  <si>
    <t>DEA32</t>
  </si>
  <si>
    <t>05515</t>
  </si>
  <si>
    <t>Münster, Stadt</t>
  </si>
  <si>
    <t>DEA33</t>
  </si>
  <si>
    <t>05554</t>
  </si>
  <si>
    <t>Borken</t>
  </si>
  <si>
    <t>DEA34</t>
  </si>
  <si>
    <t>05558</t>
  </si>
  <si>
    <t>Coesfeld</t>
  </si>
  <si>
    <t>DEA35</t>
  </si>
  <si>
    <t>05562</t>
  </si>
  <si>
    <t>Recklinghausen</t>
  </si>
  <si>
    <t>DEA36</t>
  </si>
  <si>
    <t>05566</t>
  </si>
  <si>
    <t>Steinfurt</t>
  </si>
  <si>
    <t>DEA37</t>
  </si>
  <si>
    <t>05570</t>
  </si>
  <si>
    <t>Warendorf</t>
  </si>
  <si>
    <t>DEA38</t>
  </si>
  <si>
    <t>05711</t>
  </si>
  <si>
    <t>Bielefeld, Stadt</t>
  </si>
  <si>
    <t>DEA41</t>
  </si>
  <si>
    <t>05754</t>
  </si>
  <si>
    <t>Gütersloh</t>
  </si>
  <si>
    <t>DEA42</t>
  </si>
  <si>
    <t>05758</t>
  </si>
  <si>
    <t>Herford</t>
  </si>
  <si>
    <t>DEA43</t>
  </si>
  <si>
    <t>05762</t>
  </si>
  <si>
    <t>Höxter</t>
  </si>
  <si>
    <t>DEA44</t>
  </si>
  <si>
    <t>05766</t>
  </si>
  <si>
    <t>Lippe</t>
  </si>
  <si>
    <t>DEA45</t>
  </si>
  <si>
    <t>05770</t>
  </si>
  <si>
    <t>Minden-Lübbecke</t>
  </si>
  <si>
    <t>DEA46</t>
  </si>
  <si>
    <t>05774</t>
  </si>
  <si>
    <t>Paderborn</t>
  </si>
  <si>
    <t>DEA47</t>
  </si>
  <si>
    <t>05911</t>
  </si>
  <si>
    <t>Bochum, Stadt</t>
  </si>
  <si>
    <t>DEA51</t>
  </si>
  <si>
    <t>05913</t>
  </si>
  <si>
    <t>Dortmund, Stadt</t>
  </si>
  <si>
    <t>DEA52</t>
  </si>
  <si>
    <t>05914</t>
  </si>
  <si>
    <t>Hagen, Stadt der FernUniversität</t>
  </si>
  <si>
    <t>DEA53</t>
  </si>
  <si>
    <t>05915</t>
  </si>
  <si>
    <t>Hamm, Stadt</t>
  </si>
  <si>
    <t>DEA54</t>
  </si>
  <si>
    <t>05916</t>
  </si>
  <si>
    <t>Herne, Stadt</t>
  </si>
  <si>
    <t>DEA55</t>
  </si>
  <si>
    <t>05954</t>
  </si>
  <si>
    <t>Ennepe-Ruhr-Kreis</t>
  </si>
  <si>
    <t>DEA56</t>
  </si>
  <si>
    <t>05958</t>
  </si>
  <si>
    <t>Hochsauerlandkreis</t>
  </si>
  <si>
    <t>DEA57</t>
  </si>
  <si>
    <t>05962</t>
  </si>
  <si>
    <t>Märkischer Kreis</t>
  </si>
  <si>
    <t>DEA58</t>
  </si>
  <si>
    <t>05966</t>
  </si>
  <si>
    <t>Olpe</t>
  </si>
  <si>
    <t>DEA59</t>
  </si>
  <si>
    <t>05970</t>
  </si>
  <si>
    <t>Siegen-Wittgenstein</t>
  </si>
  <si>
    <t>DEA5A</t>
  </si>
  <si>
    <t>05974</t>
  </si>
  <si>
    <t>Soest</t>
  </si>
  <si>
    <t>DEA5B</t>
  </si>
  <si>
    <t>05978</t>
  </si>
  <si>
    <t>Unna</t>
  </si>
  <si>
    <t>DEA5C</t>
  </si>
  <si>
    <t>06411</t>
  </si>
  <si>
    <t>Darmstadt, Wissenschaftsstadt</t>
  </si>
  <si>
    <t>DE711</t>
  </si>
  <si>
    <t>06412</t>
  </si>
  <si>
    <t>Frankfurt am Main, Stadt</t>
  </si>
  <si>
    <t>DE712</t>
  </si>
  <si>
    <t>06413</t>
  </si>
  <si>
    <t>Offenbach am Main, Stadt</t>
  </si>
  <si>
    <t>DE713</t>
  </si>
  <si>
    <t>06414</t>
  </si>
  <si>
    <t>Wiesbaden, Landeshauptstadt</t>
  </si>
  <si>
    <t>DE714</t>
  </si>
  <si>
    <t>06431</t>
  </si>
  <si>
    <t>Bergstraße</t>
  </si>
  <si>
    <t>DE715</t>
  </si>
  <si>
    <t>06432</t>
  </si>
  <si>
    <t>Darmstadt-Dieburg</t>
  </si>
  <si>
    <t>DE716</t>
  </si>
  <si>
    <t>06433</t>
  </si>
  <si>
    <t>Groß-Gerau</t>
  </si>
  <si>
    <t>DE717</t>
  </si>
  <si>
    <t>06434</t>
  </si>
  <si>
    <t>Hochtaunuskreis</t>
  </si>
  <si>
    <t>DE718</t>
  </si>
  <si>
    <t>06435</t>
  </si>
  <si>
    <t>Main-Kinzig-Kreis</t>
  </si>
  <si>
    <t>DE719</t>
  </si>
  <si>
    <t>06436</t>
  </si>
  <si>
    <t>Main-Taunus-Kreis</t>
  </si>
  <si>
    <t>DE71A</t>
  </si>
  <si>
    <t>06437</t>
  </si>
  <si>
    <t>Odenwaldkreis</t>
  </si>
  <si>
    <t>DE71B</t>
  </si>
  <si>
    <t>06438</t>
  </si>
  <si>
    <t>Offenbach</t>
  </si>
  <si>
    <t>DE71C</t>
  </si>
  <si>
    <t>06439</t>
  </si>
  <si>
    <t>Rheingau-Taunus-Kreis</t>
  </si>
  <si>
    <t>DE71D</t>
  </si>
  <si>
    <t>06440</t>
  </si>
  <si>
    <t>Wetteraukreis</t>
  </si>
  <si>
    <t>DE71E</t>
  </si>
  <si>
    <t>06531</t>
  </si>
  <si>
    <t>Gießen</t>
  </si>
  <si>
    <t>DE721</t>
  </si>
  <si>
    <t>06532</t>
  </si>
  <si>
    <t>Lahn-Dill-Kreis</t>
  </si>
  <si>
    <t>DE722</t>
  </si>
  <si>
    <t>06533</t>
  </si>
  <si>
    <t>Limburg-Weilburg</t>
  </si>
  <si>
    <t>DE723</t>
  </si>
  <si>
    <t>06534</t>
  </si>
  <si>
    <t>Marburg-Biedenkopf</t>
  </si>
  <si>
    <t>DE724</t>
  </si>
  <si>
    <t>06535</t>
  </si>
  <si>
    <t>Vogelsbergkreis</t>
  </si>
  <si>
    <t>DE725</t>
  </si>
  <si>
    <t>06611</t>
  </si>
  <si>
    <t>Kassel, documenta-Stadt</t>
  </si>
  <si>
    <t>DE731</t>
  </si>
  <si>
    <t>06631</t>
  </si>
  <si>
    <t>Fulda</t>
  </si>
  <si>
    <t>DE732</t>
  </si>
  <si>
    <t>06632</t>
  </si>
  <si>
    <t>Hersfeld-Rotenburg</t>
  </si>
  <si>
    <t>DE733</t>
  </si>
  <si>
    <t>06633</t>
  </si>
  <si>
    <t>Kassel</t>
  </si>
  <si>
    <t>DE734</t>
  </si>
  <si>
    <t>06634</t>
  </si>
  <si>
    <t>Schwalm-Eder-Kreis</t>
  </si>
  <si>
    <t>DE735</t>
  </si>
  <si>
    <t>06635</t>
  </si>
  <si>
    <t>Waldeck-Frankenberg</t>
  </si>
  <si>
    <t>DE736</t>
  </si>
  <si>
    <t>06636</t>
  </si>
  <si>
    <t>Werra-Meißner-Kreis</t>
  </si>
  <si>
    <t>DE737</t>
  </si>
  <si>
    <t>07111</t>
  </si>
  <si>
    <t>Koblenz, kreisfreie Stadt</t>
  </si>
  <si>
    <t>DEB11</t>
  </si>
  <si>
    <t>07131</t>
  </si>
  <si>
    <t>Ahrweiler</t>
  </si>
  <si>
    <t>DEB12</t>
  </si>
  <si>
    <t>07132</t>
  </si>
  <si>
    <t>Altenkirchen (Westerwald)</t>
  </si>
  <si>
    <t>DEB13</t>
  </si>
  <si>
    <t>07133</t>
  </si>
  <si>
    <t>Bad Kreuznach</t>
  </si>
  <si>
    <t>DEB14</t>
  </si>
  <si>
    <t>07134</t>
  </si>
  <si>
    <t>Birkenfeld</t>
  </si>
  <si>
    <t>DEB15</t>
  </si>
  <si>
    <t>07135</t>
  </si>
  <si>
    <t>Cochem-Zell</t>
  </si>
  <si>
    <t>DEB1C</t>
  </si>
  <si>
    <t>07137</t>
  </si>
  <si>
    <t>Mayen-Koblenz</t>
  </si>
  <si>
    <t>DEB17</t>
  </si>
  <si>
    <t>07138</t>
  </si>
  <si>
    <t>Neuwied</t>
  </si>
  <si>
    <t>DEB18</t>
  </si>
  <si>
    <t>07140</t>
  </si>
  <si>
    <t>Rhein-Hunsrück-Kreis</t>
  </si>
  <si>
    <t>DEB1D</t>
  </si>
  <si>
    <t>07141</t>
  </si>
  <si>
    <t>Rhein-Lahn-Kreis</t>
  </si>
  <si>
    <t>DEB1A</t>
  </si>
  <si>
    <t>07143</t>
  </si>
  <si>
    <t>Westerwaldkreis</t>
  </si>
  <si>
    <t>DEB1B</t>
  </si>
  <si>
    <t>07211</t>
  </si>
  <si>
    <t>Trier, kreisfreie Stadt</t>
  </si>
  <si>
    <t>DEB21</t>
  </si>
  <si>
    <t>07231</t>
  </si>
  <si>
    <t>Bernkastel-Wittlich</t>
  </si>
  <si>
    <t>DEB22</t>
  </si>
  <si>
    <t>07232</t>
  </si>
  <si>
    <t>Eifelkreis Bitburg-Prüm</t>
  </si>
  <si>
    <t>DEB23</t>
  </si>
  <si>
    <t>07233</t>
  </si>
  <si>
    <t>Vulkaneifel</t>
  </si>
  <si>
    <t>DEB24</t>
  </si>
  <si>
    <t>07235</t>
  </si>
  <si>
    <t>Trier-Saarburg</t>
  </si>
  <si>
    <t>DEB25</t>
  </si>
  <si>
    <t>07311</t>
  </si>
  <si>
    <t>Frankenthal (Pfalz), kreisfreie Stadt</t>
  </si>
  <si>
    <t>DEB31</t>
  </si>
  <si>
    <t>07312</t>
  </si>
  <si>
    <t>Kaiserslautern, kreisfreie Stadt</t>
  </si>
  <si>
    <t>DEB32</t>
  </si>
  <si>
    <t>07313</t>
  </si>
  <si>
    <t>Landau in der Pfalz, kreisfreie Stadt</t>
  </si>
  <si>
    <t>DEB33</t>
  </si>
  <si>
    <t>07314</t>
  </si>
  <si>
    <t>Ludwigshafen am Rhein, kreisfreie Stadt</t>
  </si>
  <si>
    <t>DEB34</t>
  </si>
  <si>
    <t>07315</t>
  </si>
  <si>
    <t>Mainz, kreisfreie Stadt</t>
  </si>
  <si>
    <t>DEB35</t>
  </si>
  <si>
    <t>07316</t>
  </si>
  <si>
    <t>Neustadt an der Weinstraße, kreisfreie Stadt</t>
  </si>
  <si>
    <t>DEB36</t>
  </si>
  <si>
    <t>07317</t>
  </si>
  <si>
    <t>Pirmasens, kreisfreie Stadt</t>
  </si>
  <si>
    <t>DEB37</t>
  </si>
  <si>
    <t>07318</t>
  </si>
  <si>
    <t>Speyer, kreisfreie Stadt</t>
  </si>
  <si>
    <t>DEB38</t>
  </si>
  <si>
    <t>07319</t>
  </si>
  <si>
    <t>Worms, kreisfreie Stadt</t>
  </si>
  <si>
    <t>DEB39</t>
  </si>
  <si>
    <t>07320</t>
  </si>
  <si>
    <t>Zweibrücken, kreisfreie Stadt</t>
  </si>
  <si>
    <t>DEB3A</t>
  </si>
  <si>
    <t>07331</t>
  </si>
  <si>
    <t>Alzey-Worms</t>
  </si>
  <si>
    <t>DEB3B</t>
  </si>
  <si>
    <t>07332</t>
  </si>
  <si>
    <t>Bad Dürkheim</t>
  </si>
  <si>
    <t>DEB3C</t>
  </si>
  <si>
    <t>07333</t>
  </si>
  <si>
    <t>Donnersbergkreis</t>
  </si>
  <si>
    <t>DEB3D</t>
  </si>
  <si>
    <t>07334</t>
  </si>
  <si>
    <t>Germersheim</t>
  </si>
  <si>
    <t>DEB3E</t>
  </si>
  <si>
    <t>07335</t>
  </si>
  <si>
    <t>Kaiserslautern</t>
  </si>
  <si>
    <t>DEB3F</t>
  </si>
  <si>
    <t>07336</t>
  </si>
  <si>
    <t>Kusel</t>
  </si>
  <si>
    <t>DEB3G</t>
  </si>
  <si>
    <t>07337</t>
  </si>
  <si>
    <t>Südliche Weinstraße</t>
  </si>
  <si>
    <t>DEB3H</t>
  </si>
  <si>
    <t>07338</t>
  </si>
  <si>
    <t>Rhein-Pfalz-Kreis</t>
  </si>
  <si>
    <t>DEB3I</t>
  </si>
  <si>
    <t>07339</t>
  </si>
  <si>
    <t>Mainz-Bingen</t>
  </si>
  <si>
    <t>DEB3J</t>
  </si>
  <si>
    <t>07340</t>
  </si>
  <si>
    <t>Südwestpfalz</t>
  </si>
  <si>
    <t>DEB3K</t>
  </si>
  <si>
    <t>08111</t>
  </si>
  <si>
    <t>Stadtkreis</t>
  </si>
  <si>
    <t>Stuttgart, Stadtkreis</t>
  </si>
  <si>
    <t>DE111</t>
  </si>
  <si>
    <t>08115</t>
  </si>
  <si>
    <t>Böblingen</t>
  </si>
  <si>
    <t>DE112</t>
  </si>
  <si>
    <t>08116</t>
  </si>
  <si>
    <t>Esslingen</t>
  </si>
  <si>
    <t>DE113</t>
  </si>
  <si>
    <t>08117</t>
  </si>
  <si>
    <t>Göppingen</t>
  </si>
  <si>
    <t>DE114</t>
  </si>
  <si>
    <t>08118</t>
  </si>
  <si>
    <t>Ludwigsburg</t>
  </si>
  <si>
    <t>DE115</t>
  </si>
  <si>
    <t>08119</t>
  </si>
  <si>
    <t>Rems-Murr-Kreis</t>
  </si>
  <si>
    <t>DE116</t>
  </si>
  <si>
    <t>08121</t>
  </si>
  <si>
    <t>Heilbronn, Stadtkreis</t>
  </si>
  <si>
    <t>DE117</t>
  </si>
  <si>
    <t>08125</t>
  </si>
  <si>
    <t>Heilbronn</t>
  </si>
  <si>
    <t>DE118</t>
  </si>
  <si>
    <t>08126</t>
  </si>
  <si>
    <t>Hohenlohekreis</t>
  </si>
  <si>
    <t>DE119</t>
  </si>
  <si>
    <t>08127</t>
  </si>
  <si>
    <t>Schwäbisch Hall</t>
  </si>
  <si>
    <t>DE11A</t>
  </si>
  <si>
    <t>08128</t>
  </si>
  <si>
    <t>Main-Tauber-Kreis</t>
  </si>
  <si>
    <t>DE11B</t>
  </si>
  <si>
    <t>08135</t>
  </si>
  <si>
    <t>Heidenheim</t>
  </si>
  <si>
    <t>DE11C</t>
  </si>
  <si>
    <t>08136</t>
  </si>
  <si>
    <t>Ostalbkreis</t>
  </si>
  <si>
    <t>DE11D</t>
  </si>
  <si>
    <t>08211</t>
  </si>
  <si>
    <t>Baden-Baden, Stadtkreis</t>
  </si>
  <si>
    <t>DE121</t>
  </si>
  <si>
    <t>08212</t>
  </si>
  <si>
    <t>Karlsruhe, Stadtkreis</t>
  </si>
  <si>
    <t>DE122</t>
  </si>
  <si>
    <t>08215</t>
  </si>
  <si>
    <t>Karlsruhe</t>
  </si>
  <si>
    <t>DE123</t>
  </si>
  <si>
    <t>08216</t>
  </si>
  <si>
    <t>Rastatt</t>
  </si>
  <si>
    <t>DE124</t>
  </si>
  <si>
    <t>08221</t>
  </si>
  <si>
    <t>Heidelberg, Stadtkreis</t>
  </si>
  <si>
    <t>DE125</t>
  </si>
  <si>
    <t>08222</t>
  </si>
  <si>
    <t>Mannheim, Stadtkreis</t>
  </si>
  <si>
    <t>DE126</t>
  </si>
  <si>
    <t>08225</t>
  </si>
  <si>
    <t>Neckar-Odenwald-Kreis</t>
  </si>
  <si>
    <t>DE127</t>
  </si>
  <si>
    <t>08226</t>
  </si>
  <si>
    <t>Rhein-Neckar-Kreis</t>
  </si>
  <si>
    <t>DE128</t>
  </si>
  <si>
    <t>08231</t>
  </si>
  <si>
    <t>Pforzheim, Stadtkreis</t>
  </si>
  <si>
    <t>DE129</t>
  </si>
  <si>
    <t>08235</t>
  </si>
  <si>
    <t>Calw</t>
  </si>
  <si>
    <t>DE12A</t>
  </si>
  <si>
    <t>08236</t>
  </si>
  <si>
    <t>Enzkreis</t>
  </si>
  <si>
    <t>DE12B</t>
  </si>
  <si>
    <t>08237</t>
  </si>
  <si>
    <t>Freudenstadt</t>
  </si>
  <si>
    <t>DE12C</t>
  </si>
  <si>
    <t>08311</t>
  </si>
  <si>
    <t>Freiburg im Breisgau, Stadtkreis</t>
  </si>
  <si>
    <t>DE131</t>
  </si>
  <si>
    <t>08315</t>
  </si>
  <si>
    <t>Breisgau-Hochschwarzwald</t>
  </si>
  <si>
    <t>DE132</t>
  </si>
  <si>
    <t>08316</t>
  </si>
  <si>
    <t>Emmendingen</t>
  </si>
  <si>
    <t>DE133</t>
  </si>
  <si>
    <t>08317</t>
  </si>
  <si>
    <t>Ortenaukreis</t>
  </si>
  <si>
    <t>DE134</t>
  </si>
  <si>
    <t>08325</t>
  </si>
  <si>
    <t>Rottweil</t>
  </si>
  <si>
    <t>DE135</t>
  </si>
  <si>
    <t>08326</t>
  </si>
  <si>
    <t>Schwarzwald-Baar-Kreis</t>
  </si>
  <si>
    <t>DE136</t>
  </si>
  <si>
    <t>08327</t>
  </si>
  <si>
    <t>Tuttlingen</t>
  </si>
  <si>
    <t>DE137</t>
  </si>
  <si>
    <t>08335</t>
  </si>
  <si>
    <t>Konstanz</t>
  </si>
  <si>
    <t>DE138</t>
  </si>
  <si>
    <t>08336</t>
  </si>
  <si>
    <t>Lörrach</t>
  </si>
  <si>
    <t>DE139</t>
  </si>
  <si>
    <t>08337</t>
  </si>
  <si>
    <t>Waldshut</t>
  </si>
  <si>
    <t>DE13A</t>
  </si>
  <si>
    <t>08415</t>
  </si>
  <si>
    <t>Reutlingen</t>
  </si>
  <si>
    <t>DE141</t>
  </si>
  <si>
    <t>08416</t>
  </si>
  <si>
    <t>Tübingen</t>
  </si>
  <si>
    <t>DE142</t>
  </si>
  <si>
    <t>08417</t>
  </si>
  <si>
    <t>Zollernalbkreis</t>
  </si>
  <si>
    <t>DE143</t>
  </si>
  <si>
    <t>08421</t>
  </si>
  <si>
    <t>Ulm, Stadtkreis</t>
  </si>
  <si>
    <t>DE144</t>
  </si>
  <si>
    <t>08425</t>
  </si>
  <si>
    <t>Alb-Donau-Kreis</t>
  </si>
  <si>
    <t>DE145</t>
  </si>
  <si>
    <t>08426</t>
  </si>
  <si>
    <t>Biberach</t>
  </si>
  <si>
    <t>DE146</t>
  </si>
  <si>
    <t>08435</t>
  </si>
  <si>
    <t>Bodenseekreis</t>
  </si>
  <si>
    <t>DE147</t>
  </si>
  <si>
    <t>08436</t>
  </si>
  <si>
    <t>Ravensburg</t>
  </si>
  <si>
    <t>DE148</t>
  </si>
  <si>
    <t>08437</t>
  </si>
  <si>
    <t>Sigmaringen</t>
  </si>
  <si>
    <t>DE149</t>
  </si>
  <si>
    <t>09161</t>
  </si>
  <si>
    <t>Ingolstadt</t>
  </si>
  <si>
    <t>DE211</t>
  </si>
  <si>
    <t>09162</t>
  </si>
  <si>
    <t>München, Landeshauptstadt</t>
  </si>
  <si>
    <t>DE212</t>
  </si>
  <si>
    <t>09163</t>
  </si>
  <si>
    <t>Rosenheim</t>
  </si>
  <si>
    <t>DE213</t>
  </si>
  <si>
    <t>09171</t>
  </si>
  <si>
    <t>Altötting</t>
  </si>
  <si>
    <t>DE214</t>
  </si>
  <si>
    <t>09172</t>
  </si>
  <si>
    <t>Berchtesgadener Land</t>
  </si>
  <si>
    <t>DE215</t>
  </si>
  <si>
    <t>09173</t>
  </si>
  <si>
    <t>Bad Tölz-Wolfratshausen</t>
  </si>
  <si>
    <t>DE216</t>
  </si>
  <si>
    <t>09174</t>
  </si>
  <si>
    <t>Dachau</t>
  </si>
  <si>
    <t>DE217</t>
  </si>
  <si>
    <t>09175</t>
  </si>
  <si>
    <t>Ebersberg</t>
  </si>
  <si>
    <t>DE218</t>
  </si>
  <si>
    <t>09176</t>
  </si>
  <si>
    <t>Eichstätt</t>
  </si>
  <si>
    <t>DE219</t>
  </si>
  <si>
    <t>09177</t>
  </si>
  <si>
    <t>Erding</t>
  </si>
  <si>
    <t>DE21A</t>
  </si>
  <si>
    <t>09178</t>
  </si>
  <si>
    <t>Freising</t>
  </si>
  <si>
    <t>DE21B</t>
  </si>
  <si>
    <t>09179</t>
  </si>
  <si>
    <t>Fürstenfeldbruck</t>
  </si>
  <si>
    <t>DE21C</t>
  </si>
  <si>
    <t>09180</t>
  </si>
  <si>
    <t>Garmisch-Partenkirchen</t>
  </si>
  <si>
    <t>DE21D</t>
  </si>
  <si>
    <t>09181</t>
  </si>
  <si>
    <t>Landsberg am Lech</t>
  </si>
  <si>
    <t>DE21E</t>
  </si>
  <si>
    <t>09182</t>
  </si>
  <si>
    <t>Miesbach</t>
  </si>
  <si>
    <t>DE21F</t>
  </si>
  <si>
    <t>09183</t>
  </si>
  <si>
    <t>Mühldorf a.Inn</t>
  </si>
  <si>
    <t>DE21G</t>
  </si>
  <si>
    <t>09184</t>
  </si>
  <si>
    <t>München</t>
  </si>
  <si>
    <t>DE21H</t>
  </si>
  <si>
    <t>09185</t>
  </si>
  <si>
    <t>Neuburg-Schrobenhausen</t>
  </si>
  <si>
    <t>DE21I</t>
  </si>
  <si>
    <t>09186</t>
  </si>
  <si>
    <t>Pfaffenhofen a.d.Ilm</t>
  </si>
  <si>
    <t>DE21J</t>
  </si>
  <si>
    <t>09187</t>
  </si>
  <si>
    <t>DE21K</t>
  </si>
  <si>
    <t>09188</t>
  </si>
  <si>
    <t>Starnberg</t>
  </si>
  <si>
    <t>DE21L</t>
  </si>
  <si>
    <t>09189</t>
  </si>
  <si>
    <t>Traunstein</t>
  </si>
  <si>
    <t>DE21M</t>
  </si>
  <si>
    <t>09190</t>
  </si>
  <si>
    <t>Weilheim-Schongau</t>
  </si>
  <si>
    <t>DE21N</t>
  </si>
  <si>
    <t>09261</t>
  </si>
  <si>
    <t>Landshut</t>
  </si>
  <si>
    <t>DE221</t>
  </si>
  <si>
    <t>09262</t>
  </si>
  <si>
    <t>Passau</t>
  </si>
  <si>
    <t>DE222</t>
  </si>
  <si>
    <t>09263</t>
  </si>
  <si>
    <t>Straubing</t>
  </si>
  <si>
    <t>DE223</t>
  </si>
  <si>
    <t>09271</t>
  </si>
  <si>
    <t>Deggendorf</t>
  </si>
  <si>
    <t>DE224</t>
  </si>
  <si>
    <t>09272</t>
  </si>
  <si>
    <t>Freyung-Grafenau</t>
  </si>
  <si>
    <t>DE225</t>
  </si>
  <si>
    <t>09273</t>
  </si>
  <si>
    <t>Kelheim</t>
  </si>
  <si>
    <t>DE226</t>
  </si>
  <si>
    <t>09274</t>
  </si>
  <si>
    <t>DE227</t>
  </si>
  <si>
    <t>09275</t>
  </si>
  <si>
    <t>DE228</t>
  </si>
  <si>
    <t>09276</t>
  </si>
  <si>
    <t>Regen</t>
  </si>
  <si>
    <t>DE229</t>
  </si>
  <si>
    <t>09277</t>
  </si>
  <si>
    <t>Rottal-Inn</t>
  </si>
  <si>
    <t>DE22A</t>
  </si>
  <si>
    <t>09278</t>
  </si>
  <si>
    <t>Straubing-Bogen</t>
  </si>
  <si>
    <t>DE22B</t>
  </si>
  <si>
    <t>09279</t>
  </si>
  <si>
    <t>Dingolfing-Landau</t>
  </si>
  <si>
    <t>DE22C</t>
  </si>
  <si>
    <t>09361</t>
  </si>
  <si>
    <t>Amberg</t>
  </si>
  <si>
    <t>DE231</t>
  </si>
  <si>
    <t>09362</t>
  </si>
  <si>
    <t>Regensburg</t>
  </si>
  <si>
    <t>DE232</t>
  </si>
  <si>
    <t>09363</t>
  </si>
  <si>
    <t>Weiden i.d.OPf.</t>
  </si>
  <si>
    <t>DE233</t>
  </si>
  <si>
    <t>09371</t>
  </si>
  <si>
    <t>Amberg-Sulzbach</t>
  </si>
  <si>
    <t>DE234</t>
  </si>
  <si>
    <t>09372</t>
  </si>
  <si>
    <t>Cham</t>
  </si>
  <si>
    <t>DE235</t>
  </si>
  <si>
    <t>09373</t>
  </si>
  <si>
    <t>Neumarkt i.d.OPf.</t>
  </si>
  <si>
    <t>DE236</t>
  </si>
  <si>
    <t>09374</t>
  </si>
  <si>
    <t>Neustadt a.d.Waldnaab</t>
  </si>
  <si>
    <t>DE237</t>
  </si>
  <si>
    <t>09375</t>
  </si>
  <si>
    <t>DE238</t>
  </si>
  <si>
    <t>09376</t>
  </si>
  <si>
    <t>Schwandorf</t>
  </si>
  <si>
    <t>DE239</t>
  </si>
  <si>
    <t>09377</t>
  </si>
  <si>
    <t>Tirschenreuth</t>
  </si>
  <si>
    <t>DE23A</t>
  </si>
  <si>
    <t>09461</t>
  </si>
  <si>
    <t>Bamberg</t>
  </si>
  <si>
    <t>DE241</t>
  </si>
  <si>
    <t>09462</t>
  </si>
  <si>
    <t>Bayreuth</t>
  </si>
  <si>
    <t>DE242</t>
  </si>
  <si>
    <t>09463</t>
  </si>
  <si>
    <t>Coburg</t>
  </si>
  <si>
    <t>DE243</t>
  </si>
  <si>
    <t>09464</t>
  </si>
  <si>
    <t>Hof</t>
  </si>
  <si>
    <t>DE244</t>
  </si>
  <si>
    <t>09471</t>
  </si>
  <si>
    <t>DE245</t>
  </si>
  <si>
    <t>09472</t>
  </si>
  <si>
    <t>DE246</t>
  </si>
  <si>
    <t>09473</t>
  </si>
  <si>
    <t>DE247</t>
  </si>
  <si>
    <t>09474</t>
  </si>
  <si>
    <t>Forchheim</t>
  </si>
  <si>
    <t>DE248</t>
  </si>
  <si>
    <t>09475</t>
  </si>
  <si>
    <t>DE249</t>
  </si>
  <si>
    <t>09476</t>
  </si>
  <si>
    <t>Kronach</t>
  </si>
  <si>
    <t>DE24A</t>
  </si>
  <si>
    <t>09477</t>
  </si>
  <si>
    <t>Kulmbach</t>
  </si>
  <si>
    <t>DE24B</t>
  </si>
  <si>
    <t>09478</t>
  </si>
  <si>
    <t>Lichtenfels</t>
  </si>
  <si>
    <t>DE24C</t>
  </si>
  <si>
    <t>09479</t>
  </si>
  <si>
    <t>Wunsiedel i.Fichtelgebirge</t>
  </si>
  <si>
    <t>DE24D</t>
  </si>
  <si>
    <t>09561</t>
  </si>
  <si>
    <t>Ansbach</t>
  </si>
  <si>
    <t>DE251</t>
  </si>
  <si>
    <t>09562</t>
  </si>
  <si>
    <t>Erlangen</t>
  </si>
  <si>
    <t>DE252</t>
  </si>
  <si>
    <t>09563</t>
  </si>
  <si>
    <t>Fürth</t>
  </si>
  <si>
    <t>DE253</t>
  </si>
  <si>
    <t>09564</t>
  </si>
  <si>
    <t>Nürnberg</t>
  </si>
  <si>
    <t>DE254</t>
  </si>
  <si>
    <t>09565</t>
  </si>
  <si>
    <t>Schwabach</t>
  </si>
  <si>
    <t>DE255</t>
  </si>
  <si>
    <t>09571</t>
  </si>
  <si>
    <t>DE256</t>
  </si>
  <si>
    <t>09572</t>
  </si>
  <si>
    <t>Erlangen-Höchstadt</t>
  </si>
  <si>
    <t>DE257</t>
  </si>
  <si>
    <t>09573</t>
  </si>
  <si>
    <t>DE258</t>
  </si>
  <si>
    <t>09574</t>
  </si>
  <si>
    <t>Nürnberger Land</t>
  </si>
  <si>
    <t>DE259</t>
  </si>
  <si>
    <t>09575</t>
  </si>
  <si>
    <t>Neustadt a.d.Aisch-Bad Windsheim</t>
  </si>
  <si>
    <t>DE25A</t>
  </si>
  <si>
    <t>09576</t>
  </si>
  <si>
    <t>Roth</t>
  </si>
  <si>
    <t>DE25B</t>
  </si>
  <si>
    <t>09577</t>
  </si>
  <si>
    <t>Weißenburg-Gunzenhausen</t>
  </si>
  <si>
    <t>DE25C</t>
  </si>
  <si>
    <t>09661</t>
  </si>
  <si>
    <t>Aschaffenburg</t>
  </si>
  <si>
    <t>DE261</t>
  </si>
  <si>
    <t>09662</t>
  </si>
  <si>
    <t>Schweinfurt</t>
  </si>
  <si>
    <t>DE262</t>
  </si>
  <si>
    <t>09663</t>
  </si>
  <si>
    <t>Würzburg</t>
  </si>
  <si>
    <t>DE263</t>
  </si>
  <si>
    <t>09671</t>
  </si>
  <si>
    <t>DE264</t>
  </si>
  <si>
    <t>09672</t>
  </si>
  <si>
    <t>Bad Kissingen</t>
  </si>
  <si>
    <t>DE265</t>
  </si>
  <si>
    <t>09673</t>
  </si>
  <si>
    <t>Rhön-Grabfeld</t>
  </si>
  <si>
    <t>DE266</t>
  </si>
  <si>
    <t>09674</t>
  </si>
  <si>
    <t>Haßberge</t>
  </si>
  <si>
    <t>DE267</t>
  </si>
  <si>
    <t>09675</t>
  </si>
  <si>
    <t>Kitzingen</t>
  </si>
  <si>
    <t>DE268</t>
  </si>
  <si>
    <t>09676</t>
  </si>
  <si>
    <t>Miltenberg</t>
  </si>
  <si>
    <t>DE269</t>
  </si>
  <si>
    <t>09677</t>
  </si>
  <si>
    <t>Main-Spessart</t>
  </si>
  <si>
    <t>DE26A</t>
  </si>
  <si>
    <t>09678</t>
  </si>
  <si>
    <t>DE26B</t>
  </si>
  <si>
    <t>09679</t>
  </si>
  <si>
    <t>DE26C</t>
  </si>
  <si>
    <t>09761</t>
  </si>
  <si>
    <t>Augsburg</t>
  </si>
  <si>
    <t>DE271</t>
  </si>
  <si>
    <t>09762</t>
  </si>
  <si>
    <t>Kaufbeuren</t>
  </si>
  <si>
    <t>DE272</t>
  </si>
  <si>
    <t>09763</t>
  </si>
  <si>
    <t>Kempten (Allgäu)</t>
  </si>
  <si>
    <t>DE273</t>
  </si>
  <si>
    <t>09764</t>
  </si>
  <si>
    <t>Memmingen</t>
  </si>
  <si>
    <t>DE274</t>
  </si>
  <si>
    <t>09771</t>
  </si>
  <si>
    <t>Aichach-Friedberg</t>
  </si>
  <si>
    <t>DE275</t>
  </si>
  <si>
    <t>09772</t>
  </si>
  <si>
    <t>DE276</t>
  </si>
  <si>
    <t>09773</t>
  </si>
  <si>
    <t>Dillingen a.d.Donau</t>
  </si>
  <si>
    <t>DE277</t>
  </si>
  <si>
    <t>09774</t>
  </si>
  <si>
    <t>Günzburg</t>
  </si>
  <si>
    <t>DE278</t>
  </si>
  <si>
    <t>09775</t>
  </si>
  <si>
    <t>Neu-Ulm</t>
  </si>
  <si>
    <t>DE279</t>
  </si>
  <si>
    <t>09776</t>
  </si>
  <si>
    <t>Lindau (Bodensee)</t>
  </si>
  <si>
    <t>DE27A</t>
  </si>
  <si>
    <t>09777</t>
  </si>
  <si>
    <t>Ostallgäu</t>
  </si>
  <si>
    <t>DE27B</t>
  </si>
  <si>
    <t>09778</t>
  </si>
  <si>
    <t>Unterallgäu</t>
  </si>
  <si>
    <t>DE27C</t>
  </si>
  <si>
    <t>09779</t>
  </si>
  <si>
    <t>Donau-Ries</t>
  </si>
  <si>
    <t>DE27D</t>
  </si>
  <si>
    <t>09780</t>
  </si>
  <si>
    <t>Oberallgäu</t>
  </si>
  <si>
    <t>DE27E</t>
  </si>
  <si>
    <t>10041</t>
  </si>
  <si>
    <t>Regionalverband</t>
  </si>
  <si>
    <t>Regionalverband Saarbrücken</t>
  </si>
  <si>
    <t>DEC01</t>
  </si>
  <si>
    <t>10042</t>
  </si>
  <si>
    <t>Merzig-Wadern</t>
  </si>
  <si>
    <t>DEC02</t>
  </si>
  <si>
    <t>10043</t>
  </si>
  <si>
    <t>Neunkirchen</t>
  </si>
  <si>
    <t>DEC03</t>
  </si>
  <si>
    <t>10044</t>
  </si>
  <si>
    <t>Saarlouis</t>
  </si>
  <si>
    <t>DEC04</t>
  </si>
  <si>
    <t>10045</t>
  </si>
  <si>
    <t>Saarpfalz-Kreis</t>
  </si>
  <si>
    <t>DEC05</t>
  </si>
  <si>
    <t>10046</t>
  </si>
  <si>
    <t>St. Wendel</t>
  </si>
  <si>
    <t>DEC06</t>
  </si>
  <si>
    <t>11000</t>
  </si>
  <si>
    <t>Berlin, Stadt</t>
  </si>
  <si>
    <t>DE300</t>
  </si>
  <si>
    <t>12051</t>
  </si>
  <si>
    <t>Brandenburg an der Havel, Stadt</t>
  </si>
  <si>
    <t>DE401</t>
  </si>
  <si>
    <t>12052</t>
  </si>
  <si>
    <t>Cottbus, Stadt</t>
  </si>
  <si>
    <t>DE402</t>
  </si>
  <si>
    <t>12053</t>
  </si>
  <si>
    <t>Frankfurt (Oder), Stadt</t>
  </si>
  <si>
    <t>DE403</t>
  </si>
  <si>
    <t>12054</t>
  </si>
  <si>
    <t>Potsdam, Stadt</t>
  </si>
  <si>
    <t>DE404</t>
  </si>
  <si>
    <t>12060</t>
  </si>
  <si>
    <t>Barnim</t>
  </si>
  <si>
    <t>DE405</t>
  </si>
  <si>
    <t>12061</t>
  </si>
  <si>
    <t>Dahme-Spreewald</t>
  </si>
  <si>
    <t>DE406</t>
  </si>
  <si>
    <t>12062</t>
  </si>
  <si>
    <t>Elbe-Elster</t>
  </si>
  <si>
    <t>DE407</t>
  </si>
  <si>
    <t>12063</t>
  </si>
  <si>
    <t>Havelland</t>
  </si>
  <si>
    <t>DE408</t>
  </si>
  <si>
    <t>12064</t>
  </si>
  <si>
    <t>Märkisch-Oderland</t>
  </si>
  <si>
    <t>DE409</t>
  </si>
  <si>
    <t>12065</t>
  </si>
  <si>
    <t>Oberhavel</t>
  </si>
  <si>
    <t>DE40A</t>
  </si>
  <si>
    <t>12066</t>
  </si>
  <si>
    <t>Oberspreewald-Lausitz</t>
  </si>
  <si>
    <t>DE40B</t>
  </si>
  <si>
    <t>12067</t>
  </si>
  <si>
    <t>Oder-Spree</t>
  </si>
  <si>
    <t>DE40C</t>
  </si>
  <si>
    <t>12068</t>
  </si>
  <si>
    <t>Ostprignitz-Ruppin</t>
  </si>
  <si>
    <t>DE40D</t>
  </si>
  <si>
    <t>12069</t>
  </si>
  <si>
    <t>Potsdam-Mittelmark</t>
  </si>
  <si>
    <t>DE40E</t>
  </si>
  <si>
    <t>12070</t>
  </si>
  <si>
    <t>Prignitz</t>
  </si>
  <si>
    <t>DE40F</t>
  </si>
  <si>
    <t>12071</t>
  </si>
  <si>
    <t>Spree-Neiße</t>
  </si>
  <si>
    <t>DE40G</t>
  </si>
  <si>
    <t>12072</t>
  </si>
  <si>
    <t>Teltow-Fläming</t>
  </si>
  <si>
    <t>DE40H</t>
  </si>
  <si>
    <t>12073</t>
  </si>
  <si>
    <t>Uckermark</t>
  </si>
  <si>
    <t>DE40I</t>
  </si>
  <si>
    <t>13003</t>
  </si>
  <si>
    <t>Rostock</t>
  </si>
  <si>
    <t>DE803</t>
  </si>
  <si>
    <t>13004</t>
  </si>
  <si>
    <t>Schwerin</t>
  </si>
  <si>
    <t>DE804</t>
  </si>
  <si>
    <t>13071</t>
  </si>
  <si>
    <t>Mecklenburgische Seenplatte</t>
  </si>
  <si>
    <t>DE80J</t>
  </si>
  <si>
    <t>13072</t>
  </si>
  <si>
    <t>Landkreis Rostock</t>
  </si>
  <si>
    <t>DE80K</t>
  </si>
  <si>
    <t>13073</t>
  </si>
  <si>
    <t>Vorpommern-Rügen</t>
  </si>
  <si>
    <t>DE80L</t>
  </si>
  <si>
    <t>13074</t>
  </si>
  <si>
    <t>Nordwestmecklenburg</t>
  </si>
  <si>
    <t>DE80M</t>
  </si>
  <si>
    <t>13075</t>
  </si>
  <si>
    <t>Vorpommern-Greifswald</t>
  </si>
  <si>
    <t>DE80N</t>
  </si>
  <si>
    <t>13076</t>
  </si>
  <si>
    <t>Ludwigslust-Parchim</t>
  </si>
  <si>
    <t>DE80O</t>
  </si>
  <si>
    <t>14511</t>
  </si>
  <si>
    <t>Chemnitz, Stadt</t>
  </si>
  <si>
    <t>DED41</t>
  </si>
  <si>
    <t>14521</t>
  </si>
  <si>
    <t>Erzgebirgskreis</t>
  </si>
  <si>
    <t>DED42</t>
  </si>
  <si>
    <t>14522</t>
  </si>
  <si>
    <t>Mittelsachsen</t>
  </si>
  <si>
    <t>DED43</t>
  </si>
  <si>
    <t>14523</t>
  </si>
  <si>
    <t>Vogtlandkreis</t>
  </si>
  <si>
    <t>DED44</t>
  </si>
  <si>
    <t>14524</t>
  </si>
  <si>
    <t>Zwickau</t>
  </si>
  <si>
    <t>DED45</t>
  </si>
  <si>
    <t>14612</t>
  </si>
  <si>
    <t>Dresden, Stadt</t>
  </si>
  <si>
    <t>DED21</t>
  </si>
  <si>
    <t>14625</t>
  </si>
  <si>
    <t>Bautzen</t>
  </si>
  <si>
    <t>DED2C</t>
  </si>
  <si>
    <t>14626</t>
  </si>
  <si>
    <t>Görlitz</t>
  </si>
  <si>
    <t>DED2D</t>
  </si>
  <si>
    <t>14627</t>
  </si>
  <si>
    <t>Meißen</t>
  </si>
  <si>
    <t>DED2E</t>
  </si>
  <si>
    <t>14628</t>
  </si>
  <si>
    <t>Sächsische Schweiz-Osterzgebirge</t>
  </si>
  <si>
    <t>DED2F</t>
  </si>
  <si>
    <t>14713</t>
  </si>
  <si>
    <t>Leipzig, Stadt</t>
  </si>
  <si>
    <t>DED51</t>
  </si>
  <si>
    <t>14729</t>
  </si>
  <si>
    <t>Leipzig</t>
  </si>
  <si>
    <t>DED52</t>
  </si>
  <si>
    <t>14730</t>
  </si>
  <si>
    <t>Nordsachsen</t>
  </si>
  <si>
    <t>DED53</t>
  </si>
  <si>
    <t>15001</t>
  </si>
  <si>
    <t>Dessau-Roßlau, Stadt</t>
  </si>
  <si>
    <t>DEE01</t>
  </si>
  <si>
    <t>15002</t>
  </si>
  <si>
    <t>Halle (Saale), Stadt</t>
  </si>
  <si>
    <t>DEE02</t>
  </si>
  <si>
    <t>15003</t>
  </si>
  <si>
    <t>Magdeburg, Landeshauptstadt</t>
  </si>
  <si>
    <t>DEE03</t>
  </si>
  <si>
    <t>15081</t>
  </si>
  <si>
    <t>Altmarkkreis Salzwedel</t>
  </si>
  <si>
    <t>DEE04</t>
  </si>
  <si>
    <t>15082</t>
  </si>
  <si>
    <t>Anhalt-Bitterfeld</t>
  </si>
  <si>
    <t>DEE05</t>
  </si>
  <si>
    <t>15083</t>
  </si>
  <si>
    <t>Börde</t>
  </si>
  <si>
    <t>DEE07</t>
  </si>
  <si>
    <t>15084</t>
  </si>
  <si>
    <t>Burgenlandkreis</t>
  </si>
  <si>
    <t>DEE08</t>
  </si>
  <si>
    <t>15085</t>
  </si>
  <si>
    <t>Harz</t>
  </si>
  <si>
    <t>DEE09</t>
  </si>
  <si>
    <t>15086</t>
  </si>
  <si>
    <t>Jerichower Land</t>
  </si>
  <si>
    <t>DEE06</t>
  </si>
  <si>
    <t>15087</t>
  </si>
  <si>
    <t>Mansfeld-Südharz</t>
  </si>
  <si>
    <t>DEE0A</t>
  </si>
  <si>
    <t>15088</t>
  </si>
  <si>
    <t>Saalekreis</t>
  </si>
  <si>
    <t>DEE0B</t>
  </si>
  <si>
    <t>15089</t>
  </si>
  <si>
    <t>Salzlandkreis</t>
  </si>
  <si>
    <t>DEE0C</t>
  </si>
  <si>
    <t>15090</t>
  </si>
  <si>
    <t>Stendal</t>
  </si>
  <si>
    <t>DEE0D</t>
  </si>
  <si>
    <t>15091</t>
  </si>
  <si>
    <t>Wittenberg</t>
  </si>
  <si>
    <t>DEE0E</t>
  </si>
  <si>
    <t>16051</t>
  </si>
  <si>
    <t>Erfurt, Stadt</t>
  </si>
  <si>
    <t>DEG01</t>
  </si>
  <si>
    <t>16052</t>
  </si>
  <si>
    <t>Gera, Stadt</t>
  </si>
  <si>
    <t>DEG02</t>
  </si>
  <si>
    <t>16053</t>
  </si>
  <si>
    <t>Jena, Stadt</t>
  </si>
  <si>
    <t>DEG03</t>
  </si>
  <si>
    <t>16054</t>
  </si>
  <si>
    <t>Suhl, Stadt</t>
  </si>
  <si>
    <t>DEG04</t>
  </si>
  <si>
    <t>16055</t>
  </si>
  <si>
    <t>Weimar, Stadt</t>
  </si>
  <si>
    <t>DEG05</t>
  </si>
  <si>
    <t>16056</t>
  </si>
  <si>
    <t>Eisenach, Stadt</t>
  </si>
  <si>
    <t>DEG0N</t>
  </si>
  <si>
    <t>16061</t>
  </si>
  <si>
    <t>Eichsfeld</t>
  </si>
  <si>
    <t>DEG06</t>
  </si>
  <si>
    <t>16062</t>
  </si>
  <si>
    <t>Nordhausen</t>
  </si>
  <si>
    <t>DEG07</t>
  </si>
  <si>
    <t>16063</t>
  </si>
  <si>
    <t>Wartburgkreis</t>
  </si>
  <si>
    <t>DEG0P</t>
  </si>
  <si>
    <t>16064</t>
  </si>
  <si>
    <t>Unstrut-Hainich-Kreis</t>
  </si>
  <si>
    <t>DEG09</t>
  </si>
  <si>
    <t>16065</t>
  </si>
  <si>
    <t>Kyffhäuserkreis</t>
  </si>
  <si>
    <t>DEG0A</t>
  </si>
  <si>
    <t>16066</t>
  </si>
  <si>
    <t>Schmalkalden-Meiningen</t>
  </si>
  <si>
    <t>DEG0B</t>
  </si>
  <si>
    <t>16067</t>
  </si>
  <si>
    <t>Gotha</t>
  </si>
  <si>
    <t>DEG0C</t>
  </si>
  <si>
    <t>16068</t>
  </si>
  <si>
    <t>Sömmerda</t>
  </si>
  <si>
    <t>DEG0D</t>
  </si>
  <si>
    <t>16069</t>
  </si>
  <si>
    <t>Hildburghausen</t>
  </si>
  <si>
    <t>DEG0E</t>
  </si>
  <si>
    <t>16070</t>
  </si>
  <si>
    <t>Ilm-Kreis</t>
  </si>
  <si>
    <t>DEG0F</t>
  </si>
  <si>
    <t>16071</t>
  </si>
  <si>
    <t>Weimarer Land</t>
  </si>
  <si>
    <t>DEG0G</t>
  </si>
  <si>
    <t>16072</t>
  </si>
  <si>
    <t>Sonneberg</t>
  </si>
  <si>
    <t>DEG0H</t>
  </si>
  <si>
    <t>16073</t>
  </si>
  <si>
    <t>Saalfeld-Rudolstadt</t>
  </si>
  <si>
    <t>DEG0I</t>
  </si>
  <si>
    <t>16074</t>
  </si>
  <si>
    <t>Saale-Holzland-Kreis</t>
  </si>
  <si>
    <t>DEG0J</t>
  </si>
  <si>
    <t>16075</t>
  </si>
  <si>
    <t>Saale-Orla-Kreis</t>
  </si>
  <si>
    <t>DEG0K</t>
  </si>
  <si>
    <t>16076</t>
  </si>
  <si>
    <t>Greiz</t>
  </si>
  <si>
    <t>DEG0L</t>
  </si>
  <si>
    <t>16077</t>
  </si>
  <si>
    <t>Altenburger Land</t>
  </si>
  <si>
    <t>DEG0M</t>
  </si>
  <si>
    <t>SN_L</t>
  </si>
  <si>
    <t>Land</t>
  </si>
  <si>
    <r>
      <t>Fläche in km</t>
    </r>
    <r>
      <rPr>
        <vertAlign val="superscript"/>
        <sz val="10"/>
        <rFont val="MetaNormalLF-Roman"/>
        <family val="2"/>
      </rPr>
      <t>2   1)</t>
    </r>
  </si>
  <si>
    <t>Bevölkerung insgesamt</t>
  </si>
  <si>
    <t>01</t>
  </si>
  <si>
    <t>Schleswig-Holstein</t>
  </si>
  <si>
    <t>02</t>
  </si>
  <si>
    <t>Hamburg</t>
  </si>
  <si>
    <t>03</t>
  </si>
  <si>
    <t>Niedersachsen</t>
  </si>
  <si>
    <t>04</t>
  </si>
  <si>
    <t>Bremen</t>
  </si>
  <si>
    <t>05</t>
  </si>
  <si>
    <t>Nordrhein-Westfalen</t>
  </si>
  <si>
    <t>06</t>
  </si>
  <si>
    <t>Hessen</t>
  </si>
  <si>
    <t>07</t>
  </si>
  <si>
    <t>Rheinland-Pfalz</t>
  </si>
  <si>
    <t>08</t>
  </si>
  <si>
    <t>Baden-Württemberg</t>
  </si>
  <si>
    <t>09</t>
  </si>
  <si>
    <t>Bayern</t>
  </si>
  <si>
    <t>10</t>
  </si>
  <si>
    <t>Saarland</t>
  </si>
  <si>
    <t>11</t>
  </si>
  <si>
    <t>Berlin</t>
  </si>
  <si>
    <t>12</t>
  </si>
  <si>
    <t>Brandenburg</t>
  </si>
  <si>
    <t>13</t>
  </si>
  <si>
    <t>Mechlenburg-Vorpommern</t>
  </si>
  <si>
    <t>14</t>
  </si>
  <si>
    <t>Sachsen</t>
  </si>
  <si>
    <t>15</t>
  </si>
  <si>
    <t>Sachsen-Anhalt</t>
  </si>
  <si>
    <t>16</t>
  </si>
  <si>
    <t>Thüringen</t>
  </si>
  <si>
    <t>Bundesreserve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</si>
</sst>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\ ###\ ##0.00"/>
    <numFmt numFmtId="165" formatCode="#\ ###\ ###\ ##0"/>
    <numFmt numFmtId="166" formatCode="#\ ###\ ###\ ###\ ##0.00"/>
    <numFmt numFmtId="167" formatCode="#\ ###\ ###\ ###\ ##0"/>
    <numFmt numFmtId="168" formatCode="#\ ##0"/>
    <numFmt numFmtId="169" formatCode="##\ ##0.00"/>
    <numFmt numFmtId="170" formatCode="##\ ###\ ##0"/>
    <numFmt numFmtId="171" formatCode="##\ ###\ ###"/>
  </numFmts>
  <fonts count="9">
    <font>
      <sz val="11"/>
      <color theme="1"/>
      <name val="Calibri"/>
      <family val="2"/>
      <scheme val="minor"/>
    </font>
    <font>
      <b/>
      <sz val="12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etaNormalLF-Roman"/>
      <family val="2"/>
    </font>
    <font>
      <vertAlign val="superscript"/>
      <sz val="10"/>
      <name val="MetaNormalLF-Roman"/>
      <family val="2"/>
    </font>
    <font>
      <b/>
      <sz val="10"/>
      <name val="MetaNormalLF-Roman"/>
      <family val="2"/>
    </font>
    <font>
      <sz val="10"/>
      <name val="MetaNormalLF-Roman"/>
    </font>
    <font>
      <sz val="10"/>
      <color theme="1"/>
      <name val="MetaNormalLF-Roman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9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66" fontId="4" fillId="0" borderId="2" xfId="0" quotePrefix="1" applyNumberFormat="1" applyFont="1" applyBorder="1" applyAlignment="1">
      <alignment horizontal="center" vertical="center"/>
    </xf>
    <xf numFmtId="167" fontId="4" fillId="0" borderId="2" xfId="0" quotePrefix="1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166" fontId="6" fillId="0" borderId="2" xfId="0" quotePrefix="1" applyNumberFormat="1" applyFont="1" applyBorder="1" applyAlignment="1">
      <alignment horizontal="center" vertical="center"/>
    </xf>
    <xf numFmtId="167" fontId="6" fillId="0" borderId="2" xfId="0" quotePrefix="1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169" fontId="7" fillId="0" borderId="2" xfId="0" applyNumberFormat="1" applyFont="1" applyBorder="1" applyAlignment="1">
      <alignment horizontal="center" vertical="center"/>
    </xf>
    <xf numFmtId="170" fontId="7" fillId="0" borderId="2" xfId="0" applyNumberFormat="1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168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6" fontId="7" fillId="0" borderId="2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</cellXfs>
  <cellStyles count="2">
    <cellStyle name="Standard" xfId="0" builtinId="0"/>
    <cellStyle name="Style0" xfId="1" xr:uid="{00000000-0005-0000-0000-000001000000}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workbookViewId="0">
      <selection activeCell="H18" sqref="H18"/>
    </sheetView>
  </sheetViews>
  <sheetFormatPr baseColWidth="10" defaultColWidth="8.7265625" defaultRowHeight="14.5"/>
  <cols>
    <col min="1" max="1" width="20.1796875" customWidth="1"/>
    <col min="2" max="2" width="32.54296875" style="3" customWidth="1"/>
    <col min="3" max="3" width="36.36328125" style="3" customWidth="1"/>
  </cols>
  <sheetData>
    <row r="1" spans="1:3">
      <c r="A1" s="1" t="s">
        <v>16</v>
      </c>
      <c r="B1" s="1" t="s">
        <v>0</v>
      </c>
      <c r="C1" s="1" t="s">
        <v>1</v>
      </c>
    </row>
    <row r="2" spans="1:3">
      <c r="A2" s="2">
        <v>1</v>
      </c>
      <c r="B2" s="6">
        <v>3671711.3544999999</v>
      </c>
      <c r="C2" s="6">
        <v>5755165.6451999992</v>
      </c>
    </row>
    <row r="3" spans="1:3">
      <c r="A3" s="2">
        <v>2</v>
      </c>
      <c r="B3" s="6">
        <v>3313276.2722</v>
      </c>
      <c r="C3" s="6">
        <v>5657293.2058000006</v>
      </c>
    </row>
    <row r="4" spans="1:3">
      <c r="A4" s="2">
        <v>3</v>
      </c>
      <c r="B4" s="6">
        <v>3457828.5754999998</v>
      </c>
      <c r="C4" s="6">
        <v>5668878.4946999997</v>
      </c>
    </row>
    <row r="5" spans="1:3">
      <c r="A5" s="2">
        <v>4</v>
      </c>
      <c r="B5" s="6">
        <v>3559489.6094</v>
      </c>
      <c r="C5" s="6">
        <v>5346278.1265999991</v>
      </c>
    </row>
    <row r="6" spans="1:3">
      <c r="A6" s="2">
        <v>5</v>
      </c>
      <c r="B6" s="6">
        <v>3586590.7113999999</v>
      </c>
      <c r="C6" s="6">
        <v>5666212.2376000006</v>
      </c>
    </row>
    <row r="7" spans="1:3">
      <c r="A7" s="2">
        <v>6</v>
      </c>
      <c r="B7" s="6">
        <v>3354651.0641999999</v>
      </c>
      <c r="C7" s="6">
        <v>5541306.3098000009</v>
      </c>
    </row>
    <row r="8" spans="1:3">
      <c r="A8" s="2">
        <v>7</v>
      </c>
      <c r="B8" s="6">
        <v>3333440.7771999999</v>
      </c>
      <c r="C8" s="6">
        <v>5658561.7656999994</v>
      </c>
    </row>
    <row r="9" spans="1:3">
      <c r="A9" s="2">
        <v>8</v>
      </c>
      <c r="B9" s="6">
        <v>3529503.3865</v>
      </c>
      <c r="C9" s="6">
        <v>5675273.7985999994</v>
      </c>
    </row>
    <row r="10" spans="1:3">
      <c r="A10" s="2">
        <v>9</v>
      </c>
      <c r="B10" s="6">
        <v>3770014.3605</v>
      </c>
      <c r="C10" s="6">
        <v>5664226.5201999992</v>
      </c>
    </row>
    <row r="11" spans="1:3">
      <c r="A11" s="2">
        <v>10</v>
      </c>
      <c r="B11" s="6">
        <v>3496793.5378</v>
      </c>
      <c r="C11" s="6">
        <v>5356311.4110000003</v>
      </c>
    </row>
    <row r="12" spans="1:3">
      <c r="A12" s="2">
        <v>11</v>
      </c>
      <c r="B12" s="6">
        <v>3695437.2785</v>
      </c>
      <c r="C12" s="6">
        <v>5321705.5592999998</v>
      </c>
    </row>
    <row r="13" spans="1:3">
      <c r="A13" s="2">
        <v>12</v>
      </c>
      <c r="B13" s="6">
        <v>3351657.9813000001</v>
      </c>
      <c r="C13" s="6">
        <v>5704883.1455000006</v>
      </c>
    </row>
    <row r="14" spans="1:3">
      <c r="A14" s="2">
        <v>13</v>
      </c>
      <c r="B14" s="6">
        <v>3427284.7066000002</v>
      </c>
      <c r="C14" s="6">
        <v>5365242.6754000001</v>
      </c>
    </row>
    <row r="15" spans="1:3">
      <c r="A15" s="2">
        <v>14</v>
      </c>
      <c r="B15" s="6">
        <v>3629790.1746999999</v>
      </c>
      <c r="C15" s="6">
        <v>5358667.3751999997</v>
      </c>
    </row>
    <row r="16" spans="1:3">
      <c r="A16" s="2">
        <v>15</v>
      </c>
      <c r="B16" s="6">
        <v>3351338.0699</v>
      </c>
      <c r="C16" s="6">
        <v>5459187.7252999991</v>
      </c>
    </row>
    <row r="17" spans="1:3">
      <c r="A17" s="2">
        <v>16</v>
      </c>
      <c r="B17" s="6">
        <v>3355675.6381000001</v>
      </c>
      <c r="C17" s="6">
        <v>5760719.1214000015</v>
      </c>
    </row>
    <row r="18" spans="1:3">
      <c r="A18" s="2">
        <v>17</v>
      </c>
      <c r="B18" s="6">
        <v>3609057.0713</v>
      </c>
      <c r="C18" s="6">
        <v>5948295.0943</v>
      </c>
    </row>
    <row r="19" spans="1:3">
      <c r="A19" s="2">
        <v>18</v>
      </c>
      <c r="B19" s="6">
        <v>3375386.3788000001</v>
      </c>
      <c r="C19" s="6">
        <v>5674019.1385999992</v>
      </c>
    </row>
    <row r="20" spans="1:3">
      <c r="A20" s="2">
        <v>19</v>
      </c>
      <c r="B20" s="6">
        <v>3520405.6582999998</v>
      </c>
      <c r="C20" s="6">
        <v>5567546.8619999997</v>
      </c>
    </row>
    <row r="21" spans="1:3">
      <c r="A21" s="2">
        <v>20</v>
      </c>
      <c r="B21" s="6">
        <v>3513459.1194000002</v>
      </c>
      <c r="C21" s="6">
        <v>5446148.1953999996</v>
      </c>
    </row>
    <row r="22" spans="1:3">
      <c r="A22" s="2">
        <v>21</v>
      </c>
      <c r="B22" s="6">
        <v>3556874.8815000001</v>
      </c>
      <c r="C22" s="6">
        <v>5393551.7784000002</v>
      </c>
    </row>
    <row r="23" spans="1:3">
      <c r="A23" s="2">
        <v>22</v>
      </c>
      <c r="B23" s="6">
        <v>3687652.7332000001</v>
      </c>
      <c r="C23" s="6">
        <v>5855973.2368000001</v>
      </c>
    </row>
    <row r="24" spans="1:3">
      <c r="A24" s="2">
        <v>23</v>
      </c>
      <c r="B24" s="6">
        <v>3408924.2675999999</v>
      </c>
      <c r="C24" s="6">
        <v>5545150.7718000002</v>
      </c>
    </row>
    <row r="25" spans="1:3">
      <c r="A25" s="2">
        <v>24</v>
      </c>
      <c r="B25" s="6">
        <v>3669853.49</v>
      </c>
      <c r="C25" s="6">
        <v>5411035.0616999986</v>
      </c>
    </row>
    <row r="26" spans="1:3">
      <c r="A26" s="2">
        <v>25</v>
      </c>
      <c r="B26" s="6">
        <v>3364003.3421999998</v>
      </c>
      <c r="C26" s="6">
        <v>5825961.3464000002</v>
      </c>
    </row>
    <row r="27" spans="1:3">
      <c r="A27" s="2">
        <v>26</v>
      </c>
      <c r="B27" s="6">
        <v>3366582.8530000001</v>
      </c>
      <c r="C27" s="6">
        <v>5620548.5859999992</v>
      </c>
    </row>
    <row r="28" spans="1:3">
      <c r="A28" s="2">
        <v>27</v>
      </c>
      <c r="B28" s="6">
        <v>3446278.0268000001</v>
      </c>
      <c r="C28" s="6">
        <v>5399686.7766000004</v>
      </c>
    </row>
    <row r="29" spans="1:3">
      <c r="A29" s="2">
        <v>28</v>
      </c>
      <c r="B29" s="6">
        <v>3607634.8925999999</v>
      </c>
      <c r="C29" s="6">
        <v>5625047.0073000006</v>
      </c>
    </row>
    <row r="30" spans="1:3">
      <c r="A30" s="2">
        <v>29</v>
      </c>
      <c r="B30" s="6">
        <v>3549285.7637999998</v>
      </c>
      <c r="C30" s="6">
        <v>5954203.1559999986</v>
      </c>
    </row>
    <row r="31" spans="1:3">
      <c r="A31" s="2">
        <v>30</v>
      </c>
      <c r="B31" s="6">
        <v>3375828.4717000001</v>
      </c>
      <c r="C31" s="6">
        <v>5713039.5899999999</v>
      </c>
    </row>
    <row r="32" spans="1:3">
      <c r="A32" s="2">
        <v>31</v>
      </c>
      <c r="B32" s="6">
        <v>3392820.4108000002</v>
      </c>
      <c r="C32" s="6">
        <v>5745415.1649999991</v>
      </c>
    </row>
    <row r="33" spans="1:3">
      <c r="A33" s="2">
        <v>32</v>
      </c>
      <c r="B33" s="6">
        <v>3360847.5334000001</v>
      </c>
      <c r="C33" s="6">
        <v>5659316.0311999992</v>
      </c>
    </row>
    <row r="34" spans="1:3">
      <c r="A34" s="2">
        <v>33</v>
      </c>
      <c r="B34" s="6">
        <v>3435067.5876000002</v>
      </c>
      <c r="C34" s="6">
        <v>5794299.6462999992</v>
      </c>
    </row>
    <row r="35" spans="1:3">
      <c r="A35" s="2">
        <v>34</v>
      </c>
      <c r="B35" s="6">
        <v>3539109.6815999998</v>
      </c>
      <c r="C35" s="6">
        <v>5501991.4597999994</v>
      </c>
    </row>
    <row r="36" spans="1:3">
      <c r="A36" s="2">
        <v>35</v>
      </c>
      <c r="B36" s="6">
        <v>3564749.5148</v>
      </c>
      <c r="C36" s="6">
        <v>5773369.2534999996</v>
      </c>
    </row>
    <row r="37" spans="1:3">
      <c r="A37" s="2">
        <v>36</v>
      </c>
      <c r="B37" s="6">
        <v>3509002.6233999999</v>
      </c>
      <c r="C37" s="6">
        <v>5954575.5128000006</v>
      </c>
    </row>
    <row r="38" spans="1:3">
      <c r="A38" s="2">
        <v>37</v>
      </c>
      <c r="B38" s="6">
        <v>3395455.4742000001</v>
      </c>
      <c r="C38" s="6">
        <v>5691456.2353000008</v>
      </c>
    </row>
    <row r="39" spans="1:3">
      <c r="A39" s="2">
        <v>38</v>
      </c>
      <c r="B39" s="6">
        <v>3874243.0054000001</v>
      </c>
      <c r="C39" s="6">
        <v>5813246.0438000001</v>
      </c>
    </row>
    <row r="40" spans="1:3">
      <c r="A40" s="2">
        <v>39</v>
      </c>
      <c r="B40" s="6">
        <v>3536835.6049000002</v>
      </c>
      <c r="C40" s="6">
        <v>5418044.6287999991</v>
      </c>
    </row>
    <row r="41" spans="1:3">
      <c r="A41" s="2">
        <v>40</v>
      </c>
      <c r="B41" s="6">
        <v>3484401.7341999998</v>
      </c>
      <c r="C41" s="6">
        <v>5550518.7346999999</v>
      </c>
    </row>
    <row r="42" spans="1:3">
      <c r="A42" s="2">
        <v>41</v>
      </c>
      <c r="B42" s="6">
        <v>3588954.9235999999</v>
      </c>
      <c r="C42" s="6">
        <v>6013425.5803999994</v>
      </c>
    </row>
    <row r="43" spans="1:3">
      <c r="A43" s="2">
        <v>42</v>
      </c>
      <c r="B43" s="6">
        <v>3739537.8037</v>
      </c>
      <c r="C43" s="6">
        <v>5813560.2429000009</v>
      </c>
    </row>
    <row r="44" spans="1:3">
      <c r="A44" s="2">
        <v>43</v>
      </c>
      <c r="B44" s="6">
        <v>3515666.9095999999</v>
      </c>
      <c r="C44" s="6">
        <v>6053393.6342999991</v>
      </c>
    </row>
    <row r="45" spans="1:3">
      <c r="A45" s="2">
        <v>44</v>
      </c>
      <c r="B45" s="6">
        <v>3541601.2280000001</v>
      </c>
      <c r="C45" s="6">
        <v>6013639.1980000008</v>
      </c>
    </row>
    <row r="46" spans="1:3">
      <c r="A46" s="2">
        <v>45</v>
      </c>
      <c r="B46" s="6">
        <v>3556939.3185999999</v>
      </c>
      <c r="C46" s="6">
        <v>5295039.2484000009</v>
      </c>
    </row>
    <row r="47" spans="1:3">
      <c r="A47" s="2">
        <v>46</v>
      </c>
      <c r="B47" s="6">
        <v>3457158.6502999999</v>
      </c>
      <c r="C47" s="6">
        <v>5430621.5920000002</v>
      </c>
    </row>
    <row r="48" spans="1:3">
      <c r="A48" s="2">
        <v>47</v>
      </c>
      <c r="B48" s="6">
        <v>3405930.8542999998</v>
      </c>
      <c r="C48" s="6">
        <v>5299772.4410999985</v>
      </c>
    </row>
    <row r="49" spans="1:3">
      <c r="A49" s="2">
        <v>48</v>
      </c>
      <c r="B49" s="6">
        <v>3604092.9750999999</v>
      </c>
      <c r="C49" s="6">
        <v>5794710.5090999994</v>
      </c>
    </row>
    <row r="50" spans="1:3">
      <c r="A50" s="2">
        <v>49</v>
      </c>
      <c r="B50" s="6">
        <v>3487018.0126</v>
      </c>
      <c r="C50" s="6">
        <v>5541417.7606000006</v>
      </c>
    </row>
    <row r="51" spans="1:3">
      <c r="A51" s="2">
        <v>50</v>
      </c>
      <c r="B51" s="6">
        <v>3706269.0912000001</v>
      </c>
      <c r="C51" s="6">
        <v>5709265.1815000009</v>
      </c>
    </row>
    <row r="52" spans="1:3">
      <c r="A52" s="2">
        <v>51</v>
      </c>
      <c r="B52" s="6">
        <v>3792936.2801999999</v>
      </c>
      <c r="C52" s="6">
        <v>5442901.9656000007</v>
      </c>
    </row>
    <row r="53" spans="1:3">
      <c r="A53" s="2">
        <v>52</v>
      </c>
      <c r="B53" s="6">
        <v>3680948.4090999998</v>
      </c>
      <c r="C53" s="6">
        <v>5779224.2326999996</v>
      </c>
    </row>
    <row r="54" spans="1:3">
      <c r="A54" s="2">
        <v>53</v>
      </c>
      <c r="B54" s="6">
        <v>3659963.6247999999</v>
      </c>
      <c r="C54" s="6">
        <v>5945969.2592999991</v>
      </c>
    </row>
    <row r="55" spans="1:3">
      <c r="A55" s="2">
        <v>54</v>
      </c>
      <c r="B55" s="6">
        <v>3368863.5510999998</v>
      </c>
      <c r="C55" s="6">
        <v>5463680.9849999994</v>
      </c>
    </row>
    <row r="56" spans="1:3">
      <c r="A56" s="2">
        <v>55</v>
      </c>
      <c r="B56" s="6">
        <v>3477887.2554000001</v>
      </c>
      <c r="C56" s="6">
        <v>5474326.8565999996</v>
      </c>
    </row>
    <row r="57" spans="1:3">
      <c r="A57" s="2">
        <v>56</v>
      </c>
      <c r="B57" s="6">
        <v>3475977.5661999998</v>
      </c>
      <c r="C57" s="6">
        <v>5527316.4489999991</v>
      </c>
    </row>
    <row r="58" spans="1:3">
      <c r="A58" s="2">
        <v>57</v>
      </c>
      <c r="B58" s="6">
        <v>3663743.7492</v>
      </c>
      <c r="C58" s="6">
        <v>5341183.4469000008</v>
      </c>
    </row>
    <row r="59" spans="1:3">
      <c r="A59" s="2">
        <v>58</v>
      </c>
      <c r="B59" s="6">
        <v>3495842.0778999999</v>
      </c>
      <c r="C59" s="6">
        <v>5393378.2742999997</v>
      </c>
    </row>
    <row r="60" spans="1:3">
      <c r="A60" s="2">
        <v>59</v>
      </c>
      <c r="B60" s="6">
        <v>3379039.4473999999</v>
      </c>
      <c r="C60" s="6">
        <v>5915925.9374000002</v>
      </c>
    </row>
    <row r="61" spans="1:3">
      <c r="A61" s="2">
        <v>60</v>
      </c>
      <c r="B61" s="6">
        <v>3414767.0400999999</v>
      </c>
      <c r="C61" s="6">
        <v>5885851.4353</v>
      </c>
    </row>
    <row r="62" spans="1:3">
      <c r="A62" s="2">
        <v>61</v>
      </c>
      <c r="B62" s="6">
        <v>3422161.2141999998</v>
      </c>
      <c r="C62" s="6">
        <v>5934866.8633999992</v>
      </c>
    </row>
    <row r="63" spans="1:3">
      <c r="A63" s="2">
        <v>62</v>
      </c>
      <c r="B63" s="6">
        <v>3806840.6889</v>
      </c>
      <c r="C63" s="6">
        <v>5730450.5946999993</v>
      </c>
    </row>
    <row r="64" spans="1:3">
      <c r="A64" s="2">
        <v>63</v>
      </c>
      <c r="B64" s="6">
        <v>3624002.5320000001</v>
      </c>
      <c r="C64" s="6">
        <v>5794081.2721999995</v>
      </c>
    </row>
    <row r="65" spans="1:3">
      <c r="A65" s="2">
        <v>64</v>
      </c>
      <c r="B65" s="6">
        <v>3647197.7936999998</v>
      </c>
      <c r="C65" s="6">
        <v>5468516.8350000009</v>
      </c>
    </row>
    <row r="66" spans="1:3">
      <c r="A66" s="2">
        <v>65</v>
      </c>
      <c r="B66" s="6">
        <v>3613799.7719000001</v>
      </c>
      <c r="C66" s="6">
        <v>5462847.6997999996</v>
      </c>
    </row>
    <row r="67" spans="1:3">
      <c r="A67" s="2">
        <v>66</v>
      </c>
      <c r="B67" s="6">
        <v>3590239.7524000001</v>
      </c>
      <c r="C67" s="6">
        <v>5452873.1027000006</v>
      </c>
    </row>
    <row r="68" spans="1:3">
      <c r="A68" s="2">
        <v>67</v>
      </c>
      <c r="B68" s="6">
        <v>3587019.3374999999</v>
      </c>
      <c r="C68" s="6">
        <v>5316362.8555999994</v>
      </c>
    </row>
    <row r="69" spans="1:3">
      <c r="A69" s="2">
        <v>68</v>
      </c>
      <c r="B69" s="6">
        <v>3620980.9780999999</v>
      </c>
      <c r="C69" s="6">
        <v>5305915.6720000003</v>
      </c>
    </row>
    <row r="70" spans="1:3">
      <c r="A70" s="2">
        <v>69</v>
      </c>
      <c r="B70" s="6">
        <v>3652913.32</v>
      </c>
      <c r="C70" s="6">
        <v>5618934.5903999992</v>
      </c>
    </row>
    <row r="71" spans="1:3">
      <c r="A71" s="2">
        <v>70</v>
      </c>
      <c r="B71" s="6">
        <v>3824771.5271000001</v>
      </c>
      <c r="C71" s="6">
        <v>5908147.2526999991</v>
      </c>
    </row>
    <row r="72" spans="1:3">
      <c r="A72" s="2">
        <v>71</v>
      </c>
      <c r="B72" s="6">
        <v>3393497.9347999999</v>
      </c>
      <c r="C72" s="6">
        <v>5604752.7300000004</v>
      </c>
    </row>
    <row r="73" spans="1:3">
      <c r="A73" s="2">
        <v>72</v>
      </c>
      <c r="B73" s="6">
        <v>3825815.4183999998</v>
      </c>
      <c r="C73" s="6">
        <v>5392135.1435000002</v>
      </c>
    </row>
    <row r="74" spans="1:3">
      <c r="A74" s="2">
        <v>73</v>
      </c>
      <c r="B74" s="6">
        <v>3456246.3043</v>
      </c>
      <c r="C74" s="6">
        <v>5482975.5824999996</v>
      </c>
    </row>
    <row r="75" spans="1:3">
      <c r="A75" s="2">
        <v>74</v>
      </c>
      <c r="B75" s="6">
        <v>3448839.9463</v>
      </c>
      <c r="C75" s="6">
        <v>5883964.3584000003</v>
      </c>
    </row>
    <row r="76" spans="1:3">
      <c r="A76" s="2">
        <v>75</v>
      </c>
      <c r="B76" s="6">
        <v>3448253.9734999998</v>
      </c>
      <c r="C76" s="6">
        <v>5719249.6191000007</v>
      </c>
    </row>
    <row r="77" spans="1:3">
      <c r="A77" s="2">
        <v>76</v>
      </c>
      <c r="B77" s="6">
        <v>3475704.2206000001</v>
      </c>
      <c r="C77" s="6">
        <v>5781628.4956</v>
      </c>
    </row>
    <row r="78" spans="1:3">
      <c r="A78" s="2">
        <v>77</v>
      </c>
      <c r="B78" s="6">
        <v>3388724.76</v>
      </c>
      <c r="C78" s="6">
        <v>5654631.4850999992</v>
      </c>
    </row>
    <row r="79" spans="1:3">
      <c r="A79" s="2">
        <v>78</v>
      </c>
      <c r="B79" s="6">
        <v>3366311.5059000002</v>
      </c>
      <c r="C79" s="6">
        <v>5715043.7315999996</v>
      </c>
    </row>
    <row r="80" spans="1:3">
      <c r="A80" s="2">
        <v>79</v>
      </c>
      <c r="B80" s="6">
        <v>3408670.798</v>
      </c>
      <c r="C80" s="6">
        <v>5693583.0582999997</v>
      </c>
    </row>
    <row r="81" spans="1:3">
      <c r="A81" s="2">
        <v>80</v>
      </c>
      <c r="B81" s="6">
        <v>3708023.4467000002</v>
      </c>
      <c r="C81" s="6">
        <v>5376241.1955999993</v>
      </c>
    </row>
    <row r="82" spans="1:3">
      <c r="A82" s="2">
        <v>81</v>
      </c>
      <c r="B82" s="6">
        <v>3732802.3391</v>
      </c>
      <c r="C82" s="6">
        <v>5305442.6174999997</v>
      </c>
    </row>
    <row r="83" spans="1:3">
      <c r="A83" s="2">
        <v>82</v>
      </c>
      <c r="B83" s="6">
        <v>3745542.0014999998</v>
      </c>
      <c r="C83" s="6">
        <v>5311641.8211000003</v>
      </c>
    </row>
    <row r="84" spans="1:3">
      <c r="A84" s="2">
        <v>83</v>
      </c>
      <c r="B84" s="6">
        <v>3732837.1105999998</v>
      </c>
      <c r="C84" s="6">
        <v>5382419.8060999997</v>
      </c>
    </row>
    <row r="85" spans="1:3">
      <c r="A85" s="2">
        <v>84</v>
      </c>
      <c r="B85" s="6">
        <v>3525099.8437999999</v>
      </c>
      <c r="C85" s="6">
        <v>5854008.2524999985</v>
      </c>
    </row>
    <row r="86" spans="1:3">
      <c r="A86" s="2">
        <v>85</v>
      </c>
      <c r="B86" s="6">
        <v>3491461.835</v>
      </c>
      <c r="C86" s="6">
        <v>5603162.0957999993</v>
      </c>
    </row>
    <row r="87" spans="1:3">
      <c r="A87" s="2">
        <v>86</v>
      </c>
      <c r="B87" s="6">
        <v>3557540.1690000002</v>
      </c>
      <c r="C87" s="6">
        <v>5708752.1750000007</v>
      </c>
    </row>
    <row r="88" spans="1:3">
      <c r="A88" s="2">
        <v>87</v>
      </c>
      <c r="B88" s="6">
        <v>3405563.1217999998</v>
      </c>
      <c r="C88" s="6">
        <v>5521751.9586999994</v>
      </c>
    </row>
    <row r="89" spans="1:3">
      <c r="A89" s="2">
        <v>88</v>
      </c>
      <c r="B89" s="6">
        <v>3598761.764</v>
      </c>
      <c r="C89" s="6">
        <v>5556238.4993999992</v>
      </c>
    </row>
    <row r="90" spans="1:3">
      <c r="A90" s="2">
        <v>89</v>
      </c>
      <c r="B90" s="6">
        <v>3779351.1743000001</v>
      </c>
      <c r="C90" s="6">
        <v>5615575.7529000007</v>
      </c>
    </row>
    <row r="91" spans="1:3">
      <c r="A91" s="2">
        <v>90</v>
      </c>
      <c r="B91" s="6">
        <v>3433094.4323999998</v>
      </c>
      <c r="C91" s="6">
        <v>5399893.4426000006</v>
      </c>
    </row>
    <row r="92" spans="1:3">
      <c r="A92" s="2">
        <v>91</v>
      </c>
      <c r="B92" s="6">
        <v>3467665.2562000002</v>
      </c>
      <c r="C92" s="6">
        <v>5368501.5207000002</v>
      </c>
    </row>
    <row r="93" spans="1:3">
      <c r="A93" s="2">
        <v>92</v>
      </c>
      <c r="B93" s="6">
        <v>3593973.2006000001</v>
      </c>
      <c r="C93" s="6">
        <v>5652166.148</v>
      </c>
    </row>
    <row r="94" spans="1:3">
      <c r="A94" s="2">
        <v>93</v>
      </c>
      <c r="B94" s="6">
        <v>3483903.5767999999</v>
      </c>
      <c r="C94" s="6">
        <v>5759856.7953999992</v>
      </c>
    </row>
    <row r="95" spans="1:3">
      <c r="A95" s="2">
        <v>94</v>
      </c>
      <c r="B95" s="6">
        <v>3527852.7771999999</v>
      </c>
      <c r="C95" s="6">
        <v>6071835.7477000002</v>
      </c>
    </row>
    <row r="96" spans="1:3">
      <c r="A96" s="2">
        <v>95</v>
      </c>
      <c r="B96" s="6">
        <v>3510516.8829999999</v>
      </c>
      <c r="C96" s="6">
        <v>5536438.2752</v>
      </c>
    </row>
    <row r="97" spans="1:3">
      <c r="A97" s="2">
        <v>96</v>
      </c>
      <c r="B97" s="6">
        <v>3358285.4923999999</v>
      </c>
      <c r="C97" s="6">
        <v>5712347.4647000004</v>
      </c>
    </row>
    <row r="98" spans="1:3">
      <c r="A98" s="2">
        <v>97</v>
      </c>
      <c r="B98" s="6">
        <v>3381010.2242999999</v>
      </c>
      <c r="C98" s="6">
        <v>5458031.4673999986</v>
      </c>
    </row>
    <row r="99" spans="1:3">
      <c r="A99" s="2">
        <v>98</v>
      </c>
      <c r="B99" s="6">
        <v>3379394.8352000001</v>
      </c>
      <c r="C99" s="6">
        <v>5691883.1624999996</v>
      </c>
    </row>
    <row r="100" spans="1:3">
      <c r="A100" s="2">
        <v>99</v>
      </c>
      <c r="B100" s="6">
        <v>3804099.8372</v>
      </c>
      <c r="C100" s="6">
        <v>5785031.5941000003</v>
      </c>
    </row>
    <row r="101" spans="1:3">
      <c r="A101" s="2">
        <v>100</v>
      </c>
      <c r="B101" s="6">
        <v>3766582.1</v>
      </c>
      <c r="C101" s="6">
        <v>5345772.6231999993</v>
      </c>
    </row>
    <row r="102" spans="1:3">
      <c r="A102" s="2">
        <v>101</v>
      </c>
      <c r="B102" s="6">
        <v>3809489.8248000001</v>
      </c>
      <c r="C102" s="6">
        <v>5382779.0388999991</v>
      </c>
    </row>
    <row r="103" spans="1:3">
      <c r="A103" s="2">
        <v>102</v>
      </c>
      <c r="B103" s="6">
        <v>3553857.2270999998</v>
      </c>
      <c r="C103" s="6">
        <v>5603358.9495000001</v>
      </c>
    </row>
    <row r="104" spans="1:3">
      <c r="A104" s="2">
        <v>103</v>
      </c>
      <c r="B104" s="6">
        <v>3641928.1154</v>
      </c>
      <c r="C104" s="6">
        <v>5651729.2501999997</v>
      </c>
    </row>
    <row r="105" spans="1:3">
      <c r="A105" s="2">
        <v>104</v>
      </c>
      <c r="B105" s="6">
        <v>3742099.6329000001</v>
      </c>
      <c r="C105" s="6">
        <v>5951645.4155999999</v>
      </c>
    </row>
    <row r="106" spans="1:3">
      <c r="A106" s="2">
        <v>105</v>
      </c>
      <c r="B106" s="6">
        <v>3434430.9966000002</v>
      </c>
      <c r="C106" s="6">
        <v>5283426.0311999992</v>
      </c>
    </row>
    <row r="107" spans="1:3">
      <c r="A107" s="2">
        <v>106</v>
      </c>
      <c r="B107" s="6">
        <v>3478586.9286000002</v>
      </c>
      <c r="C107" s="6">
        <v>5424526.4198000003</v>
      </c>
    </row>
    <row r="108" spans="1:3">
      <c r="A108" s="2">
        <v>107</v>
      </c>
      <c r="B108" s="6">
        <v>3598229.5680999998</v>
      </c>
      <c r="C108" s="6">
        <v>5289689.4528000001</v>
      </c>
    </row>
    <row r="109" spans="1:3">
      <c r="A109" s="2">
        <v>108</v>
      </c>
      <c r="B109" s="6">
        <v>3397603.7031</v>
      </c>
      <c r="C109" s="6">
        <v>5452036.9822000004</v>
      </c>
    </row>
    <row r="110" spans="1:3">
      <c r="A110" s="2">
        <v>109</v>
      </c>
      <c r="B110" s="6">
        <v>3538076.4681000002</v>
      </c>
      <c r="C110" s="6">
        <v>5749815.3741999986</v>
      </c>
    </row>
    <row r="111" spans="1:3">
      <c r="A111" s="2">
        <v>110</v>
      </c>
      <c r="B111" s="6">
        <v>3521930.3599</v>
      </c>
      <c r="C111" s="6">
        <v>5981010.1786000002</v>
      </c>
    </row>
    <row r="112" spans="1:3">
      <c r="A112" s="2">
        <v>111</v>
      </c>
      <c r="B112" s="6">
        <v>3352506.0410000002</v>
      </c>
      <c r="C112" s="6">
        <v>5563915.6852000002</v>
      </c>
    </row>
    <row r="113" spans="1:3">
      <c r="A113" s="2">
        <v>112</v>
      </c>
      <c r="B113" s="6">
        <v>3378012.5802000002</v>
      </c>
      <c r="C113" s="6">
        <v>5496742.9888000004</v>
      </c>
    </row>
    <row r="114" spans="1:3">
      <c r="A114" s="2">
        <v>113</v>
      </c>
      <c r="B114" s="6">
        <v>3471163.4775999999</v>
      </c>
      <c r="C114" s="6">
        <v>5443363.9190999996</v>
      </c>
    </row>
    <row r="115" spans="1:3">
      <c r="A115" s="2">
        <v>114</v>
      </c>
      <c r="B115" s="6">
        <v>3499710.3404999999</v>
      </c>
      <c r="C115" s="6">
        <v>5444022.1126000006</v>
      </c>
    </row>
    <row r="116" spans="1:3">
      <c r="A116" s="2">
        <v>115</v>
      </c>
      <c r="B116" s="6">
        <v>3636590.4882</v>
      </c>
      <c r="C116" s="6">
        <v>5529574.7314999998</v>
      </c>
    </row>
    <row r="117" spans="1:3">
      <c r="A117" s="2">
        <v>116</v>
      </c>
      <c r="B117" s="6">
        <v>3309649.5776999998</v>
      </c>
      <c r="C117" s="6">
        <v>5723540.5513000004</v>
      </c>
    </row>
    <row r="118" spans="1:3">
      <c r="A118" s="2">
        <v>117</v>
      </c>
      <c r="B118" s="6">
        <v>3337877.6685000001</v>
      </c>
      <c r="C118" s="6">
        <v>5466380.8847000003</v>
      </c>
    </row>
    <row r="119" spans="1:3">
      <c r="A119" s="2">
        <v>118</v>
      </c>
      <c r="B119" s="6">
        <v>3435201.5192999998</v>
      </c>
      <c r="C119" s="6">
        <v>5451355.4389999993</v>
      </c>
    </row>
    <row r="120" spans="1:3">
      <c r="A120" s="2">
        <v>119</v>
      </c>
      <c r="B120" s="6">
        <v>3453553.3952000001</v>
      </c>
      <c r="C120" s="6">
        <v>5488697.0326000014</v>
      </c>
    </row>
    <row r="121" spans="1:3">
      <c r="A121" s="2">
        <v>120</v>
      </c>
      <c r="B121" s="6">
        <v>3459010.5748000001</v>
      </c>
      <c r="C121" s="6">
        <v>5466048.4641999993</v>
      </c>
    </row>
    <row r="122" spans="1:3">
      <c r="A122" s="2">
        <v>121</v>
      </c>
      <c r="B122" s="6">
        <v>3440809.8884999999</v>
      </c>
      <c r="C122" s="6">
        <v>5492533.0813999996</v>
      </c>
    </row>
    <row r="123" spans="1:3">
      <c r="A123" s="2">
        <v>122</v>
      </c>
      <c r="B123" s="6">
        <v>3451316.8925999999</v>
      </c>
      <c r="C123" s="6">
        <v>5501662.3646000009</v>
      </c>
    </row>
    <row r="124" spans="1:3">
      <c r="A124" s="2">
        <v>123</v>
      </c>
      <c r="B124" s="6">
        <v>3671732.7409000001</v>
      </c>
      <c r="C124" s="6">
        <v>5486559.7017999999</v>
      </c>
    </row>
    <row r="125" spans="1:3">
      <c r="A125" s="2">
        <v>124</v>
      </c>
      <c r="B125" s="6">
        <v>3333038.4964999999</v>
      </c>
      <c r="C125" s="6">
        <v>5602662.5394000001</v>
      </c>
    </row>
    <row r="126" spans="1:3">
      <c r="A126" s="2">
        <v>125</v>
      </c>
      <c r="B126" s="6">
        <v>3567761.1897</v>
      </c>
      <c r="C126" s="6">
        <v>5907517.3691000007</v>
      </c>
    </row>
    <row r="127" spans="1:3">
      <c r="A127" s="2">
        <v>126</v>
      </c>
      <c r="B127" s="6">
        <v>3566420.4471</v>
      </c>
      <c r="C127" s="6">
        <v>5274466.4970000004</v>
      </c>
    </row>
    <row r="128" spans="1:3">
      <c r="A128" s="2">
        <v>127</v>
      </c>
      <c r="B128" s="6">
        <v>3603692.7889999999</v>
      </c>
      <c r="C128" s="6">
        <v>5301946.1570999986</v>
      </c>
    </row>
    <row r="129" spans="1:3">
      <c r="A129" s="2">
        <v>128</v>
      </c>
      <c r="B129" s="6">
        <v>3479892.6436000001</v>
      </c>
      <c r="C129" s="6">
        <v>5844021.4227000009</v>
      </c>
    </row>
    <row r="130" spans="1:3">
      <c r="A130" s="2">
        <v>129</v>
      </c>
      <c r="B130" s="6">
        <v>3516665.1370999999</v>
      </c>
      <c r="C130" s="6">
        <v>5545413.5123999994</v>
      </c>
    </row>
    <row r="131" spans="1:3">
      <c r="A131" s="2">
        <v>130</v>
      </c>
      <c r="B131" s="6">
        <v>3729854.3673</v>
      </c>
      <c r="C131" s="6">
        <v>5596211.5201999992</v>
      </c>
    </row>
    <row r="132" spans="1:3">
      <c r="A132" s="2">
        <v>131</v>
      </c>
      <c r="B132" s="6">
        <v>3748867.8646999998</v>
      </c>
      <c r="C132" s="6">
        <v>5629836.8314999994</v>
      </c>
    </row>
    <row r="133" spans="1:3">
      <c r="A133" s="2">
        <v>132</v>
      </c>
      <c r="B133" s="6">
        <v>3335130.5199000002</v>
      </c>
      <c r="C133" s="6">
        <v>5724065.7084999997</v>
      </c>
    </row>
    <row r="134" spans="1:3">
      <c r="A134" s="2">
        <v>133</v>
      </c>
      <c r="B134" s="6">
        <v>3402941.6941999998</v>
      </c>
      <c r="C134" s="6">
        <v>5787366.5084000006</v>
      </c>
    </row>
    <row r="135" spans="1:3">
      <c r="A135" s="2">
        <v>134</v>
      </c>
      <c r="B135" s="6">
        <v>3438779.5260999999</v>
      </c>
      <c r="C135" s="6">
        <v>5468709.4807999991</v>
      </c>
    </row>
    <row r="136" spans="1:3">
      <c r="A136" s="2">
        <v>135</v>
      </c>
      <c r="B136" s="6">
        <v>3625440.3851000001</v>
      </c>
      <c r="C136" s="6">
        <v>5613241.3589999992</v>
      </c>
    </row>
    <row r="137" spans="1:3">
      <c r="A137" s="2">
        <v>136</v>
      </c>
      <c r="B137" s="6">
        <v>3642533.0646000002</v>
      </c>
      <c r="C137" s="6">
        <v>5878549.1118999999</v>
      </c>
    </row>
    <row r="138" spans="1:3">
      <c r="A138" s="2">
        <v>137</v>
      </c>
      <c r="B138" s="6">
        <v>3417645.4282999998</v>
      </c>
      <c r="C138" s="6">
        <v>5448903.6359000001</v>
      </c>
    </row>
    <row r="139" spans="1:3">
      <c r="A139" s="2">
        <v>138</v>
      </c>
      <c r="B139" s="6">
        <v>3331439.7311</v>
      </c>
      <c r="C139" s="6">
        <v>5692866.9356999993</v>
      </c>
    </row>
    <row r="140" spans="1:3">
      <c r="A140" s="2">
        <v>139</v>
      </c>
      <c r="B140" s="6">
        <v>3540469.1039</v>
      </c>
      <c r="C140" s="6">
        <v>5730454.6488000005</v>
      </c>
    </row>
    <row r="141" spans="1:3">
      <c r="A141" s="2">
        <v>140</v>
      </c>
      <c r="B141" s="6">
        <v>3486825.6017</v>
      </c>
      <c r="C141" s="6">
        <v>5496129.2337999996</v>
      </c>
    </row>
    <row r="142" spans="1:3">
      <c r="A142" s="2">
        <v>141</v>
      </c>
      <c r="B142" s="6">
        <v>3493564.1650999999</v>
      </c>
      <c r="C142" s="6">
        <v>5579884.2515999991</v>
      </c>
    </row>
    <row r="143" spans="1:3">
      <c r="A143" s="2">
        <v>142</v>
      </c>
      <c r="B143" s="6">
        <v>3600624.0469999998</v>
      </c>
      <c r="C143" s="6">
        <v>5500591.1851000004</v>
      </c>
    </row>
    <row r="144" spans="1:3">
      <c r="A144" s="2">
        <v>143</v>
      </c>
      <c r="B144" s="6">
        <v>3648163.2543000001</v>
      </c>
      <c r="C144" s="6">
        <v>5967659.0881999992</v>
      </c>
    </row>
    <row r="145" spans="1:3">
      <c r="A145" s="2">
        <v>144</v>
      </c>
      <c r="B145" s="6">
        <v>3640051.1009999998</v>
      </c>
      <c r="C145" s="6">
        <v>5571549.2997999992</v>
      </c>
    </row>
    <row r="146" spans="1:3">
      <c r="A146" s="2">
        <v>145</v>
      </c>
      <c r="B146" s="6">
        <v>3706365.3755000001</v>
      </c>
      <c r="C146" s="6">
        <v>5483217.9023000002</v>
      </c>
    </row>
    <row r="147" spans="1:3">
      <c r="A147" s="2">
        <v>146</v>
      </c>
      <c r="B147" s="6">
        <v>3728496.9567</v>
      </c>
      <c r="C147" s="6">
        <v>5509529.1765999999</v>
      </c>
    </row>
    <row r="148" spans="1:3">
      <c r="A148" s="2">
        <v>147</v>
      </c>
      <c r="B148" s="6">
        <v>3762268.6908999998</v>
      </c>
      <c r="C148" s="6">
        <v>5422114.5252</v>
      </c>
    </row>
    <row r="149" spans="1:3">
      <c r="A149" s="2">
        <v>148</v>
      </c>
      <c r="B149" s="6">
        <v>3660346.1721999999</v>
      </c>
      <c r="C149" s="6">
        <v>5270857.8245999999</v>
      </c>
    </row>
    <row r="150" spans="1:3">
      <c r="A150" s="2">
        <v>149</v>
      </c>
      <c r="B150" s="6">
        <v>3706404.7963</v>
      </c>
      <c r="C150" s="6">
        <v>5578930.8149999985</v>
      </c>
    </row>
    <row r="151" spans="1:3">
      <c r="A151" s="2">
        <v>150</v>
      </c>
      <c r="B151" s="6">
        <v>3564462.8714999999</v>
      </c>
      <c r="C151" s="6">
        <v>5995012.8315999992</v>
      </c>
    </row>
  </sheetData>
  <conditionalFormatting sqref="A2:A151">
    <cfRule type="cellIs" dxfId="6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0A1D-0BA9-41FA-86F1-89C7E80BABE6}">
  <dimension ref="A1:K152"/>
  <sheetViews>
    <sheetView workbookViewId="0">
      <selection activeCell="N145" sqref="N145"/>
    </sheetView>
  </sheetViews>
  <sheetFormatPr baseColWidth="10" defaultRowHeight="14.5"/>
  <cols>
    <col min="2" max="2" width="15.36328125" customWidth="1"/>
    <col min="3" max="3" width="15.1796875" customWidth="1"/>
    <col min="5" max="5" width="13.26953125" customWidth="1"/>
    <col min="6" max="6" width="16.90625" customWidth="1"/>
    <col min="7" max="7" width="14.36328125" customWidth="1"/>
    <col min="8" max="8" width="13.7265625" customWidth="1"/>
    <col min="9" max="9" width="11.6328125" customWidth="1"/>
    <col min="10" max="10" width="17" customWidth="1"/>
    <col min="11" max="11" width="26.26953125" customWidth="1"/>
  </cols>
  <sheetData>
    <row r="1" spans="1:11">
      <c r="A1" s="1" t="s">
        <v>16</v>
      </c>
      <c r="B1" s="1" t="s">
        <v>15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</row>
    <row r="2" spans="1:11">
      <c r="A2" s="2">
        <v>1</v>
      </c>
      <c r="B2" s="2" t="s">
        <v>9</v>
      </c>
      <c r="C2" s="6">
        <v>0</v>
      </c>
      <c r="D2" s="6">
        <f t="shared" ref="D2:D23" ca="1" si="0">RANDBETWEEN(1500,6500)</f>
        <v>6353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7">
        <f ca="1">RANDBETWEEN(1,2.5)</f>
        <v>1</v>
      </c>
    </row>
    <row r="3" spans="1:11">
      <c r="A3" s="2">
        <v>2</v>
      </c>
      <c r="B3" s="2" t="s">
        <v>9</v>
      </c>
      <c r="C3" s="6">
        <f t="shared" ref="C3:C11" ca="1" si="1">RANDBETWEEN(1500,6500)</f>
        <v>4702</v>
      </c>
      <c r="D3" s="6">
        <f t="shared" ca="1" si="0"/>
        <v>5591</v>
      </c>
      <c r="E3" s="6">
        <f ca="1">RANDBETWEEN(1500,6500)</f>
        <v>2925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7">
        <f ca="1">RANDBETWEEN(1,2.5)</f>
        <v>2</v>
      </c>
    </row>
    <row r="4" spans="1:11">
      <c r="A4" s="2">
        <v>3</v>
      </c>
      <c r="B4" s="2" t="s">
        <v>9</v>
      </c>
      <c r="C4" s="6">
        <f t="shared" ca="1" si="1"/>
        <v>4106</v>
      </c>
      <c r="D4" s="6">
        <f t="shared" ca="1" si="0"/>
        <v>3498</v>
      </c>
      <c r="E4" s="6">
        <f ca="1">RANDBETWEEN(1500,6500)</f>
        <v>1720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7">
        <f t="shared" ref="K4:K66" ca="1" si="2">RANDBETWEEN(1,2.5)</f>
        <v>2</v>
      </c>
    </row>
    <row r="5" spans="1:11">
      <c r="A5" s="2">
        <v>4</v>
      </c>
      <c r="B5" s="2" t="s">
        <v>9</v>
      </c>
      <c r="C5" s="6">
        <f t="shared" ca="1" si="1"/>
        <v>3394</v>
      </c>
      <c r="D5" s="6">
        <f t="shared" ca="1" si="0"/>
        <v>5468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7">
        <f t="shared" ca="1" si="2"/>
        <v>1</v>
      </c>
    </row>
    <row r="6" spans="1:11">
      <c r="A6" s="2">
        <v>5</v>
      </c>
      <c r="B6" s="2" t="s">
        <v>9</v>
      </c>
      <c r="C6" s="6">
        <f t="shared" ca="1" si="1"/>
        <v>5356</v>
      </c>
      <c r="D6" s="6">
        <f t="shared" ca="1" si="0"/>
        <v>5481</v>
      </c>
      <c r="E6" s="6">
        <f t="shared" ref="E6:E29" ca="1" si="3">RANDBETWEEN(1500,6500)</f>
        <v>1654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7">
        <f t="shared" ca="1" si="2"/>
        <v>2</v>
      </c>
    </row>
    <row r="7" spans="1:11">
      <c r="A7" s="2">
        <v>6</v>
      </c>
      <c r="B7" s="2" t="s">
        <v>9</v>
      </c>
      <c r="C7" s="6">
        <f t="shared" ca="1" si="1"/>
        <v>2337</v>
      </c>
      <c r="D7" s="6">
        <f t="shared" ca="1" si="0"/>
        <v>2557</v>
      </c>
      <c r="E7" s="6">
        <f t="shared" ca="1" si="3"/>
        <v>5376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7">
        <f t="shared" ca="1" si="2"/>
        <v>1</v>
      </c>
    </row>
    <row r="8" spans="1:11">
      <c r="A8" s="2">
        <v>7</v>
      </c>
      <c r="B8" s="2" t="s">
        <v>9</v>
      </c>
      <c r="C8" s="6">
        <f t="shared" ca="1" si="1"/>
        <v>3919</v>
      </c>
      <c r="D8" s="6">
        <f t="shared" ca="1" si="0"/>
        <v>5139</v>
      </c>
      <c r="E8" s="6">
        <f t="shared" ca="1" si="3"/>
        <v>3253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7">
        <f t="shared" ca="1" si="2"/>
        <v>2</v>
      </c>
    </row>
    <row r="9" spans="1:11">
      <c r="A9" s="2">
        <v>8</v>
      </c>
      <c r="B9" s="2" t="s">
        <v>9</v>
      </c>
      <c r="C9" s="6">
        <f t="shared" ca="1" si="1"/>
        <v>2208</v>
      </c>
      <c r="D9" s="6">
        <f t="shared" ca="1" si="0"/>
        <v>1591</v>
      </c>
      <c r="E9" s="6">
        <f t="shared" ca="1" si="3"/>
        <v>4138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7">
        <f t="shared" ca="1" si="2"/>
        <v>1</v>
      </c>
    </row>
    <row r="10" spans="1:11">
      <c r="A10" s="2">
        <v>9</v>
      </c>
      <c r="B10" s="2" t="s">
        <v>9</v>
      </c>
      <c r="C10" s="6">
        <f t="shared" ca="1" si="1"/>
        <v>5772</v>
      </c>
      <c r="D10" s="6">
        <f t="shared" ca="1" si="0"/>
        <v>5181</v>
      </c>
      <c r="E10" s="6">
        <f t="shared" ca="1" si="3"/>
        <v>3755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7">
        <f t="shared" ca="1" si="2"/>
        <v>1</v>
      </c>
    </row>
    <row r="11" spans="1:11">
      <c r="A11" s="2">
        <v>10</v>
      </c>
      <c r="B11" s="2" t="s">
        <v>9</v>
      </c>
      <c r="C11" s="6">
        <f t="shared" ca="1" si="1"/>
        <v>2482</v>
      </c>
      <c r="D11" s="6">
        <f t="shared" ca="1" si="0"/>
        <v>3158</v>
      </c>
      <c r="E11" s="6">
        <f t="shared" ca="1" si="3"/>
        <v>1550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7">
        <f t="shared" ca="1" si="2"/>
        <v>1</v>
      </c>
    </row>
    <row r="12" spans="1:11">
      <c r="A12" s="2">
        <v>11</v>
      </c>
      <c r="B12" s="2" t="s">
        <v>9</v>
      </c>
      <c r="C12" s="6">
        <v>0</v>
      </c>
      <c r="D12" s="6">
        <f t="shared" ca="1" si="0"/>
        <v>3571</v>
      </c>
      <c r="E12" s="6">
        <f t="shared" ca="1" si="3"/>
        <v>3867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7">
        <f t="shared" ca="1" si="2"/>
        <v>2</v>
      </c>
    </row>
    <row r="13" spans="1:11">
      <c r="A13" s="2">
        <v>12</v>
      </c>
      <c r="B13" s="2" t="s">
        <v>9</v>
      </c>
      <c r="C13" s="6">
        <f ca="1">RANDBETWEEN(1500,6500)</f>
        <v>2445</v>
      </c>
      <c r="D13" s="6">
        <f t="shared" ca="1" si="0"/>
        <v>2905</v>
      </c>
      <c r="E13" s="6">
        <f t="shared" ca="1" si="3"/>
        <v>3249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7">
        <f t="shared" ca="1" si="2"/>
        <v>1</v>
      </c>
    </row>
    <row r="14" spans="1:11">
      <c r="A14" s="2">
        <v>13</v>
      </c>
      <c r="B14" s="2" t="s">
        <v>9</v>
      </c>
      <c r="C14" s="6">
        <f ca="1">RANDBETWEEN(1500,6500)</f>
        <v>3751</v>
      </c>
      <c r="D14" s="6">
        <f t="shared" ca="1" si="0"/>
        <v>3784</v>
      </c>
      <c r="E14" s="6">
        <f t="shared" ca="1" si="3"/>
        <v>4664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7">
        <f t="shared" ca="1" si="2"/>
        <v>1</v>
      </c>
    </row>
    <row r="15" spans="1:11">
      <c r="A15" s="2">
        <v>14</v>
      </c>
      <c r="B15" s="2" t="s">
        <v>9</v>
      </c>
      <c r="C15" s="6">
        <f ca="1">RANDBETWEEN(1500,6500)</f>
        <v>2642</v>
      </c>
      <c r="D15" s="6">
        <f t="shared" ca="1" si="0"/>
        <v>3637</v>
      </c>
      <c r="E15" s="6">
        <f t="shared" ca="1" si="3"/>
        <v>4777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7">
        <f t="shared" ca="1" si="2"/>
        <v>1</v>
      </c>
    </row>
    <row r="16" spans="1:11">
      <c r="A16" s="2">
        <v>15</v>
      </c>
      <c r="B16" s="2" t="s">
        <v>9</v>
      </c>
      <c r="C16" s="6">
        <f ca="1">RANDBETWEEN(1500,6500)</f>
        <v>2657</v>
      </c>
      <c r="D16" s="6">
        <f t="shared" ca="1" si="0"/>
        <v>3105</v>
      </c>
      <c r="E16" s="6">
        <f t="shared" ca="1" si="3"/>
        <v>3121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7">
        <f t="shared" ca="1" si="2"/>
        <v>2</v>
      </c>
    </row>
    <row r="17" spans="1:11">
      <c r="A17" s="2">
        <v>16</v>
      </c>
      <c r="B17" s="2" t="s">
        <v>9</v>
      </c>
      <c r="C17" s="6">
        <v>0</v>
      </c>
      <c r="D17" s="6">
        <f t="shared" ca="1" si="0"/>
        <v>3117</v>
      </c>
      <c r="E17" s="6">
        <f t="shared" ca="1" si="3"/>
        <v>5084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7">
        <f t="shared" ca="1" si="2"/>
        <v>1</v>
      </c>
    </row>
    <row r="18" spans="1:11">
      <c r="A18" s="2">
        <v>17</v>
      </c>
      <c r="B18" s="2" t="s">
        <v>9</v>
      </c>
      <c r="C18" s="6">
        <f ca="1">RANDBETWEEN(1500,6500)</f>
        <v>4233</v>
      </c>
      <c r="D18" s="6">
        <f t="shared" ca="1" si="0"/>
        <v>5375</v>
      </c>
      <c r="E18" s="6">
        <f t="shared" ca="1" si="3"/>
        <v>6072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7">
        <f t="shared" ca="1" si="2"/>
        <v>1</v>
      </c>
    </row>
    <row r="19" spans="1:11">
      <c r="A19" s="2">
        <v>18</v>
      </c>
      <c r="B19" s="2" t="s">
        <v>9</v>
      </c>
      <c r="C19" s="6">
        <f ca="1">RANDBETWEEN(1500,6500)</f>
        <v>1740</v>
      </c>
      <c r="D19" s="6">
        <f t="shared" ca="1" si="0"/>
        <v>2439</v>
      </c>
      <c r="E19" s="6">
        <f t="shared" ca="1" si="3"/>
        <v>4437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7">
        <f t="shared" ca="1" si="2"/>
        <v>2</v>
      </c>
    </row>
    <row r="20" spans="1:11">
      <c r="A20" s="2">
        <v>19</v>
      </c>
      <c r="B20" s="2" t="s">
        <v>9</v>
      </c>
      <c r="C20" s="6">
        <v>0</v>
      </c>
      <c r="D20" s="6">
        <f t="shared" ca="1" si="0"/>
        <v>1659</v>
      </c>
      <c r="E20" s="6">
        <f t="shared" ca="1" si="3"/>
        <v>2852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7">
        <f t="shared" ca="1" si="2"/>
        <v>1</v>
      </c>
    </row>
    <row r="21" spans="1:11">
      <c r="A21" s="2">
        <v>20</v>
      </c>
      <c r="B21" s="2" t="s">
        <v>9</v>
      </c>
      <c r="C21" s="6">
        <v>0</v>
      </c>
      <c r="D21" s="6">
        <f t="shared" ca="1" si="0"/>
        <v>3855</v>
      </c>
      <c r="E21" s="6">
        <f t="shared" ca="1" si="3"/>
        <v>6474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7">
        <f t="shared" ca="1" si="2"/>
        <v>2</v>
      </c>
    </row>
    <row r="22" spans="1:11">
      <c r="A22" s="2">
        <v>21</v>
      </c>
      <c r="B22" s="2" t="s">
        <v>9</v>
      </c>
      <c r="C22" s="6">
        <v>0</v>
      </c>
      <c r="D22" s="6">
        <f t="shared" ca="1" si="0"/>
        <v>5695</v>
      </c>
      <c r="E22" s="6">
        <f t="shared" ca="1" si="3"/>
        <v>2699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7">
        <f t="shared" ca="1" si="2"/>
        <v>2</v>
      </c>
    </row>
    <row r="23" spans="1:11">
      <c r="A23" s="2">
        <v>22</v>
      </c>
      <c r="B23" s="2" t="s">
        <v>9</v>
      </c>
      <c r="C23" s="6">
        <f t="shared" ref="C23:C43" ca="1" si="4">RANDBETWEEN(1500,6500)</f>
        <v>3431</v>
      </c>
      <c r="D23" s="6">
        <f t="shared" ca="1" si="0"/>
        <v>5194</v>
      </c>
      <c r="E23" s="6">
        <f t="shared" ca="1" si="3"/>
        <v>4054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7">
        <f t="shared" ca="1" si="2"/>
        <v>2</v>
      </c>
    </row>
    <row r="24" spans="1:11">
      <c r="A24" s="2">
        <v>23</v>
      </c>
      <c r="B24" s="2" t="s">
        <v>9</v>
      </c>
      <c r="C24" s="6">
        <f t="shared" ca="1" si="4"/>
        <v>3456</v>
      </c>
      <c r="D24" s="6">
        <v>0</v>
      </c>
      <c r="E24" s="6">
        <f t="shared" ca="1" si="3"/>
        <v>6220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7">
        <f t="shared" ca="1" si="2"/>
        <v>2</v>
      </c>
    </row>
    <row r="25" spans="1:11">
      <c r="A25" s="2">
        <v>24</v>
      </c>
      <c r="B25" s="2" t="s">
        <v>9</v>
      </c>
      <c r="C25" s="6">
        <f t="shared" ca="1" si="4"/>
        <v>1816</v>
      </c>
      <c r="D25" s="6">
        <f t="shared" ref="D25:D45" ca="1" si="5">RANDBETWEEN(1500,6500)</f>
        <v>2315</v>
      </c>
      <c r="E25" s="6">
        <f t="shared" ca="1" si="3"/>
        <v>2909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7">
        <f t="shared" ca="1" si="2"/>
        <v>2</v>
      </c>
    </row>
    <row r="26" spans="1:11">
      <c r="A26" s="2">
        <v>25</v>
      </c>
      <c r="B26" s="2" t="s">
        <v>9</v>
      </c>
      <c r="C26" s="6">
        <f t="shared" ca="1" si="4"/>
        <v>5916</v>
      </c>
      <c r="D26" s="6">
        <f t="shared" ca="1" si="5"/>
        <v>6069</v>
      </c>
      <c r="E26" s="6">
        <f t="shared" ca="1" si="3"/>
        <v>5034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7">
        <f t="shared" ca="1" si="2"/>
        <v>1</v>
      </c>
    </row>
    <row r="27" spans="1:11">
      <c r="A27" s="2">
        <v>26</v>
      </c>
      <c r="B27" s="2" t="s">
        <v>9</v>
      </c>
      <c r="C27" s="6">
        <f t="shared" ca="1" si="4"/>
        <v>2612</v>
      </c>
      <c r="D27" s="6">
        <f t="shared" ca="1" si="5"/>
        <v>1529</v>
      </c>
      <c r="E27" s="6">
        <f t="shared" ca="1" si="3"/>
        <v>5977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7">
        <f t="shared" ca="1" si="2"/>
        <v>2</v>
      </c>
    </row>
    <row r="28" spans="1:11">
      <c r="A28" s="2">
        <v>27</v>
      </c>
      <c r="B28" s="2" t="s">
        <v>9</v>
      </c>
      <c r="C28" s="6">
        <f t="shared" ca="1" si="4"/>
        <v>3053</v>
      </c>
      <c r="D28" s="6">
        <f t="shared" ca="1" si="5"/>
        <v>5773</v>
      </c>
      <c r="E28" s="6">
        <f t="shared" ca="1" si="3"/>
        <v>3350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7">
        <f t="shared" ca="1" si="2"/>
        <v>1</v>
      </c>
    </row>
    <row r="29" spans="1:11">
      <c r="A29" s="2">
        <v>28</v>
      </c>
      <c r="B29" s="2" t="s">
        <v>9</v>
      </c>
      <c r="C29" s="6">
        <f t="shared" ca="1" si="4"/>
        <v>6178</v>
      </c>
      <c r="D29" s="6">
        <f t="shared" ca="1" si="5"/>
        <v>4886</v>
      </c>
      <c r="E29" s="6">
        <f t="shared" ca="1" si="3"/>
        <v>1845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7">
        <f t="shared" ca="1" si="2"/>
        <v>2</v>
      </c>
    </row>
    <row r="30" spans="1:11">
      <c r="A30" s="2">
        <v>29</v>
      </c>
      <c r="B30" s="2" t="s">
        <v>9</v>
      </c>
      <c r="C30" s="6">
        <f t="shared" ca="1" si="4"/>
        <v>2485</v>
      </c>
      <c r="D30" s="6">
        <f t="shared" ca="1" si="5"/>
        <v>2339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7">
        <f t="shared" ca="1" si="2"/>
        <v>2</v>
      </c>
    </row>
    <row r="31" spans="1:11">
      <c r="A31" s="2">
        <v>30</v>
      </c>
      <c r="B31" s="2" t="s">
        <v>9</v>
      </c>
      <c r="C31" s="6">
        <f t="shared" ca="1" si="4"/>
        <v>2489</v>
      </c>
      <c r="D31" s="6">
        <f t="shared" ca="1" si="5"/>
        <v>4803</v>
      </c>
      <c r="E31" s="6">
        <f t="shared" ref="E31:E38" ca="1" si="6">RANDBETWEEN(1500,6500)</f>
        <v>3290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7">
        <f t="shared" ca="1" si="2"/>
        <v>1</v>
      </c>
    </row>
    <row r="32" spans="1:11">
      <c r="A32" s="2">
        <v>31</v>
      </c>
      <c r="B32" s="2" t="s">
        <v>9</v>
      </c>
      <c r="C32" s="6">
        <f t="shared" ca="1" si="4"/>
        <v>5707</v>
      </c>
      <c r="D32" s="6">
        <f t="shared" ca="1" si="5"/>
        <v>5741</v>
      </c>
      <c r="E32" s="6">
        <f t="shared" ca="1" si="6"/>
        <v>2320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7">
        <f t="shared" ca="1" si="2"/>
        <v>2</v>
      </c>
    </row>
    <row r="33" spans="1:11">
      <c r="A33" s="2">
        <v>32</v>
      </c>
      <c r="B33" s="2" t="s">
        <v>9</v>
      </c>
      <c r="C33" s="6">
        <f t="shared" ca="1" si="4"/>
        <v>4408</v>
      </c>
      <c r="D33" s="6">
        <f t="shared" ca="1" si="5"/>
        <v>4290</v>
      </c>
      <c r="E33" s="6">
        <f t="shared" ca="1" si="6"/>
        <v>5218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7">
        <f t="shared" ca="1" si="2"/>
        <v>1</v>
      </c>
    </row>
    <row r="34" spans="1:11">
      <c r="A34" s="2">
        <v>33</v>
      </c>
      <c r="B34" s="2" t="s">
        <v>9</v>
      </c>
      <c r="C34" s="6">
        <f t="shared" ca="1" si="4"/>
        <v>3026</v>
      </c>
      <c r="D34" s="6">
        <f t="shared" ca="1" si="5"/>
        <v>5144</v>
      </c>
      <c r="E34" s="6">
        <f t="shared" ca="1" si="6"/>
        <v>3194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7">
        <f t="shared" ca="1" si="2"/>
        <v>2</v>
      </c>
    </row>
    <row r="35" spans="1:11">
      <c r="A35" s="2">
        <v>34</v>
      </c>
      <c r="B35" s="2" t="s">
        <v>9</v>
      </c>
      <c r="C35" s="6">
        <f t="shared" ca="1" si="4"/>
        <v>1585</v>
      </c>
      <c r="D35" s="6">
        <f t="shared" ca="1" si="5"/>
        <v>3592</v>
      </c>
      <c r="E35" s="6">
        <f t="shared" ca="1" si="6"/>
        <v>4007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7">
        <f t="shared" ca="1" si="2"/>
        <v>2</v>
      </c>
    </row>
    <row r="36" spans="1:11">
      <c r="A36" s="2">
        <v>35</v>
      </c>
      <c r="B36" s="2" t="s">
        <v>9</v>
      </c>
      <c r="C36" s="6">
        <f t="shared" ca="1" si="4"/>
        <v>2056</v>
      </c>
      <c r="D36" s="6">
        <f t="shared" ca="1" si="5"/>
        <v>4113</v>
      </c>
      <c r="E36" s="6">
        <f t="shared" ca="1" si="6"/>
        <v>2912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7">
        <f t="shared" ca="1" si="2"/>
        <v>2</v>
      </c>
    </row>
    <row r="37" spans="1:11">
      <c r="A37" s="2">
        <v>36</v>
      </c>
      <c r="B37" s="2" t="s">
        <v>9</v>
      </c>
      <c r="C37" s="6">
        <f t="shared" ca="1" si="4"/>
        <v>4221</v>
      </c>
      <c r="D37" s="6">
        <f t="shared" ca="1" si="5"/>
        <v>5838</v>
      </c>
      <c r="E37" s="6">
        <f t="shared" ca="1" si="6"/>
        <v>1540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7">
        <f t="shared" ca="1" si="2"/>
        <v>2</v>
      </c>
    </row>
    <row r="38" spans="1:11">
      <c r="A38" s="2">
        <v>37</v>
      </c>
      <c r="B38" s="2" t="s">
        <v>9</v>
      </c>
      <c r="C38" s="6">
        <f t="shared" ca="1" si="4"/>
        <v>5771</v>
      </c>
      <c r="D38" s="6">
        <f t="shared" ca="1" si="5"/>
        <v>3713</v>
      </c>
      <c r="E38" s="6">
        <f t="shared" ca="1" si="6"/>
        <v>5362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7">
        <f t="shared" ca="1" si="2"/>
        <v>1</v>
      </c>
    </row>
    <row r="39" spans="1:11">
      <c r="A39" s="2">
        <v>38</v>
      </c>
      <c r="B39" s="2" t="s">
        <v>9</v>
      </c>
      <c r="C39" s="6">
        <f t="shared" ca="1" si="4"/>
        <v>3556</v>
      </c>
      <c r="D39" s="6">
        <f t="shared" ca="1" si="5"/>
        <v>6012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7">
        <f t="shared" ca="1" si="2"/>
        <v>2</v>
      </c>
    </row>
    <row r="40" spans="1:11">
      <c r="A40" s="2">
        <v>39</v>
      </c>
      <c r="B40" s="2" t="s">
        <v>9</v>
      </c>
      <c r="C40" s="6">
        <f t="shared" ca="1" si="4"/>
        <v>2608</v>
      </c>
      <c r="D40" s="6">
        <f t="shared" ca="1" si="5"/>
        <v>5485</v>
      </c>
      <c r="E40" s="6">
        <f t="shared" ref="E40:E53" ca="1" si="7">RANDBETWEEN(1500,6500)</f>
        <v>5758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7">
        <f t="shared" ca="1" si="2"/>
        <v>2</v>
      </c>
    </row>
    <row r="41" spans="1:11">
      <c r="A41" s="2">
        <v>40</v>
      </c>
      <c r="B41" s="2" t="s">
        <v>9</v>
      </c>
      <c r="C41" s="6">
        <f t="shared" ca="1" si="4"/>
        <v>5241</v>
      </c>
      <c r="D41" s="6">
        <f t="shared" ca="1" si="5"/>
        <v>5003</v>
      </c>
      <c r="E41" s="6">
        <f t="shared" ca="1" si="7"/>
        <v>3709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7">
        <f t="shared" ca="1" si="2"/>
        <v>1</v>
      </c>
    </row>
    <row r="42" spans="1:11">
      <c r="A42" s="2">
        <v>41</v>
      </c>
      <c r="B42" s="2" t="s">
        <v>9</v>
      </c>
      <c r="C42" s="6">
        <f t="shared" ca="1" si="4"/>
        <v>5329</v>
      </c>
      <c r="D42" s="6">
        <f t="shared" ca="1" si="5"/>
        <v>1801</v>
      </c>
      <c r="E42" s="6">
        <f t="shared" ca="1" si="7"/>
        <v>1882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7">
        <f t="shared" ca="1" si="2"/>
        <v>2</v>
      </c>
    </row>
    <row r="43" spans="1:11">
      <c r="A43" s="2">
        <v>42</v>
      </c>
      <c r="B43" s="2" t="s">
        <v>9</v>
      </c>
      <c r="C43" s="6">
        <f t="shared" ca="1" si="4"/>
        <v>5588</v>
      </c>
      <c r="D43" s="6">
        <f t="shared" ca="1" si="5"/>
        <v>3587</v>
      </c>
      <c r="E43" s="6">
        <f t="shared" ca="1" si="7"/>
        <v>5959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7">
        <f t="shared" ca="1" si="2"/>
        <v>1</v>
      </c>
    </row>
    <row r="44" spans="1:11">
      <c r="A44" s="2">
        <v>43</v>
      </c>
      <c r="B44" s="2" t="s">
        <v>9</v>
      </c>
      <c r="C44" s="6">
        <v>0</v>
      </c>
      <c r="D44" s="6">
        <f t="shared" ca="1" si="5"/>
        <v>4150</v>
      </c>
      <c r="E44" s="6">
        <f t="shared" ca="1" si="7"/>
        <v>4597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7">
        <f t="shared" ca="1" si="2"/>
        <v>2</v>
      </c>
    </row>
    <row r="45" spans="1:11">
      <c r="A45" s="2">
        <v>44</v>
      </c>
      <c r="B45" s="2" t="s">
        <v>9</v>
      </c>
      <c r="C45" s="6">
        <f t="shared" ref="C45:C64" ca="1" si="8">RANDBETWEEN(1500,6500)</f>
        <v>4788</v>
      </c>
      <c r="D45" s="6">
        <f t="shared" ca="1" si="5"/>
        <v>4605</v>
      </c>
      <c r="E45" s="6">
        <f t="shared" ca="1" si="7"/>
        <v>2735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7">
        <f t="shared" ca="1" si="2"/>
        <v>2</v>
      </c>
    </row>
    <row r="46" spans="1:11">
      <c r="A46" s="2">
        <v>45</v>
      </c>
      <c r="B46" s="2" t="s">
        <v>9</v>
      </c>
      <c r="C46" s="6">
        <f t="shared" ca="1" si="8"/>
        <v>5051</v>
      </c>
      <c r="D46" s="6">
        <v>0</v>
      </c>
      <c r="E46" s="6">
        <f t="shared" ca="1" si="7"/>
        <v>6375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7">
        <f t="shared" ca="1" si="2"/>
        <v>1</v>
      </c>
    </row>
    <row r="47" spans="1:11">
      <c r="A47" s="2">
        <v>46</v>
      </c>
      <c r="B47" s="2" t="s">
        <v>9</v>
      </c>
      <c r="C47" s="6">
        <f t="shared" ca="1" si="8"/>
        <v>3088</v>
      </c>
      <c r="D47" s="6">
        <f t="shared" ref="D47:D53" ca="1" si="9">RANDBETWEEN(1500,6500)</f>
        <v>5271</v>
      </c>
      <c r="E47" s="6">
        <f t="shared" ca="1" si="7"/>
        <v>3545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7">
        <f t="shared" ca="1" si="2"/>
        <v>2</v>
      </c>
    </row>
    <row r="48" spans="1:11">
      <c r="A48" s="2">
        <v>47</v>
      </c>
      <c r="B48" s="2" t="s">
        <v>9</v>
      </c>
      <c r="C48" s="6">
        <f t="shared" ca="1" si="8"/>
        <v>3673</v>
      </c>
      <c r="D48" s="6">
        <f t="shared" ca="1" si="9"/>
        <v>2927</v>
      </c>
      <c r="E48" s="6">
        <f t="shared" ca="1" si="7"/>
        <v>1659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7">
        <f t="shared" ca="1" si="2"/>
        <v>2</v>
      </c>
    </row>
    <row r="49" spans="1:11">
      <c r="A49" s="2">
        <v>48</v>
      </c>
      <c r="B49" s="2" t="s">
        <v>9</v>
      </c>
      <c r="C49" s="6">
        <f t="shared" ca="1" si="8"/>
        <v>4931</v>
      </c>
      <c r="D49" s="6">
        <f t="shared" ca="1" si="9"/>
        <v>4739</v>
      </c>
      <c r="E49" s="6">
        <f t="shared" ca="1" si="7"/>
        <v>2393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7">
        <f t="shared" ca="1" si="2"/>
        <v>2</v>
      </c>
    </row>
    <row r="50" spans="1:11">
      <c r="A50" s="2">
        <v>49</v>
      </c>
      <c r="B50" s="2" t="s">
        <v>9</v>
      </c>
      <c r="C50" s="6">
        <f t="shared" ca="1" si="8"/>
        <v>2728</v>
      </c>
      <c r="D50" s="6">
        <f t="shared" ca="1" si="9"/>
        <v>3242</v>
      </c>
      <c r="E50" s="6">
        <f t="shared" ca="1" si="7"/>
        <v>2894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7">
        <f t="shared" ca="1" si="2"/>
        <v>2</v>
      </c>
    </row>
    <row r="51" spans="1:11">
      <c r="A51" s="2">
        <v>50</v>
      </c>
      <c r="B51" s="2" t="s">
        <v>9</v>
      </c>
      <c r="C51" s="6">
        <f t="shared" ca="1" si="8"/>
        <v>3344</v>
      </c>
      <c r="D51" s="6">
        <f t="shared" ca="1" si="9"/>
        <v>2889</v>
      </c>
      <c r="E51" s="6">
        <f t="shared" ca="1" si="7"/>
        <v>4385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7">
        <f t="shared" ca="1" si="2"/>
        <v>2</v>
      </c>
    </row>
    <row r="52" spans="1:11">
      <c r="A52" s="2">
        <v>51</v>
      </c>
      <c r="B52" s="2" t="s">
        <v>9</v>
      </c>
      <c r="C52" s="6">
        <f t="shared" ca="1" si="8"/>
        <v>2914</v>
      </c>
      <c r="D52" s="6">
        <f t="shared" ca="1" si="9"/>
        <v>2757</v>
      </c>
      <c r="E52" s="6">
        <f t="shared" ca="1" si="7"/>
        <v>6115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7">
        <f t="shared" ca="1" si="2"/>
        <v>1</v>
      </c>
    </row>
    <row r="53" spans="1:11">
      <c r="A53" s="2">
        <v>52</v>
      </c>
      <c r="B53" s="2" t="s">
        <v>9</v>
      </c>
      <c r="C53" s="6">
        <f t="shared" ca="1" si="8"/>
        <v>5915</v>
      </c>
      <c r="D53" s="6">
        <f t="shared" ca="1" si="9"/>
        <v>5771</v>
      </c>
      <c r="E53" s="6">
        <f t="shared" ca="1" si="7"/>
        <v>3354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7">
        <f t="shared" ca="1" si="2"/>
        <v>1</v>
      </c>
    </row>
    <row r="54" spans="1:11">
      <c r="A54" s="2">
        <v>53</v>
      </c>
      <c r="B54" s="2" t="s">
        <v>9</v>
      </c>
      <c r="C54" s="6">
        <f t="shared" ca="1" si="8"/>
        <v>1788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7">
        <f t="shared" ca="1" si="2"/>
        <v>1</v>
      </c>
    </row>
    <row r="55" spans="1:11">
      <c r="A55" s="2">
        <v>54</v>
      </c>
      <c r="B55" s="2" t="s">
        <v>9</v>
      </c>
      <c r="C55" s="6">
        <f t="shared" ca="1" si="8"/>
        <v>4844</v>
      </c>
      <c r="D55" s="6">
        <f ca="1">RANDBETWEEN(1500,6500)</f>
        <v>2835</v>
      </c>
      <c r="E55" s="6">
        <f ca="1">RANDBETWEEN(1500,6500)</f>
        <v>2375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7">
        <f t="shared" ca="1" si="2"/>
        <v>2</v>
      </c>
    </row>
    <row r="56" spans="1:11">
      <c r="A56" s="2">
        <v>55</v>
      </c>
      <c r="B56" s="2" t="s">
        <v>9</v>
      </c>
      <c r="C56" s="6">
        <f t="shared" ca="1" si="8"/>
        <v>4155</v>
      </c>
      <c r="D56" s="6">
        <f ca="1">RANDBETWEEN(1500,6500)</f>
        <v>1868</v>
      </c>
      <c r="E56" s="6">
        <f ca="1">RANDBETWEEN(1500,6500)</f>
        <v>4789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7">
        <f t="shared" ca="1" si="2"/>
        <v>2</v>
      </c>
    </row>
    <row r="57" spans="1:11">
      <c r="A57" s="2">
        <v>56</v>
      </c>
      <c r="B57" s="2" t="s">
        <v>9</v>
      </c>
      <c r="C57" s="6">
        <f t="shared" ca="1" si="8"/>
        <v>4041</v>
      </c>
      <c r="D57" s="6">
        <v>0</v>
      </c>
      <c r="E57" s="6">
        <f t="shared" ref="E57:E65" ca="1" si="10">RANDBETWEEN(1500,6500)</f>
        <v>1962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7">
        <f t="shared" ca="1" si="2"/>
        <v>2</v>
      </c>
    </row>
    <row r="58" spans="1:11">
      <c r="A58" s="2">
        <v>57</v>
      </c>
      <c r="B58" s="2" t="s">
        <v>9</v>
      </c>
      <c r="C58" s="6">
        <f t="shared" ca="1" si="8"/>
        <v>6359</v>
      </c>
      <c r="D58" s="6">
        <f t="shared" ref="D58:D68" ca="1" si="11">RANDBETWEEN(1500,6500)</f>
        <v>5108</v>
      </c>
      <c r="E58" s="6">
        <f t="shared" ca="1" si="10"/>
        <v>1549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7">
        <f t="shared" ca="1" si="2"/>
        <v>2</v>
      </c>
    </row>
    <row r="59" spans="1:11">
      <c r="A59" s="2">
        <v>58</v>
      </c>
      <c r="B59" s="2" t="s">
        <v>9</v>
      </c>
      <c r="C59" s="6">
        <f t="shared" ca="1" si="8"/>
        <v>4145</v>
      </c>
      <c r="D59" s="6">
        <f t="shared" ca="1" si="11"/>
        <v>3948</v>
      </c>
      <c r="E59" s="6">
        <f t="shared" ca="1" si="10"/>
        <v>2326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7">
        <f t="shared" ca="1" si="2"/>
        <v>1</v>
      </c>
    </row>
    <row r="60" spans="1:11">
      <c r="A60" s="2">
        <v>59</v>
      </c>
      <c r="B60" s="2" t="s">
        <v>9</v>
      </c>
      <c r="C60" s="6">
        <f t="shared" ca="1" si="8"/>
        <v>1512</v>
      </c>
      <c r="D60" s="6">
        <f t="shared" ca="1" si="11"/>
        <v>3389</v>
      </c>
      <c r="E60" s="6">
        <f t="shared" ca="1" si="10"/>
        <v>3445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7">
        <f t="shared" ca="1" si="2"/>
        <v>2</v>
      </c>
    </row>
    <row r="61" spans="1:11">
      <c r="A61" s="2">
        <v>60</v>
      </c>
      <c r="B61" s="2" t="s">
        <v>9</v>
      </c>
      <c r="C61" s="6">
        <f t="shared" ca="1" si="8"/>
        <v>3439</v>
      </c>
      <c r="D61" s="6">
        <f t="shared" ca="1" si="11"/>
        <v>2483</v>
      </c>
      <c r="E61" s="6">
        <f t="shared" ca="1" si="10"/>
        <v>4443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7">
        <f t="shared" ca="1" si="2"/>
        <v>2</v>
      </c>
    </row>
    <row r="62" spans="1:11">
      <c r="A62" s="2">
        <v>61</v>
      </c>
      <c r="B62" s="2" t="s">
        <v>9</v>
      </c>
      <c r="C62" s="6">
        <f t="shared" ca="1" si="8"/>
        <v>6474</v>
      </c>
      <c r="D62" s="6">
        <f t="shared" ca="1" si="11"/>
        <v>5027</v>
      </c>
      <c r="E62" s="6">
        <f t="shared" ca="1" si="10"/>
        <v>5940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7">
        <f t="shared" ca="1" si="2"/>
        <v>2</v>
      </c>
    </row>
    <row r="63" spans="1:11">
      <c r="A63" s="2">
        <v>62</v>
      </c>
      <c r="B63" s="2" t="s">
        <v>9</v>
      </c>
      <c r="C63" s="6">
        <f t="shared" ca="1" si="8"/>
        <v>2609</v>
      </c>
      <c r="D63" s="6">
        <f t="shared" ca="1" si="11"/>
        <v>6091</v>
      </c>
      <c r="E63" s="6">
        <f t="shared" ca="1" si="10"/>
        <v>4643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7">
        <f t="shared" ca="1" si="2"/>
        <v>1</v>
      </c>
    </row>
    <row r="64" spans="1:11">
      <c r="A64" s="2">
        <v>63</v>
      </c>
      <c r="B64" s="2" t="s">
        <v>9</v>
      </c>
      <c r="C64" s="6">
        <f t="shared" ca="1" si="8"/>
        <v>2185</v>
      </c>
      <c r="D64" s="6">
        <f t="shared" ca="1" si="11"/>
        <v>3198</v>
      </c>
      <c r="E64" s="6">
        <f t="shared" ca="1" si="10"/>
        <v>6469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7">
        <f t="shared" ca="1" si="2"/>
        <v>2</v>
      </c>
    </row>
    <row r="65" spans="1:11">
      <c r="A65" s="2">
        <v>64</v>
      </c>
      <c r="B65" s="2" t="s">
        <v>9</v>
      </c>
      <c r="C65" s="6">
        <v>0</v>
      </c>
      <c r="D65" s="6">
        <f t="shared" ca="1" si="11"/>
        <v>4923</v>
      </c>
      <c r="E65" s="6">
        <f t="shared" ca="1" si="10"/>
        <v>3919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7">
        <f t="shared" ca="1" si="2"/>
        <v>2</v>
      </c>
    </row>
    <row r="66" spans="1:11">
      <c r="A66" s="2">
        <v>65</v>
      </c>
      <c r="B66" s="2" t="s">
        <v>9</v>
      </c>
      <c r="C66" s="6">
        <f ca="1">RANDBETWEEN(1500,6500)</f>
        <v>3206</v>
      </c>
      <c r="D66" s="6">
        <f t="shared" ca="1" si="11"/>
        <v>4135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7">
        <f t="shared" ca="1" si="2"/>
        <v>1</v>
      </c>
    </row>
    <row r="67" spans="1:11">
      <c r="A67" s="2">
        <v>66</v>
      </c>
      <c r="B67" s="2" t="s">
        <v>9</v>
      </c>
      <c r="C67" s="6">
        <v>0</v>
      </c>
      <c r="D67" s="6">
        <f t="shared" ca="1" si="11"/>
        <v>3175</v>
      </c>
      <c r="E67" s="6">
        <f t="shared" ref="E67:E76" ca="1" si="12">RANDBETWEEN(1500,6500)</f>
        <v>4609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7">
        <f t="shared" ref="K67:K130" ca="1" si="13">RANDBETWEEN(1,2.5)</f>
        <v>2</v>
      </c>
    </row>
    <row r="68" spans="1:11">
      <c r="A68" s="2">
        <v>67</v>
      </c>
      <c r="B68" s="2" t="s">
        <v>9</v>
      </c>
      <c r="C68" s="6">
        <v>0</v>
      </c>
      <c r="D68" s="6">
        <f t="shared" ca="1" si="11"/>
        <v>4855</v>
      </c>
      <c r="E68" s="6">
        <f t="shared" ca="1" si="12"/>
        <v>4974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7">
        <f t="shared" ca="1" si="13"/>
        <v>2</v>
      </c>
    </row>
    <row r="69" spans="1:11">
      <c r="A69" s="2">
        <v>68</v>
      </c>
      <c r="B69" s="2" t="s">
        <v>9</v>
      </c>
      <c r="C69" s="6">
        <f t="shared" ref="C69:C81" ca="1" si="14">RANDBETWEEN(1500,6500)</f>
        <v>1840</v>
      </c>
      <c r="D69" s="6">
        <v>0</v>
      </c>
      <c r="E69" s="6">
        <f t="shared" ca="1" si="12"/>
        <v>2931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7">
        <f t="shared" ca="1" si="13"/>
        <v>2</v>
      </c>
    </row>
    <row r="70" spans="1:11">
      <c r="A70" s="2">
        <v>69</v>
      </c>
      <c r="B70" s="2" t="s">
        <v>9</v>
      </c>
      <c r="C70" s="6">
        <f t="shared" ca="1" si="14"/>
        <v>5997</v>
      </c>
      <c r="D70" s="6">
        <v>0</v>
      </c>
      <c r="E70" s="6">
        <f t="shared" ca="1" si="12"/>
        <v>3049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7">
        <f t="shared" ca="1" si="13"/>
        <v>2</v>
      </c>
    </row>
    <row r="71" spans="1:11">
      <c r="A71" s="2">
        <v>70</v>
      </c>
      <c r="B71" s="2" t="s">
        <v>9</v>
      </c>
      <c r="C71" s="6">
        <f t="shared" ca="1" si="14"/>
        <v>5830</v>
      </c>
      <c r="D71" s="6">
        <f t="shared" ref="D71:D77" ca="1" si="15">RANDBETWEEN(1500,6500)</f>
        <v>5413</v>
      </c>
      <c r="E71" s="6">
        <f t="shared" ca="1" si="12"/>
        <v>5955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7">
        <f t="shared" ca="1" si="13"/>
        <v>2</v>
      </c>
    </row>
    <row r="72" spans="1:11">
      <c r="A72" s="2">
        <v>71</v>
      </c>
      <c r="B72" s="2" t="s">
        <v>9</v>
      </c>
      <c r="C72" s="6">
        <f t="shared" ca="1" si="14"/>
        <v>5829</v>
      </c>
      <c r="D72" s="6">
        <f t="shared" ca="1" si="15"/>
        <v>5384</v>
      </c>
      <c r="E72" s="6">
        <f t="shared" ca="1" si="12"/>
        <v>4448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7">
        <f t="shared" ca="1" si="13"/>
        <v>1</v>
      </c>
    </row>
    <row r="73" spans="1:11">
      <c r="A73" s="2">
        <v>72</v>
      </c>
      <c r="B73" s="2" t="s">
        <v>9</v>
      </c>
      <c r="C73" s="6">
        <f t="shared" ca="1" si="14"/>
        <v>1783</v>
      </c>
      <c r="D73" s="6">
        <f t="shared" ca="1" si="15"/>
        <v>2674</v>
      </c>
      <c r="E73" s="6">
        <f t="shared" ca="1" si="12"/>
        <v>2864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7">
        <f t="shared" ca="1" si="13"/>
        <v>1</v>
      </c>
    </row>
    <row r="74" spans="1:11">
      <c r="A74" s="2">
        <v>73</v>
      </c>
      <c r="B74" s="2" t="s">
        <v>9</v>
      </c>
      <c r="C74" s="6">
        <f t="shared" ca="1" si="14"/>
        <v>2961</v>
      </c>
      <c r="D74" s="6">
        <f t="shared" ca="1" si="15"/>
        <v>5656</v>
      </c>
      <c r="E74" s="6">
        <f t="shared" ca="1" si="12"/>
        <v>5073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7">
        <f t="shared" ca="1" si="13"/>
        <v>2</v>
      </c>
    </row>
    <row r="75" spans="1:11">
      <c r="A75" s="2">
        <v>74</v>
      </c>
      <c r="B75" s="2" t="s">
        <v>9</v>
      </c>
      <c r="C75" s="6">
        <f t="shared" ca="1" si="14"/>
        <v>6394</v>
      </c>
      <c r="D75" s="6">
        <f t="shared" ca="1" si="15"/>
        <v>6219</v>
      </c>
      <c r="E75" s="6">
        <f t="shared" ca="1" si="12"/>
        <v>1809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7">
        <f t="shared" ca="1" si="13"/>
        <v>2</v>
      </c>
    </row>
    <row r="76" spans="1:11">
      <c r="A76" s="2">
        <v>75</v>
      </c>
      <c r="B76" s="2" t="s">
        <v>9</v>
      </c>
      <c r="C76" s="6">
        <f t="shared" ca="1" si="14"/>
        <v>5366</v>
      </c>
      <c r="D76" s="6">
        <f t="shared" ca="1" si="15"/>
        <v>5504</v>
      </c>
      <c r="E76" s="6">
        <f t="shared" ca="1" si="12"/>
        <v>3710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7">
        <f t="shared" ca="1" si="13"/>
        <v>2</v>
      </c>
    </row>
    <row r="77" spans="1:11">
      <c r="A77" s="2">
        <v>76</v>
      </c>
      <c r="B77" s="2" t="s">
        <v>9</v>
      </c>
      <c r="C77" s="6">
        <f t="shared" ca="1" si="14"/>
        <v>3768</v>
      </c>
      <c r="D77" s="6">
        <f t="shared" ca="1" si="15"/>
        <v>2071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7">
        <f t="shared" ca="1" si="13"/>
        <v>2</v>
      </c>
    </row>
    <row r="78" spans="1:11">
      <c r="A78" s="2">
        <v>77</v>
      </c>
      <c r="B78" s="2" t="s">
        <v>9</v>
      </c>
      <c r="C78" s="6">
        <f t="shared" ca="1" si="14"/>
        <v>3037</v>
      </c>
      <c r="D78" s="6">
        <v>0</v>
      </c>
      <c r="E78" s="6">
        <f ca="1">RANDBETWEEN(1500,6500)</f>
        <v>1585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7">
        <f t="shared" ca="1" si="13"/>
        <v>2</v>
      </c>
    </row>
    <row r="79" spans="1:11">
      <c r="A79" s="2">
        <v>78</v>
      </c>
      <c r="B79" s="2" t="s">
        <v>9</v>
      </c>
      <c r="C79" s="6">
        <f t="shared" ca="1" si="14"/>
        <v>4337</v>
      </c>
      <c r="D79" s="6">
        <f ca="1">RANDBETWEEN(1500,6500)</f>
        <v>6308</v>
      </c>
      <c r="E79" s="6">
        <f ca="1">RANDBETWEEN(1500,6500)</f>
        <v>6483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7">
        <f t="shared" ca="1" si="13"/>
        <v>1</v>
      </c>
    </row>
    <row r="80" spans="1:11">
      <c r="A80" s="2">
        <v>79</v>
      </c>
      <c r="B80" s="2" t="s">
        <v>9</v>
      </c>
      <c r="C80" s="6">
        <f t="shared" ca="1" si="14"/>
        <v>5797</v>
      </c>
      <c r="D80" s="6">
        <f ca="1">RANDBETWEEN(1500,6500)</f>
        <v>1518</v>
      </c>
      <c r="E80" s="6">
        <f ca="1">RANDBETWEEN(1500,6500)</f>
        <v>4116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7">
        <f t="shared" ca="1" si="13"/>
        <v>2</v>
      </c>
    </row>
    <row r="81" spans="1:11">
      <c r="A81" s="2">
        <v>80</v>
      </c>
      <c r="B81" s="2" t="s">
        <v>9</v>
      </c>
      <c r="C81" s="6">
        <f t="shared" ca="1" si="14"/>
        <v>4302</v>
      </c>
      <c r="D81" s="6">
        <f ca="1">RANDBETWEEN(1500,6500)</f>
        <v>6150</v>
      </c>
      <c r="E81" s="6">
        <f ca="1">RANDBETWEEN(1500,6500)</f>
        <v>4992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7">
        <f t="shared" ca="1" si="13"/>
        <v>1</v>
      </c>
    </row>
    <row r="82" spans="1:11">
      <c r="A82" s="2">
        <v>81</v>
      </c>
      <c r="B82" s="2" t="s">
        <v>9</v>
      </c>
      <c r="C82" s="6">
        <v>0</v>
      </c>
      <c r="D82" s="6">
        <f ca="1">RANDBETWEEN(1500,6500)</f>
        <v>5589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7">
        <f t="shared" ca="1" si="13"/>
        <v>1</v>
      </c>
    </row>
    <row r="83" spans="1:11">
      <c r="A83" s="2">
        <v>82</v>
      </c>
      <c r="B83" s="2" t="s">
        <v>9</v>
      </c>
      <c r="C83" s="6">
        <f t="shared" ref="C83:C104" ca="1" si="16">RANDBETWEEN(1500,6500)</f>
        <v>3897</v>
      </c>
      <c r="D83" s="6">
        <v>0</v>
      </c>
      <c r="E83" s="6">
        <f ca="1">RANDBETWEEN(1500,6500)</f>
        <v>2571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7">
        <f t="shared" ca="1" si="13"/>
        <v>1</v>
      </c>
    </row>
    <row r="84" spans="1:11">
      <c r="A84" s="2">
        <v>83</v>
      </c>
      <c r="B84" s="2" t="s">
        <v>9</v>
      </c>
      <c r="C84" s="6">
        <f t="shared" ca="1" si="16"/>
        <v>5822</v>
      </c>
      <c r="D84" s="6">
        <f t="shared" ref="D84:D92" ca="1" si="17">RANDBETWEEN(1500,6500)</f>
        <v>2483</v>
      </c>
      <c r="E84" s="6">
        <f ca="1">RANDBETWEEN(1500,6500)</f>
        <v>5528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7">
        <f t="shared" ca="1" si="13"/>
        <v>1</v>
      </c>
    </row>
    <row r="85" spans="1:11">
      <c r="A85" s="2">
        <v>84</v>
      </c>
      <c r="B85" s="2" t="s">
        <v>9</v>
      </c>
      <c r="C85" s="6">
        <f t="shared" ca="1" si="16"/>
        <v>1916</v>
      </c>
      <c r="D85" s="6">
        <f t="shared" ca="1" si="17"/>
        <v>6143</v>
      </c>
      <c r="E85" s="6">
        <f ca="1">RANDBETWEEN(1500,6500)</f>
        <v>6046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7">
        <f t="shared" ca="1" si="13"/>
        <v>1</v>
      </c>
    </row>
    <row r="86" spans="1:11">
      <c r="A86" s="2">
        <v>85</v>
      </c>
      <c r="B86" s="2" t="s">
        <v>9</v>
      </c>
      <c r="C86" s="6">
        <f t="shared" ca="1" si="16"/>
        <v>6490</v>
      </c>
      <c r="D86" s="6">
        <f t="shared" ca="1" si="17"/>
        <v>1917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7">
        <f t="shared" ca="1" si="13"/>
        <v>1</v>
      </c>
    </row>
    <row r="87" spans="1:11">
      <c r="A87" s="2">
        <v>86</v>
      </c>
      <c r="B87" s="2" t="s">
        <v>9</v>
      </c>
      <c r="C87" s="6">
        <f t="shared" ca="1" si="16"/>
        <v>4986</v>
      </c>
      <c r="D87" s="6">
        <f t="shared" ca="1" si="17"/>
        <v>3607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7">
        <f t="shared" ca="1" si="13"/>
        <v>1</v>
      </c>
    </row>
    <row r="88" spans="1:11">
      <c r="A88" s="2">
        <v>87</v>
      </c>
      <c r="B88" s="2" t="s">
        <v>9</v>
      </c>
      <c r="C88" s="6">
        <f t="shared" ca="1" si="16"/>
        <v>3196</v>
      </c>
      <c r="D88" s="6">
        <f t="shared" ca="1" si="17"/>
        <v>1904</v>
      </c>
      <c r="E88" s="6">
        <f ca="1">RANDBETWEEN(1500,6500)</f>
        <v>3965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7">
        <f t="shared" ca="1" si="13"/>
        <v>1</v>
      </c>
    </row>
    <row r="89" spans="1:11">
      <c r="A89" s="2">
        <v>88</v>
      </c>
      <c r="B89" s="2" t="s">
        <v>9</v>
      </c>
      <c r="C89" s="6">
        <f t="shared" ca="1" si="16"/>
        <v>4730</v>
      </c>
      <c r="D89" s="6">
        <f t="shared" ca="1" si="17"/>
        <v>2864</v>
      </c>
      <c r="E89" s="6">
        <f ca="1">RANDBETWEEN(1500,6500)</f>
        <v>3608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7">
        <f t="shared" ca="1" si="13"/>
        <v>1</v>
      </c>
    </row>
    <row r="90" spans="1:11">
      <c r="A90" s="2">
        <v>89</v>
      </c>
      <c r="B90" s="2" t="s">
        <v>9</v>
      </c>
      <c r="C90" s="6">
        <f t="shared" ca="1" si="16"/>
        <v>6401</v>
      </c>
      <c r="D90" s="6">
        <f t="shared" ca="1" si="17"/>
        <v>4683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7">
        <f t="shared" ca="1" si="13"/>
        <v>2</v>
      </c>
    </row>
    <row r="91" spans="1:11">
      <c r="A91" s="2">
        <v>90</v>
      </c>
      <c r="B91" s="2" t="s">
        <v>9</v>
      </c>
      <c r="C91" s="6">
        <f t="shared" ca="1" si="16"/>
        <v>2906</v>
      </c>
      <c r="D91" s="6">
        <f t="shared" ca="1" si="17"/>
        <v>3680</v>
      </c>
      <c r="E91" s="6">
        <f t="shared" ref="E91:E103" ca="1" si="18">RANDBETWEEN(1500,6500)</f>
        <v>1948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7">
        <f t="shared" ca="1" si="13"/>
        <v>1</v>
      </c>
    </row>
    <row r="92" spans="1:11">
      <c r="A92" s="2">
        <v>91</v>
      </c>
      <c r="B92" s="2" t="s">
        <v>9</v>
      </c>
      <c r="C92" s="6">
        <f t="shared" ca="1" si="16"/>
        <v>5670</v>
      </c>
      <c r="D92" s="6">
        <f t="shared" ca="1" si="17"/>
        <v>3881</v>
      </c>
      <c r="E92" s="6">
        <f t="shared" ca="1" si="18"/>
        <v>6125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7">
        <f t="shared" ca="1" si="13"/>
        <v>1</v>
      </c>
    </row>
    <row r="93" spans="1:11">
      <c r="A93" s="2">
        <v>92</v>
      </c>
      <c r="B93" s="2" t="s">
        <v>9</v>
      </c>
      <c r="C93" s="6">
        <f t="shared" ca="1" si="16"/>
        <v>2130</v>
      </c>
      <c r="D93" s="6">
        <v>0</v>
      </c>
      <c r="E93" s="6">
        <f t="shared" ca="1" si="18"/>
        <v>4565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7">
        <f t="shared" ca="1" si="13"/>
        <v>2</v>
      </c>
    </row>
    <row r="94" spans="1:11">
      <c r="A94" s="2">
        <v>93</v>
      </c>
      <c r="B94" s="2" t="s">
        <v>9</v>
      </c>
      <c r="C94" s="6">
        <f t="shared" ca="1" si="16"/>
        <v>5364</v>
      </c>
      <c r="D94" s="6">
        <v>0</v>
      </c>
      <c r="E94" s="6">
        <f t="shared" ca="1" si="18"/>
        <v>4565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7">
        <f t="shared" ca="1" si="13"/>
        <v>2</v>
      </c>
    </row>
    <row r="95" spans="1:11">
      <c r="A95" s="2">
        <v>94</v>
      </c>
      <c r="B95" s="2" t="s">
        <v>9</v>
      </c>
      <c r="C95" s="6">
        <f t="shared" ca="1" si="16"/>
        <v>2267</v>
      </c>
      <c r="D95" s="6">
        <f t="shared" ref="D95:D105" ca="1" si="19">RANDBETWEEN(1500,6500)</f>
        <v>2469</v>
      </c>
      <c r="E95" s="6">
        <f t="shared" ca="1" si="18"/>
        <v>2061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7">
        <f t="shared" ca="1" si="13"/>
        <v>1</v>
      </c>
    </row>
    <row r="96" spans="1:11">
      <c r="A96" s="2">
        <v>95</v>
      </c>
      <c r="B96" s="2" t="s">
        <v>9</v>
      </c>
      <c r="C96" s="6">
        <f t="shared" ca="1" si="16"/>
        <v>4041</v>
      </c>
      <c r="D96" s="6">
        <f t="shared" ca="1" si="19"/>
        <v>3255</v>
      </c>
      <c r="E96" s="6">
        <f t="shared" ca="1" si="18"/>
        <v>2527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7">
        <f t="shared" ca="1" si="13"/>
        <v>2</v>
      </c>
    </row>
    <row r="97" spans="1:11">
      <c r="A97" s="2">
        <v>96</v>
      </c>
      <c r="B97" s="2" t="s">
        <v>9</v>
      </c>
      <c r="C97" s="6">
        <f t="shared" ca="1" si="16"/>
        <v>2938</v>
      </c>
      <c r="D97" s="6">
        <f t="shared" ca="1" si="19"/>
        <v>3241</v>
      </c>
      <c r="E97" s="6">
        <f t="shared" ca="1" si="18"/>
        <v>3322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7">
        <f t="shared" ca="1" si="13"/>
        <v>2</v>
      </c>
    </row>
    <row r="98" spans="1:11">
      <c r="A98" s="2">
        <v>97</v>
      </c>
      <c r="B98" s="2" t="s">
        <v>9</v>
      </c>
      <c r="C98" s="6">
        <f t="shared" ca="1" si="16"/>
        <v>3100</v>
      </c>
      <c r="D98" s="6">
        <f t="shared" ca="1" si="19"/>
        <v>4998</v>
      </c>
      <c r="E98" s="6">
        <f t="shared" ca="1" si="18"/>
        <v>5041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7">
        <f t="shared" ca="1" si="13"/>
        <v>1</v>
      </c>
    </row>
    <row r="99" spans="1:11">
      <c r="A99" s="2">
        <v>98</v>
      </c>
      <c r="B99" s="2" t="s">
        <v>9</v>
      </c>
      <c r="C99" s="6">
        <f t="shared" ca="1" si="16"/>
        <v>5346</v>
      </c>
      <c r="D99" s="6">
        <f t="shared" ca="1" si="19"/>
        <v>2136</v>
      </c>
      <c r="E99" s="6">
        <f t="shared" ca="1" si="18"/>
        <v>2107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7">
        <f t="shared" ca="1" si="13"/>
        <v>2</v>
      </c>
    </row>
    <row r="100" spans="1:11">
      <c r="A100" s="2">
        <v>99</v>
      </c>
      <c r="B100" s="2" t="s">
        <v>9</v>
      </c>
      <c r="C100" s="6">
        <f t="shared" ca="1" si="16"/>
        <v>3609</v>
      </c>
      <c r="D100" s="6">
        <f t="shared" ca="1" si="19"/>
        <v>3639</v>
      </c>
      <c r="E100" s="6">
        <f t="shared" ca="1" si="18"/>
        <v>1547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7">
        <f t="shared" ca="1" si="13"/>
        <v>1</v>
      </c>
    </row>
    <row r="101" spans="1:11">
      <c r="A101" s="2">
        <v>100</v>
      </c>
      <c r="B101" s="2" t="s">
        <v>9</v>
      </c>
      <c r="C101" s="6">
        <f t="shared" ca="1" si="16"/>
        <v>3041</v>
      </c>
      <c r="D101" s="6">
        <f t="shared" ca="1" si="19"/>
        <v>6381</v>
      </c>
      <c r="E101" s="6">
        <f t="shared" ca="1" si="18"/>
        <v>1624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7">
        <f t="shared" ca="1" si="13"/>
        <v>2</v>
      </c>
    </row>
    <row r="102" spans="1:11">
      <c r="A102" s="2">
        <v>101</v>
      </c>
      <c r="B102" s="2" t="s">
        <v>9</v>
      </c>
      <c r="C102" s="6">
        <f t="shared" ca="1" si="16"/>
        <v>3213</v>
      </c>
      <c r="D102" s="6">
        <f t="shared" ca="1" si="19"/>
        <v>1675</v>
      </c>
      <c r="E102" s="6">
        <f t="shared" ca="1" si="18"/>
        <v>5738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7">
        <f t="shared" ca="1" si="13"/>
        <v>2</v>
      </c>
    </row>
    <row r="103" spans="1:11">
      <c r="A103" s="2">
        <v>102</v>
      </c>
      <c r="B103" s="2" t="s">
        <v>9</v>
      </c>
      <c r="C103" s="6">
        <f t="shared" ca="1" si="16"/>
        <v>1709</v>
      </c>
      <c r="D103" s="6">
        <f t="shared" ca="1" si="19"/>
        <v>3603</v>
      </c>
      <c r="E103" s="6">
        <f t="shared" ca="1" si="18"/>
        <v>5932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7">
        <f t="shared" ca="1" si="13"/>
        <v>2</v>
      </c>
    </row>
    <row r="104" spans="1:11">
      <c r="A104" s="2">
        <v>103</v>
      </c>
      <c r="B104" s="2" t="s">
        <v>9</v>
      </c>
      <c r="C104" s="6">
        <f t="shared" ca="1" si="16"/>
        <v>5151</v>
      </c>
      <c r="D104" s="6">
        <f t="shared" ca="1" si="19"/>
        <v>3206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7">
        <f t="shared" ca="1" si="13"/>
        <v>2</v>
      </c>
    </row>
    <row r="105" spans="1:11">
      <c r="A105" s="2">
        <v>104</v>
      </c>
      <c r="B105" s="2" t="s">
        <v>9</v>
      </c>
      <c r="C105" s="6">
        <v>0</v>
      </c>
      <c r="D105" s="6">
        <f t="shared" ca="1" si="19"/>
        <v>4897</v>
      </c>
      <c r="E105" s="6">
        <f ca="1">RANDBETWEEN(1500,6500)</f>
        <v>1616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7">
        <f t="shared" ca="1" si="13"/>
        <v>1</v>
      </c>
    </row>
    <row r="106" spans="1:11">
      <c r="A106" s="2">
        <v>105</v>
      </c>
      <c r="B106" s="2" t="s">
        <v>9</v>
      </c>
      <c r="C106" s="6">
        <f ca="1">RANDBETWEEN(1500,6500)</f>
        <v>3593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7">
        <f t="shared" ca="1" si="13"/>
        <v>2</v>
      </c>
    </row>
    <row r="107" spans="1:11">
      <c r="A107" s="2">
        <v>106</v>
      </c>
      <c r="B107" s="2" t="s">
        <v>9</v>
      </c>
      <c r="C107" s="6">
        <f ca="1">RANDBETWEEN(1500,6500)</f>
        <v>5508</v>
      </c>
      <c r="D107" s="6">
        <f t="shared" ref="D107:E109" ca="1" si="20">RANDBETWEEN(1500,6500)</f>
        <v>2091</v>
      </c>
      <c r="E107" s="6">
        <f t="shared" ca="1" si="20"/>
        <v>3863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7">
        <f t="shared" ca="1" si="13"/>
        <v>2</v>
      </c>
    </row>
    <row r="108" spans="1:11">
      <c r="A108" s="2">
        <v>107</v>
      </c>
      <c r="B108" s="2" t="s">
        <v>9</v>
      </c>
      <c r="C108" s="6">
        <f ca="1">RANDBETWEEN(1500,6500)</f>
        <v>2057</v>
      </c>
      <c r="D108" s="6">
        <f t="shared" ca="1" si="20"/>
        <v>1634</v>
      </c>
      <c r="E108" s="6">
        <f t="shared" ca="1" si="20"/>
        <v>2986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7">
        <f t="shared" ca="1" si="13"/>
        <v>2</v>
      </c>
    </row>
    <row r="109" spans="1:11">
      <c r="A109" s="2">
        <v>108</v>
      </c>
      <c r="B109" s="2" t="s">
        <v>9</v>
      </c>
      <c r="C109" s="6">
        <f ca="1">RANDBETWEEN(1500,6500)</f>
        <v>5188</v>
      </c>
      <c r="D109" s="6">
        <f t="shared" ca="1" si="20"/>
        <v>5780</v>
      </c>
      <c r="E109" s="6">
        <f t="shared" ca="1" si="20"/>
        <v>5443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7">
        <f t="shared" ca="1" si="13"/>
        <v>2</v>
      </c>
    </row>
    <row r="110" spans="1:11">
      <c r="A110" s="2">
        <v>109</v>
      </c>
      <c r="B110" s="2" t="s">
        <v>9</v>
      </c>
      <c r="C110" s="6">
        <f ca="1">RANDBETWEEN(1500,6500)</f>
        <v>5321</v>
      </c>
      <c r="D110" s="6">
        <f ca="1">RANDBETWEEN(1500,6500)</f>
        <v>6155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7">
        <f t="shared" ca="1" si="13"/>
        <v>2</v>
      </c>
    </row>
    <row r="111" spans="1:11">
      <c r="A111" s="2">
        <v>110</v>
      </c>
      <c r="B111" s="2" t="s">
        <v>9</v>
      </c>
      <c r="C111" s="6">
        <v>0</v>
      </c>
      <c r="D111" s="6">
        <f ca="1">RANDBETWEEN(1500,6500)</f>
        <v>1597</v>
      </c>
      <c r="E111" s="6">
        <f ca="1">RANDBETWEEN(1500,6500)</f>
        <v>3145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7">
        <f t="shared" ca="1" si="13"/>
        <v>2</v>
      </c>
    </row>
    <row r="112" spans="1:11">
      <c r="A112" s="2">
        <v>111</v>
      </c>
      <c r="B112" s="2" t="s">
        <v>10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f t="shared" ref="H112:H120" ca="1" si="21">RANDBETWEEN(800,2000)</f>
        <v>1262</v>
      </c>
      <c r="I112" s="6">
        <f ca="1">RANDBETWEEN(500,1000)</f>
        <v>960</v>
      </c>
      <c r="J112" s="6">
        <f ca="1">RANDBETWEEN(500,1500)</f>
        <v>950</v>
      </c>
      <c r="K112" s="7">
        <f t="shared" ca="1" si="13"/>
        <v>1</v>
      </c>
    </row>
    <row r="113" spans="1:11">
      <c r="A113" s="2">
        <v>112</v>
      </c>
      <c r="B113" s="2" t="s">
        <v>10</v>
      </c>
      <c r="C113" s="6">
        <v>0</v>
      </c>
      <c r="D113" s="6">
        <v>0</v>
      </c>
      <c r="E113" s="6">
        <v>0</v>
      </c>
      <c r="F113" s="6">
        <v>0</v>
      </c>
      <c r="G113" s="6">
        <f ca="1">RANDBETWEEN(900,3500)</f>
        <v>1699</v>
      </c>
      <c r="H113" s="6">
        <f t="shared" ca="1" si="21"/>
        <v>1132</v>
      </c>
      <c r="I113" s="6">
        <v>0</v>
      </c>
      <c r="J113" s="6">
        <f ca="1">RANDBETWEEN(500,1500)</f>
        <v>1389</v>
      </c>
      <c r="K113" s="7">
        <f t="shared" ca="1" si="13"/>
        <v>1</v>
      </c>
    </row>
    <row r="114" spans="1:11">
      <c r="A114" s="2">
        <v>113</v>
      </c>
      <c r="B114" s="2" t="s">
        <v>10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f t="shared" ca="1" si="21"/>
        <v>1788</v>
      </c>
      <c r="I114" s="6">
        <f ca="1">RANDBETWEEN(500,1000)</f>
        <v>614</v>
      </c>
      <c r="J114" s="6">
        <v>0</v>
      </c>
      <c r="K114" s="7">
        <f t="shared" ca="1" si="13"/>
        <v>1</v>
      </c>
    </row>
    <row r="115" spans="1:11">
      <c r="A115" s="2">
        <v>114</v>
      </c>
      <c r="B115" s="2" t="s">
        <v>10</v>
      </c>
      <c r="C115" s="6">
        <v>0</v>
      </c>
      <c r="D115" s="6">
        <v>0</v>
      </c>
      <c r="E115" s="6">
        <v>0</v>
      </c>
      <c r="F115" s="6">
        <v>0</v>
      </c>
      <c r="G115" s="6">
        <f ca="1">RANDBETWEEN(900,3500)</f>
        <v>2369</v>
      </c>
      <c r="H115" s="6">
        <f t="shared" ca="1" si="21"/>
        <v>1064</v>
      </c>
      <c r="I115" s="6">
        <f ca="1">RANDBETWEEN(500,1000)</f>
        <v>838</v>
      </c>
      <c r="J115" s="6">
        <f ca="1">RANDBETWEEN(500,1500)</f>
        <v>1203</v>
      </c>
      <c r="K115" s="7">
        <f t="shared" ca="1" si="13"/>
        <v>2</v>
      </c>
    </row>
    <row r="116" spans="1:11">
      <c r="A116" s="2">
        <v>115</v>
      </c>
      <c r="B116" s="2" t="s">
        <v>10</v>
      </c>
      <c r="C116" s="6">
        <v>0</v>
      </c>
      <c r="D116" s="6">
        <v>0</v>
      </c>
      <c r="E116" s="6">
        <v>0</v>
      </c>
      <c r="F116" s="6">
        <v>0</v>
      </c>
      <c r="G116" s="6">
        <f ca="1">RANDBETWEEN(900,3500)</f>
        <v>3483</v>
      </c>
      <c r="H116" s="6">
        <f t="shared" ca="1" si="21"/>
        <v>981</v>
      </c>
      <c r="I116" s="6">
        <v>0</v>
      </c>
      <c r="J116" s="6">
        <f ca="1">RANDBETWEEN(500,1500)</f>
        <v>612</v>
      </c>
      <c r="K116" s="7">
        <f t="shared" ca="1" si="13"/>
        <v>2</v>
      </c>
    </row>
    <row r="117" spans="1:11">
      <c r="A117" s="2">
        <v>116</v>
      </c>
      <c r="B117" s="2" t="s">
        <v>10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f t="shared" ca="1" si="21"/>
        <v>1372</v>
      </c>
      <c r="I117" s="6">
        <v>0</v>
      </c>
      <c r="J117" s="6">
        <f ca="1">RANDBETWEEN(500,1500)</f>
        <v>1450</v>
      </c>
      <c r="K117" s="7">
        <f t="shared" ca="1" si="13"/>
        <v>1</v>
      </c>
    </row>
    <row r="118" spans="1:11">
      <c r="A118" s="2">
        <v>117</v>
      </c>
      <c r="B118" s="2" t="s">
        <v>10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f t="shared" ca="1" si="21"/>
        <v>925</v>
      </c>
      <c r="I118" s="6">
        <v>0</v>
      </c>
      <c r="J118" s="6">
        <v>0</v>
      </c>
      <c r="K118" s="7">
        <f t="shared" ca="1" si="13"/>
        <v>1</v>
      </c>
    </row>
    <row r="119" spans="1:11">
      <c r="A119" s="2">
        <v>118</v>
      </c>
      <c r="B119" s="2" t="s">
        <v>10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f t="shared" ca="1" si="21"/>
        <v>1641</v>
      </c>
      <c r="I119" s="6">
        <v>0</v>
      </c>
      <c r="J119" s="6">
        <f t="shared" ref="J119:J125" ca="1" si="22">RANDBETWEEN(500,1500)</f>
        <v>1213</v>
      </c>
      <c r="K119" s="7">
        <f t="shared" ca="1" si="13"/>
        <v>2</v>
      </c>
    </row>
    <row r="120" spans="1:11">
      <c r="A120" s="2">
        <v>119</v>
      </c>
      <c r="B120" s="2" t="s">
        <v>10</v>
      </c>
      <c r="C120" s="6">
        <v>0</v>
      </c>
      <c r="D120" s="6">
        <v>0</v>
      </c>
      <c r="E120" s="6">
        <v>0</v>
      </c>
      <c r="F120" s="6">
        <v>0</v>
      </c>
      <c r="G120" s="6">
        <f ca="1">RANDBETWEEN(900,3500)</f>
        <v>2956</v>
      </c>
      <c r="H120" s="6">
        <f t="shared" ca="1" si="21"/>
        <v>906</v>
      </c>
      <c r="I120" s="6">
        <v>0</v>
      </c>
      <c r="J120" s="6">
        <f t="shared" ca="1" si="22"/>
        <v>1136</v>
      </c>
      <c r="K120" s="7">
        <f t="shared" ca="1" si="13"/>
        <v>1</v>
      </c>
    </row>
    <row r="121" spans="1:11">
      <c r="A121" s="2">
        <v>120</v>
      </c>
      <c r="B121" s="2" t="s">
        <v>10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f t="shared" ref="I121:I126" ca="1" si="23">RANDBETWEEN(500,1000)</f>
        <v>999</v>
      </c>
      <c r="J121" s="6">
        <f t="shared" ca="1" si="22"/>
        <v>1181</v>
      </c>
      <c r="K121" s="7">
        <f t="shared" ca="1" si="13"/>
        <v>2</v>
      </c>
    </row>
    <row r="122" spans="1:11">
      <c r="A122" s="2">
        <v>121</v>
      </c>
      <c r="B122" s="2" t="s">
        <v>10</v>
      </c>
      <c r="C122" s="6">
        <v>0</v>
      </c>
      <c r="D122" s="6">
        <v>0</v>
      </c>
      <c r="E122" s="6">
        <v>0</v>
      </c>
      <c r="F122" s="6">
        <v>0</v>
      </c>
      <c r="G122" s="6">
        <f ca="1">RANDBETWEEN(900,3500)</f>
        <v>1932</v>
      </c>
      <c r="H122" s="6">
        <f ca="1">RANDBETWEEN(800,2000)</f>
        <v>893</v>
      </c>
      <c r="I122" s="6">
        <f t="shared" ca="1" si="23"/>
        <v>869</v>
      </c>
      <c r="J122" s="6">
        <f t="shared" ca="1" si="22"/>
        <v>535</v>
      </c>
      <c r="K122" s="7">
        <f t="shared" ca="1" si="13"/>
        <v>1</v>
      </c>
    </row>
    <row r="123" spans="1:11">
      <c r="A123" s="2">
        <v>122</v>
      </c>
      <c r="B123" s="2" t="s">
        <v>10</v>
      </c>
      <c r="C123" s="6">
        <v>0</v>
      </c>
      <c r="D123" s="6">
        <v>0</v>
      </c>
      <c r="E123" s="6">
        <v>0</v>
      </c>
      <c r="F123" s="6">
        <v>0</v>
      </c>
      <c r="G123" s="6">
        <f ca="1">RANDBETWEEN(900,3500)</f>
        <v>1673</v>
      </c>
      <c r="H123" s="6">
        <v>0</v>
      </c>
      <c r="I123" s="6">
        <f t="shared" ca="1" si="23"/>
        <v>631</v>
      </c>
      <c r="J123" s="6">
        <f t="shared" ca="1" si="22"/>
        <v>1099</v>
      </c>
      <c r="K123" s="7">
        <f t="shared" ca="1" si="13"/>
        <v>1</v>
      </c>
    </row>
    <row r="124" spans="1:11">
      <c r="A124" s="2">
        <v>123</v>
      </c>
      <c r="B124" s="2" t="s">
        <v>10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f ca="1">RANDBETWEEN(800,2000)</f>
        <v>884</v>
      </c>
      <c r="I124" s="6">
        <f t="shared" ca="1" si="23"/>
        <v>603</v>
      </c>
      <c r="J124" s="6">
        <f t="shared" ca="1" si="22"/>
        <v>875</v>
      </c>
      <c r="K124" s="7">
        <f t="shared" ca="1" si="13"/>
        <v>1</v>
      </c>
    </row>
    <row r="125" spans="1:11">
      <c r="A125" s="2">
        <v>124</v>
      </c>
      <c r="B125" s="2" t="s">
        <v>10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f t="shared" ca="1" si="23"/>
        <v>629</v>
      </c>
      <c r="J125" s="6">
        <f t="shared" ca="1" si="22"/>
        <v>1126</v>
      </c>
      <c r="K125" s="7">
        <f t="shared" ca="1" si="13"/>
        <v>2</v>
      </c>
    </row>
    <row r="126" spans="1:11">
      <c r="A126" s="2">
        <v>125</v>
      </c>
      <c r="B126" s="2" t="s">
        <v>10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f ca="1">RANDBETWEEN(800,2000)</f>
        <v>1563</v>
      </c>
      <c r="I126" s="6">
        <f t="shared" ca="1" si="23"/>
        <v>571</v>
      </c>
      <c r="J126" s="6">
        <v>0</v>
      </c>
      <c r="K126" s="7">
        <f t="shared" ca="1" si="13"/>
        <v>1</v>
      </c>
    </row>
    <row r="127" spans="1:11">
      <c r="A127" s="2">
        <v>126</v>
      </c>
      <c r="B127" s="2" t="s">
        <v>10</v>
      </c>
      <c r="C127" s="6">
        <v>0</v>
      </c>
      <c r="D127" s="6">
        <v>0</v>
      </c>
      <c r="E127" s="6">
        <v>0</v>
      </c>
      <c r="F127" s="6">
        <v>0</v>
      </c>
      <c r="G127" s="6">
        <f ca="1">RANDBETWEEN(900,3500)</f>
        <v>1278</v>
      </c>
      <c r="H127" s="6">
        <f ca="1">RANDBETWEEN(800,2000)</f>
        <v>829</v>
      </c>
      <c r="I127" s="6">
        <v>0</v>
      </c>
      <c r="J127" s="6">
        <f t="shared" ref="J127:J136" ca="1" si="24">RANDBETWEEN(500,1500)</f>
        <v>799</v>
      </c>
      <c r="K127" s="7">
        <f t="shared" ca="1" si="13"/>
        <v>2</v>
      </c>
    </row>
    <row r="128" spans="1:11">
      <c r="A128" s="2">
        <v>127</v>
      </c>
      <c r="B128" s="2" t="s">
        <v>10</v>
      </c>
      <c r="C128" s="6">
        <v>0</v>
      </c>
      <c r="D128" s="6">
        <v>0</v>
      </c>
      <c r="E128" s="6">
        <v>0</v>
      </c>
      <c r="F128" s="6">
        <v>0</v>
      </c>
      <c r="G128" s="6">
        <f ca="1">RANDBETWEEN(900,3500)</f>
        <v>3088</v>
      </c>
      <c r="H128" s="6">
        <f ca="1">RANDBETWEEN(800,2000)</f>
        <v>1260</v>
      </c>
      <c r="I128" s="6">
        <f ca="1">RANDBETWEEN(500,1000)</f>
        <v>553</v>
      </c>
      <c r="J128" s="6">
        <f t="shared" ca="1" si="24"/>
        <v>1412</v>
      </c>
      <c r="K128" s="7">
        <f t="shared" ca="1" si="13"/>
        <v>2</v>
      </c>
    </row>
    <row r="129" spans="1:11">
      <c r="A129" s="2">
        <v>128</v>
      </c>
      <c r="B129" s="2" t="s">
        <v>10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f ca="1">RANDBETWEEN(800,2000)</f>
        <v>1635</v>
      </c>
      <c r="I129" s="6">
        <f ca="1">RANDBETWEEN(500,1000)</f>
        <v>830</v>
      </c>
      <c r="J129" s="6">
        <f t="shared" ca="1" si="24"/>
        <v>1171</v>
      </c>
      <c r="K129" s="7">
        <f t="shared" ca="1" si="13"/>
        <v>1</v>
      </c>
    </row>
    <row r="130" spans="1:11">
      <c r="A130" s="2">
        <v>129</v>
      </c>
      <c r="B130" s="2" t="s">
        <v>10</v>
      </c>
      <c r="C130" s="6">
        <v>0</v>
      </c>
      <c r="D130" s="6">
        <v>0</v>
      </c>
      <c r="E130" s="6">
        <v>0</v>
      </c>
      <c r="F130" s="6">
        <v>0</v>
      </c>
      <c r="G130" s="6">
        <f ca="1">RANDBETWEEN(900,3500)</f>
        <v>2930</v>
      </c>
      <c r="H130" s="6">
        <v>0</v>
      </c>
      <c r="I130" s="6">
        <f ca="1">RANDBETWEEN(500,1000)</f>
        <v>505</v>
      </c>
      <c r="J130" s="6">
        <f t="shared" ca="1" si="24"/>
        <v>1241</v>
      </c>
      <c r="K130" s="7">
        <f t="shared" ca="1" si="13"/>
        <v>2</v>
      </c>
    </row>
    <row r="131" spans="1:11">
      <c r="A131" s="2">
        <v>130</v>
      </c>
      <c r="B131" s="2" t="s">
        <v>10</v>
      </c>
      <c r="C131" s="6">
        <v>0</v>
      </c>
      <c r="D131" s="6">
        <v>0</v>
      </c>
      <c r="E131" s="6">
        <v>0</v>
      </c>
      <c r="F131" s="6">
        <v>0</v>
      </c>
      <c r="G131" s="6">
        <f ca="1">RANDBETWEEN(900,3500)</f>
        <v>2139</v>
      </c>
      <c r="H131" s="6">
        <v>0</v>
      </c>
      <c r="I131" s="6">
        <v>0</v>
      </c>
      <c r="J131" s="6">
        <f t="shared" ca="1" si="24"/>
        <v>939</v>
      </c>
      <c r="K131" s="7">
        <f t="shared" ref="K131:K148" ca="1" si="25">RANDBETWEEN(1,2.5)</f>
        <v>2</v>
      </c>
    </row>
    <row r="132" spans="1:11">
      <c r="A132" s="2">
        <v>131</v>
      </c>
      <c r="B132" s="2" t="s">
        <v>10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f ca="1">RANDBETWEEN(800,2000)</f>
        <v>931</v>
      </c>
      <c r="I132" s="6">
        <f ca="1">RANDBETWEEN(500,1000)</f>
        <v>712</v>
      </c>
      <c r="J132" s="6">
        <f t="shared" ca="1" si="24"/>
        <v>803</v>
      </c>
      <c r="K132" s="7">
        <f t="shared" ca="1" si="25"/>
        <v>1</v>
      </c>
    </row>
    <row r="133" spans="1:11">
      <c r="A133" s="2">
        <v>132</v>
      </c>
      <c r="B133" s="2" t="s">
        <v>10</v>
      </c>
      <c r="C133" s="6">
        <v>0</v>
      </c>
      <c r="D133" s="6">
        <v>0</v>
      </c>
      <c r="E133" s="6">
        <v>0</v>
      </c>
      <c r="F133" s="6">
        <v>0</v>
      </c>
      <c r="G133" s="6">
        <f t="shared" ref="G133:G139" ca="1" si="26">RANDBETWEEN(900,3500)</f>
        <v>979</v>
      </c>
      <c r="H133" s="6">
        <f ca="1">RANDBETWEEN(800,2000)</f>
        <v>820</v>
      </c>
      <c r="I133" s="6">
        <f ca="1">RANDBETWEEN(500,1000)</f>
        <v>625</v>
      </c>
      <c r="J133" s="6">
        <f t="shared" ca="1" si="24"/>
        <v>877</v>
      </c>
      <c r="K133" s="7">
        <f t="shared" ca="1" si="25"/>
        <v>2</v>
      </c>
    </row>
    <row r="134" spans="1:11">
      <c r="A134" s="2">
        <v>133</v>
      </c>
      <c r="B134" s="2" t="s">
        <v>10</v>
      </c>
      <c r="C134" s="6">
        <v>0</v>
      </c>
      <c r="D134" s="6">
        <v>0</v>
      </c>
      <c r="E134" s="6">
        <v>0</v>
      </c>
      <c r="F134" s="6">
        <v>0</v>
      </c>
      <c r="G134" s="6">
        <f t="shared" ca="1" si="26"/>
        <v>2798</v>
      </c>
      <c r="H134" s="6">
        <v>0</v>
      </c>
      <c r="I134" s="6">
        <f ca="1">RANDBETWEEN(500,1000)</f>
        <v>770</v>
      </c>
      <c r="J134" s="6">
        <f t="shared" ca="1" si="24"/>
        <v>1382</v>
      </c>
      <c r="K134" s="7">
        <f t="shared" ca="1" si="25"/>
        <v>1</v>
      </c>
    </row>
    <row r="135" spans="1:11">
      <c r="A135" s="2">
        <v>134</v>
      </c>
      <c r="B135" s="2" t="s">
        <v>10</v>
      </c>
      <c r="C135" s="6">
        <v>0</v>
      </c>
      <c r="D135" s="6">
        <v>0</v>
      </c>
      <c r="E135" s="6">
        <v>0</v>
      </c>
      <c r="F135" s="6">
        <v>0</v>
      </c>
      <c r="G135" s="6">
        <f t="shared" ca="1" si="26"/>
        <v>3225</v>
      </c>
      <c r="H135" s="6">
        <f t="shared" ref="H135:H145" ca="1" si="27">RANDBETWEEN(800,2000)</f>
        <v>1388</v>
      </c>
      <c r="I135" s="6">
        <f ca="1">RANDBETWEEN(500,1000)</f>
        <v>817</v>
      </c>
      <c r="J135" s="6">
        <f t="shared" ca="1" si="24"/>
        <v>930</v>
      </c>
      <c r="K135" s="7">
        <f t="shared" ca="1" si="25"/>
        <v>2</v>
      </c>
    </row>
    <row r="136" spans="1:11">
      <c r="A136" s="2">
        <v>135</v>
      </c>
      <c r="B136" s="2" t="s">
        <v>10</v>
      </c>
      <c r="C136" s="6">
        <v>0</v>
      </c>
      <c r="D136" s="6">
        <v>0</v>
      </c>
      <c r="E136" s="6">
        <v>0</v>
      </c>
      <c r="F136" s="6">
        <v>0</v>
      </c>
      <c r="G136" s="6">
        <f t="shared" ca="1" si="26"/>
        <v>3101</v>
      </c>
      <c r="H136" s="6">
        <f t="shared" ca="1" si="27"/>
        <v>1811</v>
      </c>
      <c r="I136" s="6">
        <f ca="1">RANDBETWEEN(500,1000)</f>
        <v>601</v>
      </c>
      <c r="J136" s="6">
        <f t="shared" ca="1" si="24"/>
        <v>1076</v>
      </c>
      <c r="K136" s="7">
        <f t="shared" ca="1" si="25"/>
        <v>2</v>
      </c>
    </row>
    <row r="137" spans="1:11">
      <c r="A137" s="2">
        <v>136</v>
      </c>
      <c r="B137" s="2" t="s">
        <v>10</v>
      </c>
      <c r="C137" s="6">
        <v>0</v>
      </c>
      <c r="D137" s="6">
        <v>0</v>
      </c>
      <c r="E137" s="6">
        <v>0</v>
      </c>
      <c r="F137" s="6">
        <v>0</v>
      </c>
      <c r="G137" s="6">
        <f t="shared" ca="1" si="26"/>
        <v>1825</v>
      </c>
      <c r="H137" s="6">
        <f t="shared" ca="1" si="27"/>
        <v>851</v>
      </c>
      <c r="I137" s="6">
        <v>0</v>
      </c>
      <c r="J137" s="6">
        <v>0</v>
      </c>
      <c r="K137" s="7">
        <f t="shared" ca="1" si="25"/>
        <v>2</v>
      </c>
    </row>
    <row r="138" spans="1:11">
      <c r="A138" s="2">
        <v>137</v>
      </c>
      <c r="B138" s="2" t="s">
        <v>10</v>
      </c>
      <c r="C138" s="6">
        <v>0</v>
      </c>
      <c r="D138" s="6">
        <v>0</v>
      </c>
      <c r="E138" s="6">
        <v>0</v>
      </c>
      <c r="F138" s="6">
        <v>0</v>
      </c>
      <c r="G138" s="6">
        <f t="shared" ca="1" si="26"/>
        <v>3189</v>
      </c>
      <c r="H138" s="6">
        <f t="shared" ca="1" si="27"/>
        <v>1952</v>
      </c>
      <c r="I138" s="6">
        <f ca="1">RANDBETWEEN(500,1000)</f>
        <v>623</v>
      </c>
      <c r="J138" s="6">
        <f ca="1">RANDBETWEEN(500,1500)</f>
        <v>919</v>
      </c>
      <c r="K138" s="7">
        <f t="shared" ca="1" si="25"/>
        <v>1</v>
      </c>
    </row>
    <row r="139" spans="1:11">
      <c r="A139" s="2">
        <v>138</v>
      </c>
      <c r="B139" s="2" t="s">
        <v>10</v>
      </c>
      <c r="C139" s="6">
        <v>0</v>
      </c>
      <c r="D139" s="6">
        <v>0</v>
      </c>
      <c r="E139" s="6">
        <v>0</v>
      </c>
      <c r="F139" s="6">
        <v>0</v>
      </c>
      <c r="G139" s="6">
        <f t="shared" ca="1" si="26"/>
        <v>3167</v>
      </c>
      <c r="H139" s="6">
        <f t="shared" ca="1" si="27"/>
        <v>1353</v>
      </c>
      <c r="I139" s="6">
        <f ca="1">RANDBETWEEN(500,1000)</f>
        <v>612</v>
      </c>
      <c r="J139" s="6">
        <f ca="1">RANDBETWEEN(500,1500)</f>
        <v>779</v>
      </c>
      <c r="K139" s="7">
        <f t="shared" ca="1" si="25"/>
        <v>1</v>
      </c>
    </row>
    <row r="140" spans="1:11">
      <c r="A140" s="2">
        <v>139</v>
      </c>
      <c r="B140" s="2" t="s">
        <v>10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f t="shared" ca="1" si="27"/>
        <v>1450</v>
      </c>
      <c r="I140" s="6">
        <v>0</v>
      </c>
      <c r="J140" s="6">
        <f ca="1">RANDBETWEEN(500,1500)</f>
        <v>1387</v>
      </c>
      <c r="K140" s="7">
        <f t="shared" ca="1" si="25"/>
        <v>1</v>
      </c>
    </row>
    <row r="141" spans="1:11">
      <c r="A141" s="2">
        <v>140</v>
      </c>
      <c r="B141" s="2" t="s">
        <v>10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f t="shared" ca="1" si="27"/>
        <v>1841</v>
      </c>
      <c r="I141" s="6">
        <f ca="1">RANDBETWEEN(500,1000)</f>
        <v>790</v>
      </c>
      <c r="J141" s="6">
        <v>0</v>
      </c>
      <c r="K141" s="7">
        <f t="shared" ca="1" si="25"/>
        <v>1</v>
      </c>
    </row>
    <row r="142" spans="1:11">
      <c r="A142" s="2">
        <v>141</v>
      </c>
      <c r="B142" s="2" t="s">
        <v>10</v>
      </c>
      <c r="C142" s="6">
        <v>0</v>
      </c>
      <c r="D142" s="6">
        <v>0</v>
      </c>
      <c r="E142" s="6">
        <v>0</v>
      </c>
      <c r="F142" s="6">
        <v>0</v>
      </c>
      <c r="G142" s="6">
        <f ca="1">RANDBETWEEN(900,3500)</f>
        <v>2797</v>
      </c>
      <c r="H142" s="6">
        <f t="shared" ca="1" si="27"/>
        <v>1351</v>
      </c>
      <c r="I142" s="6">
        <f ca="1">RANDBETWEEN(500,1000)</f>
        <v>649</v>
      </c>
      <c r="J142" s="6">
        <f t="shared" ref="J142:J148" ca="1" si="28">RANDBETWEEN(500,1500)</f>
        <v>834</v>
      </c>
      <c r="K142" s="7">
        <f t="shared" ca="1" si="25"/>
        <v>1</v>
      </c>
    </row>
    <row r="143" spans="1:11">
      <c r="A143" s="2">
        <v>142</v>
      </c>
      <c r="B143" s="2" t="s">
        <v>10</v>
      </c>
      <c r="C143" s="6">
        <v>0</v>
      </c>
      <c r="D143" s="6">
        <v>0</v>
      </c>
      <c r="E143" s="6">
        <v>0</v>
      </c>
      <c r="F143" s="6">
        <v>0</v>
      </c>
      <c r="G143" s="6">
        <f ca="1">RANDBETWEEN(900,3500)</f>
        <v>2318</v>
      </c>
      <c r="H143" s="6">
        <f t="shared" ca="1" si="27"/>
        <v>1563</v>
      </c>
      <c r="I143" s="6">
        <f ca="1">RANDBETWEEN(500,1000)</f>
        <v>578</v>
      </c>
      <c r="J143" s="6">
        <f t="shared" ca="1" si="28"/>
        <v>874</v>
      </c>
      <c r="K143" s="7">
        <f t="shared" ca="1" si="25"/>
        <v>2</v>
      </c>
    </row>
    <row r="144" spans="1:11">
      <c r="A144" s="2">
        <v>143</v>
      </c>
      <c r="B144" s="2" t="s">
        <v>10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f t="shared" ca="1" si="27"/>
        <v>1783</v>
      </c>
      <c r="I144" s="6">
        <f ca="1">RANDBETWEEN(500,1000)</f>
        <v>918</v>
      </c>
      <c r="J144" s="6">
        <f t="shared" ca="1" si="28"/>
        <v>1053</v>
      </c>
      <c r="K144" s="7">
        <f t="shared" ca="1" si="25"/>
        <v>2</v>
      </c>
    </row>
    <row r="145" spans="1:11">
      <c r="A145" s="2">
        <v>144</v>
      </c>
      <c r="B145" s="2" t="s">
        <v>10</v>
      </c>
      <c r="C145" s="6">
        <v>0</v>
      </c>
      <c r="D145" s="6">
        <v>0</v>
      </c>
      <c r="E145" s="6">
        <v>0</v>
      </c>
      <c r="F145" s="6">
        <v>0</v>
      </c>
      <c r="G145" s="6">
        <f ca="1">RANDBETWEEN(900,3500)</f>
        <v>1798</v>
      </c>
      <c r="H145" s="6">
        <f t="shared" ca="1" si="27"/>
        <v>1457</v>
      </c>
      <c r="I145" s="6">
        <v>0</v>
      </c>
      <c r="J145" s="6">
        <f t="shared" ca="1" si="28"/>
        <v>1077</v>
      </c>
      <c r="K145" s="7">
        <f t="shared" ca="1" si="25"/>
        <v>2</v>
      </c>
    </row>
    <row r="146" spans="1:11">
      <c r="A146" s="2">
        <v>145</v>
      </c>
      <c r="B146" s="2" t="s">
        <v>10</v>
      </c>
      <c r="C146" s="6">
        <v>0</v>
      </c>
      <c r="D146" s="6">
        <v>0</v>
      </c>
      <c r="E146" s="6">
        <v>0</v>
      </c>
      <c r="F146" s="6">
        <v>0</v>
      </c>
      <c r="G146" s="6">
        <f ca="1">RANDBETWEEN(900,3500)</f>
        <v>1422</v>
      </c>
      <c r="H146" s="6">
        <v>0</v>
      </c>
      <c r="I146" s="6">
        <f ca="1">RANDBETWEEN(500,1000)</f>
        <v>608</v>
      </c>
      <c r="J146" s="6">
        <f t="shared" ca="1" si="28"/>
        <v>556</v>
      </c>
      <c r="K146" s="7">
        <f t="shared" ca="1" si="25"/>
        <v>1</v>
      </c>
    </row>
    <row r="147" spans="1:11">
      <c r="A147" s="2">
        <v>146</v>
      </c>
      <c r="B147" s="2" t="s">
        <v>10</v>
      </c>
      <c r="C147" s="6">
        <v>0</v>
      </c>
      <c r="D147" s="6">
        <v>0</v>
      </c>
      <c r="E147" s="6">
        <v>0</v>
      </c>
      <c r="F147" s="6">
        <v>0</v>
      </c>
      <c r="G147" s="6">
        <f ca="1">RANDBETWEEN(900,3500)</f>
        <v>1906</v>
      </c>
      <c r="H147" s="6">
        <f ca="1">RANDBETWEEN(800,2000)</f>
        <v>859</v>
      </c>
      <c r="I147" s="6">
        <f ca="1">RANDBETWEEN(500,1000)</f>
        <v>748</v>
      </c>
      <c r="J147" s="6">
        <f t="shared" ca="1" si="28"/>
        <v>801</v>
      </c>
      <c r="K147" s="7">
        <f t="shared" ca="1" si="25"/>
        <v>2</v>
      </c>
    </row>
    <row r="148" spans="1:11">
      <c r="A148" s="2">
        <v>147</v>
      </c>
      <c r="B148" s="2" t="s">
        <v>10</v>
      </c>
      <c r="C148" s="6">
        <v>0</v>
      </c>
      <c r="D148" s="6">
        <v>0</v>
      </c>
      <c r="E148" s="6">
        <v>0</v>
      </c>
      <c r="F148" s="6">
        <v>0</v>
      </c>
      <c r="G148" s="6">
        <f ca="1">RANDBETWEEN(900,3500)</f>
        <v>2322</v>
      </c>
      <c r="H148" s="6">
        <f ca="1">RANDBETWEEN(800,2000)</f>
        <v>877</v>
      </c>
      <c r="I148" s="6">
        <f ca="1">RANDBETWEEN(500,1000)</f>
        <v>626</v>
      </c>
      <c r="J148" s="6">
        <f t="shared" ca="1" si="28"/>
        <v>607</v>
      </c>
      <c r="K148" s="7">
        <f t="shared" ca="1" si="25"/>
        <v>2</v>
      </c>
    </row>
    <row r="149" spans="1:11">
      <c r="A149" s="2">
        <v>148</v>
      </c>
      <c r="B149" s="2" t="s">
        <v>11</v>
      </c>
      <c r="C149" s="6">
        <v>0</v>
      </c>
      <c r="D149" s="6">
        <v>0</v>
      </c>
      <c r="E149" s="6">
        <v>0</v>
      </c>
      <c r="F149" s="6">
        <f ca="1">RANDBETWEEN(700,1500)</f>
        <v>1309</v>
      </c>
      <c r="G149" s="6">
        <v>0</v>
      </c>
      <c r="H149" s="6">
        <v>0</v>
      </c>
      <c r="I149" s="6">
        <v>0</v>
      </c>
      <c r="J149" s="6">
        <v>0</v>
      </c>
      <c r="K149" s="7">
        <f ca="1">RANDBETWEEN(10,15)</f>
        <v>15</v>
      </c>
    </row>
    <row r="150" spans="1:11">
      <c r="A150" s="2">
        <v>149</v>
      </c>
      <c r="B150" s="2" t="s">
        <v>11</v>
      </c>
      <c r="C150" s="6">
        <v>0</v>
      </c>
      <c r="D150" s="6">
        <v>0</v>
      </c>
      <c r="E150" s="6">
        <v>0</v>
      </c>
      <c r="F150" s="6">
        <f t="shared" ref="F150:F151" ca="1" si="29">RANDBETWEEN(700,1500)</f>
        <v>1445</v>
      </c>
      <c r="G150" s="6">
        <v>0</v>
      </c>
      <c r="H150" s="6">
        <v>0</v>
      </c>
      <c r="I150" s="6">
        <v>0</v>
      </c>
      <c r="J150" s="6">
        <v>0</v>
      </c>
      <c r="K150" s="7">
        <f t="shared" ref="K150:K151" ca="1" si="30">RANDBETWEEN(10,15)</f>
        <v>14</v>
      </c>
    </row>
    <row r="151" spans="1:11">
      <c r="A151" s="2">
        <v>150</v>
      </c>
      <c r="B151" s="2" t="s">
        <v>11</v>
      </c>
      <c r="C151" s="6">
        <v>0</v>
      </c>
      <c r="D151" s="6">
        <v>0</v>
      </c>
      <c r="E151" s="6">
        <v>0</v>
      </c>
      <c r="F151" s="6">
        <f t="shared" ca="1" si="29"/>
        <v>1476</v>
      </c>
      <c r="G151" s="6">
        <v>0</v>
      </c>
      <c r="H151" s="6">
        <v>0</v>
      </c>
      <c r="I151" s="6">
        <v>0</v>
      </c>
      <c r="J151" s="6">
        <v>0</v>
      </c>
      <c r="K151" s="7">
        <f t="shared" ca="1" si="30"/>
        <v>11</v>
      </c>
    </row>
    <row r="152" spans="1:11">
      <c r="A152" s="3"/>
      <c r="B152" s="4" t="s">
        <v>12</v>
      </c>
      <c r="C152" s="8">
        <f ca="1">SUM(C2:C151)</f>
        <v>380296</v>
      </c>
      <c r="D152" s="8">
        <f ca="1">SUM(D2:D151)</f>
        <v>398177</v>
      </c>
      <c r="E152" s="8">
        <f ca="1">SUM(E2:E151)</f>
        <v>368590</v>
      </c>
      <c r="F152" s="8">
        <f t="shared" ref="F152:G152" ca="1" si="31">SUM(F2:F151)</f>
        <v>4230</v>
      </c>
      <c r="G152" s="8">
        <f t="shared" ca="1" si="31"/>
        <v>54394</v>
      </c>
      <c r="H152" s="8">
        <f ca="1">SUM(H2:H151)</f>
        <v>38422</v>
      </c>
      <c r="I152" s="8">
        <f ca="1">SUM(I2:I151)</f>
        <v>18279</v>
      </c>
      <c r="J152" s="8">
        <f ca="1">SUM(J2:J151)</f>
        <v>32286</v>
      </c>
      <c r="K152" s="5"/>
    </row>
  </sheetData>
  <sortState xmlns:xlrd2="http://schemas.microsoft.com/office/spreadsheetml/2017/richdata2" ref="K2:K111">
    <sortCondition ref="K2:K111"/>
  </sortState>
  <conditionalFormatting sqref="C1 B2:B152">
    <cfRule type="cellIs" dxfId="5" priority="3" operator="equal">
      <formula>0</formula>
    </cfRule>
  </conditionalFormatting>
  <conditionalFormatting sqref="A2:A151">
    <cfRule type="cellIs" dxfId="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033-0F28-4976-AD5A-80FECBD4B3BC}">
  <dimension ref="A1:D51"/>
  <sheetViews>
    <sheetView workbookViewId="0">
      <selection activeCell="G14" sqref="G14"/>
    </sheetView>
  </sheetViews>
  <sheetFormatPr baseColWidth="10" defaultRowHeight="14.5"/>
  <cols>
    <col min="1" max="1" width="12.453125" customWidth="1"/>
    <col min="2" max="2" width="13.81640625" customWidth="1"/>
    <col min="4" max="4" width="31.1796875" customWidth="1"/>
  </cols>
  <sheetData>
    <row r="1" spans="1:4">
      <c r="A1" s="1" t="s">
        <v>17</v>
      </c>
      <c r="B1" s="1" t="s">
        <v>0</v>
      </c>
      <c r="C1" s="1" t="s">
        <v>1</v>
      </c>
      <c r="D1" s="1" t="s">
        <v>18</v>
      </c>
    </row>
    <row r="2" spans="1:4">
      <c r="A2" s="2">
        <v>1</v>
      </c>
      <c r="B2" s="5">
        <v>9.9880546927699925</v>
      </c>
      <c r="C2" s="5">
        <v>54.053649876940433</v>
      </c>
      <c r="D2" s="6">
        <f ca="1">RANDBETWEEN(140,700)</f>
        <v>509</v>
      </c>
    </row>
    <row r="3" spans="1:4">
      <c r="A3" s="2">
        <v>2</v>
      </c>
      <c r="B3" s="5">
        <v>13.33464653520957</v>
      </c>
      <c r="C3" s="5">
        <v>54.582402597502039</v>
      </c>
      <c r="D3" s="6">
        <f t="shared" ref="D3:D51" ca="1" si="0">RANDBETWEEN(140,700)</f>
        <v>385</v>
      </c>
    </row>
    <row r="4" spans="1:4">
      <c r="A4" s="2">
        <v>3</v>
      </c>
      <c r="B4" s="5">
        <v>10.51552940116107</v>
      </c>
      <c r="C4" s="5">
        <v>47.537434581940538</v>
      </c>
      <c r="D4" s="6">
        <f t="shared" ca="1" si="0"/>
        <v>317</v>
      </c>
    </row>
    <row r="5" spans="1:4">
      <c r="A5" s="2">
        <v>4</v>
      </c>
      <c r="B5" s="5">
        <v>8.1515945069810982</v>
      </c>
      <c r="C5" s="5">
        <v>52.6917809492316</v>
      </c>
      <c r="D5" s="6">
        <f t="shared" ca="1" si="0"/>
        <v>677</v>
      </c>
    </row>
    <row r="6" spans="1:4">
      <c r="A6" s="2">
        <v>5</v>
      </c>
      <c r="B6" s="5">
        <v>14.240940512494831</v>
      </c>
      <c r="C6" s="5">
        <v>51.882822366858932</v>
      </c>
      <c r="D6" s="6">
        <f t="shared" ca="1" si="0"/>
        <v>337</v>
      </c>
    </row>
    <row r="7" spans="1:4">
      <c r="A7" s="2">
        <v>6</v>
      </c>
      <c r="B7" s="5">
        <v>9.661070265580463</v>
      </c>
      <c r="C7" s="5">
        <v>49.980804166079572</v>
      </c>
      <c r="D7" s="6">
        <f t="shared" ca="1" si="0"/>
        <v>572</v>
      </c>
    </row>
    <row r="8" spans="1:4">
      <c r="A8" s="2">
        <v>7</v>
      </c>
      <c r="B8" s="5">
        <v>11.86746204154014</v>
      </c>
      <c r="C8" s="5">
        <v>49.725109878818053</v>
      </c>
      <c r="D8" s="6">
        <f t="shared" ca="1" si="0"/>
        <v>585</v>
      </c>
    </row>
    <row r="9" spans="1:4">
      <c r="A9" s="2">
        <v>8</v>
      </c>
      <c r="B9" s="5">
        <v>8.2566992394785075</v>
      </c>
      <c r="C9" s="5">
        <v>51.492250127941247</v>
      </c>
      <c r="D9" s="6">
        <f t="shared" ca="1" si="0"/>
        <v>647</v>
      </c>
    </row>
    <row r="10" spans="1:4">
      <c r="A10" s="2">
        <v>9</v>
      </c>
      <c r="B10" s="5">
        <v>10.686299189556109</v>
      </c>
      <c r="C10" s="5">
        <v>52.631543014998329</v>
      </c>
      <c r="D10" s="6">
        <f t="shared" ca="1" si="0"/>
        <v>634</v>
      </c>
    </row>
    <row r="11" spans="1:4">
      <c r="A11" s="2">
        <v>10</v>
      </c>
      <c r="B11" s="5">
        <v>9.6898574437661864</v>
      </c>
      <c r="C11" s="5">
        <v>54.524229193722483</v>
      </c>
      <c r="D11" s="6">
        <f t="shared" ca="1" si="0"/>
        <v>238</v>
      </c>
    </row>
    <row r="12" spans="1:4">
      <c r="A12" s="2">
        <v>11</v>
      </c>
      <c r="B12" s="5">
        <v>12.685246932000499</v>
      </c>
      <c r="C12" s="5">
        <v>53.010756014278797</v>
      </c>
      <c r="D12" s="6">
        <f t="shared" ca="1" si="0"/>
        <v>373</v>
      </c>
    </row>
    <row r="13" spans="1:4">
      <c r="A13" s="2">
        <v>12</v>
      </c>
      <c r="B13" s="5">
        <v>13.192713528906379</v>
      </c>
      <c r="C13" s="5">
        <v>51.948648233229562</v>
      </c>
      <c r="D13" s="6">
        <f t="shared" ca="1" si="0"/>
        <v>476</v>
      </c>
    </row>
    <row r="14" spans="1:4">
      <c r="A14" s="2">
        <v>13</v>
      </c>
      <c r="B14" s="5">
        <v>11.707261104716389</v>
      </c>
      <c r="C14" s="5">
        <v>47.823553707437839</v>
      </c>
      <c r="D14" s="6">
        <f t="shared" ca="1" si="0"/>
        <v>403</v>
      </c>
    </row>
    <row r="15" spans="1:4">
      <c r="A15" s="2">
        <v>14</v>
      </c>
      <c r="B15" s="5">
        <v>10.993768273487211</v>
      </c>
      <c r="C15" s="5">
        <v>47.824981485507287</v>
      </c>
      <c r="D15" s="6">
        <f t="shared" ca="1" si="0"/>
        <v>373</v>
      </c>
    </row>
    <row r="16" spans="1:4">
      <c r="A16" s="2">
        <v>15</v>
      </c>
      <c r="B16" s="5">
        <v>10.16145071018229</v>
      </c>
      <c r="C16" s="5">
        <v>54.172683597070488</v>
      </c>
      <c r="D16" s="6">
        <f t="shared" ca="1" si="0"/>
        <v>597</v>
      </c>
    </row>
    <row r="17" spans="1:4">
      <c r="A17" s="2">
        <v>16</v>
      </c>
      <c r="B17" s="5">
        <v>13.421052967520611</v>
      </c>
      <c r="C17" s="5">
        <v>54.364699279748152</v>
      </c>
      <c r="D17" s="6">
        <f t="shared" ca="1" si="0"/>
        <v>518</v>
      </c>
    </row>
    <row r="18" spans="1:4">
      <c r="A18" s="2">
        <v>17</v>
      </c>
      <c r="B18" s="5">
        <v>11.051222735840719</v>
      </c>
      <c r="C18" s="5">
        <v>50.939136361354137</v>
      </c>
      <c r="D18" s="6">
        <f t="shared" ca="1" si="0"/>
        <v>330</v>
      </c>
    </row>
    <row r="19" spans="1:4">
      <c r="A19" s="2">
        <v>18</v>
      </c>
      <c r="B19" s="5">
        <v>8.9207542720921538</v>
      </c>
      <c r="C19" s="5">
        <v>49.867167263158819</v>
      </c>
      <c r="D19" s="6">
        <f t="shared" ca="1" si="0"/>
        <v>356</v>
      </c>
    </row>
    <row r="20" spans="1:4">
      <c r="A20" s="2">
        <v>19</v>
      </c>
      <c r="B20" s="5">
        <v>10.91097588552884</v>
      </c>
      <c r="C20" s="5">
        <v>49.326460445493353</v>
      </c>
      <c r="D20" s="6">
        <f t="shared" ca="1" si="0"/>
        <v>172</v>
      </c>
    </row>
    <row r="21" spans="1:4">
      <c r="A21" s="2">
        <v>20</v>
      </c>
      <c r="B21" s="5">
        <v>9.1800927264982874</v>
      </c>
      <c r="C21" s="5">
        <v>51.849346991370737</v>
      </c>
      <c r="D21" s="6">
        <f t="shared" ca="1" si="0"/>
        <v>275</v>
      </c>
    </row>
    <row r="22" spans="1:4">
      <c r="A22" s="2">
        <v>21</v>
      </c>
      <c r="B22" s="5">
        <v>12.54474649985127</v>
      </c>
      <c r="C22" s="5">
        <v>54.026387950743533</v>
      </c>
      <c r="D22" s="6">
        <f t="shared" ca="1" si="0"/>
        <v>363</v>
      </c>
    </row>
    <row r="23" spans="1:4">
      <c r="A23" s="2">
        <v>22</v>
      </c>
      <c r="B23" s="5">
        <v>11.43029380501525</v>
      </c>
      <c r="C23" s="5">
        <v>49.26679296652236</v>
      </c>
      <c r="D23" s="6">
        <f t="shared" ca="1" si="0"/>
        <v>564</v>
      </c>
    </row>
    <row r="24" spans="1:4">
      <c r="A24" s="2">
        <v>23</v>
      </c>
      <c r="B24" s="5">
        <v>13.670249549577189</v>
      </c>
      <c r="C24" s="5">
        <v>51.792841435184243</v>
      </c>
      <c r="D24" s="6">
        <f t="shared" ca="1" si="0"/>
        <v>447</v>
      </c>
    </row>
    <row r="25" spans="1:4">
      <c r="A25" s="2">
        <v>24</v>
      </c>
      <c r="B25" s="5">
        <v>9.0063563687515966</v>
      </c>
      <c r="C25" s="5">
        <v>48.645540615407242</v>
      </c>
      <c r="D25" s="6">
        <f t="shared" ca="1" si="0"/>
        <v>574</v>
      </c>
    </row>
    <row r="26" spans="1:4">
      <c r="A26" s="2">
        <v>25</v>
      </c>
      <c r="B26" s="5">
        <v>14.117977448400669</v>
      </c>
      <c r="C26" s="5">
        <v>50.954947630928586</v>
      </c>
      <c r="D26" s="6">
        <f t="shared" ca="1" si="0"/>
        <v>351</v>
      </c>
    </row>
    <row r="27" spans="1:4">
      <c r="A27" s="2">
        <v>26</v>
      </c>
      <c r="B27" s="5">
        <v>11.974579693298381</v>
      </c>
      <c r="C27" s="5">
        <v>51.926299362725558</v>
      </c>
      <c r="D27" s="6">
        <f t="shared" ca="1" si="0"/>
        <v>174</v>
      </c>
    </row>
    <row r="28" spans="1:4">
      <c r="A28" s="2">
        <v>27</v>
      </c>
      <c r="B28" s="5">
        <v>7.1601391026376291</v>
      </c>
      <c r="C28" s="5">
        <v>52.279766455357787</v>
      </c>
      <c r="D28" s="6">
        <f t="shared" ca="1" si="0"/>
        <v>147</v>
      </c>
    </row>
    <row r="29" spans="1:4">
      <c r="A29" s="2">
        <v>28</v>
      </c>
      <c r="B29" s="5">
        <v>11.488419423317911</v>
      </c>
      <c r="C29" s="5">
        <v>51.298548077931628</v>
      </c>
      <c r="D29" s="6">
        <f t="shared" ca="1" si="0"/>
        <v>648</v>
      </c>
    </row>
    <row r="30" spans="1:4">
      <c r="A30" s="2">
        <v>29</v>
      </c>
      <c r="B30" s="5">
        <v>6.7822170450807562</v>
      </c>
      <c r="C30" s="5">
        <v>51.022007563198663</v>
      </c>
      <c r="D30" s="6">
        <f t="shared" ca="1" si="0"/>
        <v>342</v>
      </c>
    </row>
    <row r="31" spans="1:4">
      <c r="A31" s="2">
        <v>30</v>
      </c>
      <c r="B31" s="5">
        <v>8.5265858241766068</v>
      </c>
      <c r="C31" s="5">
        <v>50.215089341999708</v>
      </c>
      <c r="D31" s="6">
        <f t="shared" ca="1" si="0"/>
        <v>444</v>
      </c>
    </row>
    <row r="32" spans="1:4">
      <c r="A32" s="2">
        <v>31</v>
      </c>
      <c r="B32" s="5">
        <v>10.282285236374721</v>
      </c>
      <c r="C32" s="5">
        <v>49.902226847491193</v>
      </c>
      <c r="D32" s="6">
        <f t="shared" ca="1" si="0"/>
        <v>405</v>
      </c>
    </row>
    <row r="33" spans="1:4">
      <c r="A33" s="2">
        <v>32</v>
      </c>
      <c r="B33" s="5">
        <v>10.546269979675969</v>
      </c>
      <c r="C33" s="5">
        <v>48.704787909534559</v>
      </c>
      <c r="D33" s="6">
        <f t="shared" ca="1" si="0"/>
        <v>225</v>
      </c>
    </row>
    <row r="34" spans="1:4">
      <c r="A34" s="2">
        <v>33</v>
      </c>
      <c r="B34" s="5">
        <v>13.801136702097271</v>
      </c>
      <c r="C34" s="5">
        <v>51.628858918404553</v>
      </c>
      <c r="D34" s="6">
        <f t="shared" ca="1" si="0"/>
        <v>525</v>
      </c>
    </row>
    <row r="35" spans="1:4">
      <c r="A35" s="2">
        <v>34</v>
      </c>
      <c r="B35" s="5">
        <v>7.9017150571043544</v>
      </c>
      <c r="C35" s="5">
        <v>51.807121327487437</v>
      </c>
      <c r="D35" s="6">
        <f t="shared" ca="1" si="0"/>
        <v>232</v>
      </c>
    </row>
    <row r="36" spans="1:4">
      <c r="A36" s="2">
        <v>35</v>
      </c>
      <c r="B36" s="5">
        <v>13.414683435492289</v>
      </c>
      <c r="C36" s="5">
        <v>52.100683440088858</v>
      </c>
      <c r="D36" s="6">
        <f t="shared" ca="1" si="0"/>
        <v>340</v>
      </c>
    </row>
    <row r="37" spans="1:4">
      <c r="A37" s="2">
        <v>36</v>
      </c>
      <c r="B37" s="5">
        <v>9.2277559073094153</v>
      </c>
      <c r="C37" s="5">
        <v>52.097794931890753</v>
      </c>
      <c r="D37" s="6">
        <f t="shared" ca="1" si="0"/>
        <v>227</v>
      </c>
    </row>
    <row r="38" spans="1:4">
      <c r="A38" s="2">
        <v>37</v>
      </c>
      <c r="B38" s="5">
        <v>11.49972520725265</v>
      </c>
      <c r="C38" s="5">
        <v>48.532919763836219</v>
      </c>
      <c r="D38" s="6">
        <f t="shared" ca="1" si="0"/>
        <v>142</v>
      </c>
    </row>
    <row r="39" spans="1:4">
      <c r="A39" s="2">
        <v>38</v>
      </c>
      <c r="B39" s="5">
        <v>9.0755890702795341</v>
      </c>
      <c r="C39" s="5">
        <v>54.807353726093773</v>
      </c>
      <c r="D39" s="6">
        <f t="shared" ca="1" si="0"/>
        <v>225</v>
      </c>
    </row>
    <row r="40" spans="1:4">
      <c r="A40" s="2">
        <v>39</v>
      </c>
      <c r="B40" s="5">
        <v>8.9670451764938548</v>
      </c>
      <c r="C40" s="5">
        <v>50.727928215414977</v>
      </c>
      <c r="D40" s="6">
        <f t="shared" ca="1" si="0"/>
        <v>552</v>
      </c>
    </row>
    <row r="41" spans="1:4">
      <c r="A41" s="2">
        <v>40</v>
      </c>
      <c r="B41" s="5">
        <v>11.6257197132943</v>
      </c>
      <c r="C41" s="5">
        <v>53.486493953833083</v>
      </c>
      <c r="D41" s="6">
        <f t="shared" ca="1" si="0"/>
        <v>601</v>
      </c>
    </row>
    <row r="42" spans="1:4">
      <c r="A42" s="2">
        <v>41</v>
      </c>
      <c r="B42" s="5">
        <v>7.885146209430161</v>
      </c>
      <c r="C42" s="5">
        <v>49.251796533982997</v>
      </c>
      <c r="D42" s="6">
        <f t="shared" ca="1" si="0"/>
        <v>489</v>
      </c>
    </row>
    <row r="43" spans="1:4">
      <c r="A43" s="2">
        <v>42</v>
      </c>
      <c r="B43" s="5">
        <v>7.8899062832485356</v>
      </c>
      <c r="C43" s="5">
        <v>53.230634411648957</v>
      </c>
      <c r="D43" s="6">
        <f t="shared" ca="1" si="0"/>
        <v>292</v>
      </c>
    </row>
    <row r="44" spans="1:4">
      <c r="A44" s="2">
        <v>43</v>
      </c>
      <c r="B44" s="5">
        <v>10.243494154431859</v>
      </c>
      <c r="C44" s="5">
        <v>53.753380595338399</v>
      </c>
      <c r="D44" s="6">
        <f t="shared" ca="1" si="0"/>
        <v>208</v>
      </c>
    </row>
    <row r="45" spans="1:4">
      <c r="A45" s="2">
        <v>44</v>
      </c>
      <c r="B45" s="5">
        <v>11.683455632871301</v>
      </c>
      <c r="C45" s="5">
        <v>47.59379782760783</v>
      </c>
      <c r="D45" s="6">
        <f t="shared" ca="1" si="0"/>
        <v>144</v>
      </c>
    </row>
    <row r="46" spans="1:4">
      <c r="A46" s="2">
        <v>45</v>
      </c>
      <c r="B46" s="5">
        <v>7.2356979439051656</v>
      </c>
      <c r="C46" s="5">
        <v>50.329167647469149</v>
      </c>
      <c r="D46" s="6">
        <f t="shared" ca="1" si="0"/>
        <v>511</v>
      </c>
    </row>
    <row r="47" spans="1:4">
      <c r="A47" s="2">
        <v>46</v>
      </c>
      <c r="B47" s="5">
        <v>11.60030363750303</v>
      </c>
      <c r="C47" s="5">
        <v>48.594761552603757</v>
      </c>
      <c r="D47" s="6">
        <f t="shared" ca="1" si="0"/>
        <v>338</v>
      </c>
    </row>
    <row r="48" spans="1:4">
      <c r="A48" s="2">
        <v>47</v>
      </c>
      <c r="B48" s="5">
        <v>13.300308451773789</v>
      </c>
      <c r="C48" s="5">
        <v>53.603291990832872</v>
      </c>
      <c r="D48" s="6">
        <f t="shared" ca="1" si="0"/>
        <v>221</v>
      </c>
    </row>
    <row r="49" spans="1:4">
      <c r="A49" s="2">
        <v>48</v>
      </c>
      <c r="B49" s="5">
        <v>6.6741774254479651</v>
      </c>
      <c r="C49" s="5">
        <v>50.351400776125097</v>
      </c>
      <c r="D49" s="6">
        <f t="shared" ca="1" si="0"/>
        <v>287</v>
      </c>
    </row>
    <row r="50" spans="1:4">
      <c r="A50" s="2">
        <v>49</v>
      </c>
      <c r="B50" s="5">
        <v>7.8268191133116147</v>
      </c>
      <c r="C50" s="5">
        <v>50.95452926901072</v>
      </c>
      <c r="D50" s="6">
        <f t="shared" ca="1" si="0"/>
        <v>670</v>
      </c>
    </row>
    <row r="51" spans="1:4">
      <c r="A51" s="2">
        <v>50</v>
      </c>
      <c r="B51" s="5">
        <v>12.72629696972956</v>
      </c>
      <c r="C51" s="5">
        <v>51.037896853457198</v>
      </c>
      <c r="D51" s="6">
        <f t="shared" ca="1" si="0"/>
        <v>218</v>
      </c>
    </row>
  </sheetData>
  <conditionalFormatting sqref="A2">
    <cfRule type="cellIs" dxfId="3" priority="2" operator="equal">
      <formula>0</formula>
    </cfRule>
  </conditionalFormatting>
  <conditionalFormatting sqref="A3:A51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BB0C-7733-42C0-A0B0-34F535704362}">
  <dimension ref="A1:G17"/>
  <sheetViews>
    <sheetView workbookViewId="0">
      <selection activeCell="I17" sqref="I17"/>
    </sheetView>
  </sheetViews>
  <sheetFormatPr baseColWidth="10" defaultRowHeight="14.5"/>
  <cols>
    <col min="4" max="4" width="23.6328125" customWidth="1"/>
  </cols>
  <sheetData>
    <row r="1" spans="1:7" ht="27">
      <c r="A1" s="21" t="s">
        <v>1233</v>
      </c>
      <c r="B1" s="21" t="s">
        <v>1234</v>
      </c>
      <c r="C1" s="33" t="s">
        <v>1235</v>
      </c>
      <c r="D1" s="21" t="s">
        <v>1236</v>
      </c>
      <c r="E1" s="21" t="s">
        <v>36</v>
      </c>
      <c r="F1" s="21" t="s">
        <v>37</v>
      </c>
      <c r="G1" s="34" t="s">
        <v>38</v>
      </c>
    </row>
    <row r="2" spans="1:7">
      <c r="A2" s="29" t="s">
        <v>1237</v>
      </c>
      <c r="B2" s="29" t="s">
        <v>1238</v>
      </c>
      <c r="C2" s="30">
        <v>15804.3</v>
      </c>
      <c r="D2" s="31">
        <v>2910875</v>
      </c>
      <c r="E2" s="31">
        <v>1425649</v>
      </c>
      <c r="F2" s="31">
        <v>1485226</v>
      </c>
      <c r="G2" s="32">
        <v>184</v>
      </c>
    </row>
    <row r="3" spans="1:7">
      <c r="A3" s="29" t="s">
        <v>1239</v>
      </c>
      <c r="B3" s="29" t="s">
        <v>1240</v>
      </c>
      <c r="C3" s="30">
        <v>755.09</v>
      </c>
      <c r="D3" s="31">
        <v>1852478</v>
      </c>
      <c r="E3" s="31">
        <v>906933</v>
      </c>
      <c r="F3" s="31">
        <v>945545</v>
      </c>
      <c r="G3" s="32">
        <v>2453</v>
      </c>
    </row>
    <row r="4" spans="1:7">
      <c r="A4" s="29" t="s">
        <v>1241</v>
      </c>
      <c r="B4" s="29" t="s">
        <v>1242</v>
      </c>
      <c r="C4" s="30">
        <v>47709.82</v>
      </c>
      <c r="D4" s="31">
        <v>8003421</v>
      </c>
      <c r="E4" s="31">
        <v>3951456</v>
      </c>
      <c r="F4" s="31">
        <v>4051965</v>
      </c>
      <c r="G4" s="32">
        <v>168</v>
      </c>
    </row>
    <row r="5" spans="1:7">
      <c r="A5" s="29" t="s">
        <v>1243</v>
      </c>
      <c r="B5" s="29" t="s">
        <v>1244</v>
      </c>
      <c r="C5" s="30">
        <v>419.62</v>
      </c>
      <c r="D5" s="31">
        <v>680130</v>
      </c>
      <c r="E5" s="31">
        <v>336390</v>
      </c>
      <c r="F5" s="31">
        <v>343740</v>
      </c>
      <c r="G5" s="32">
        <v>1621</v>
      </c>
    </row>
    <row r="6" spans="1:7">
      <c r="A6" s="29" t="s">
        <v>1245</v>
      </c>
      <c r="B6" s="29" t="s">
        <v>1246</v>
      </c>
      <c r="C6" s="30">
        <v>34112.44</v>
      </c>
      <c r="D6" s="31">
        <v>17925570</v>
      </c>
      <c r="E6" s="31">
        <v>8794888</v>
      </c>
      <c r="F6" s="31">
        <v>9130682</v>
      </c>
      <c r="G6" s="32">
        <v>525</v>
      </c>
    </row>
    <row r="7" spans="1:7">
      <c r="A7" s="29" t="s">
        <v>1247</v>
      </c>
      <c r="B7" s="29" t="s">
        <v>1248</v>
      </c>
      <c r="C7" s="30">
        <v>21115.64</v>
      </c>
      <c r="D7" s="31">
        <v>6293154</v>
      </c>
      <c r="E7" s="31">
        <v>3108408</v>
      </c>
      <c r="F7" s="31">
        <v>3184746</v>
      </c>
      <c r="G7" s="32">
        <v>298</v>
      </c>
    </row>
    <row r="8" spans="1:7">
      <c r="A8" s="29" t="s">
        <v>1249</v>
      </c>
      <c r="B8" s="29" t="s">
        <v>1250</v>
      </c>
      <c r="C8" s="30">
        <v>19858</v>
      </c>
      <c r="D8" s="31">
        <v>4098391</v>
      </c>
      <c r="E8" s="31">
        <v>2026105</v>
      </c>
      <c r="F8" s="31">
        <v>2072286</v>
      </c>
      <c r="G8" s="32">
        <v>206</v>
      </c>
    </row>
    <row r="9" spans="1:7">
      <c r="A9" s="29" t="s">
        <v>1251</v>
      </c>
      <c r="B9" s="29" t="s">
        <v>1252</v>
      </c>
      <c r="C9" s="30">
        <v>35747.82</v>
      </c>
      <c r="D9" s="31">
        <v>11103043</v>
      </c>
      <c r="E9" s="31">
        <v>5516636</v>
      </c>
      <c r="F9" s="31">
        <v>5586407</v>
      </c>
      <c r="G9" s="32">
        <v>311</v>
      </c>
    </row>
    <row r="10" spans="1:7">
      <c r="A10" s="29" t="s">
        <v>1253</v>
      </c>
      <c r="B10" s="29" t="s">
        <v>1254</v>
      </c>
      <c r="C10" s="30">
        <v>70541.570000000007</v>
      </c>
      <c r="D10" s="31">
        <v>13140183</v>
      </c>
      <c r="E10" s="31">
        <v>6512595</v>
      </c>
      <c r="F10" s="31">
        <v>6627588</v>
      </c>
      <c r="G10" s="32">
        <v>186</v>
      </c>
    </row>
    <row r="11" spans="1:7">
      <c r="A11" s="29" t="s">
        <v>1255</v>
      </c>
      <c r="B11" s="29" t="s">
        <v>1256</v>
      </c>
      <c r="C11" s="30">
        <v>2571.11</v>
      </c>
      <c r="D11" s="31">
        <v>983991</v>
      </c>
      <c r="E11" s="31">
        <v>483001</v>
      </c>
      <c r="F11" s="31">
        <v>500990</v>
      </c>
      <c r="G11" s="32">
        <v>383</v>
      </c>
    </row>
    <row r="12" spans="1:7">
      <c r="A12" s="29" t="s">
        <v>1257</v>
      </c>
      <c r="B12" s="29" t="s">
        <v>1258</v>
      </c>
      <c r="C12" s="30">
        <v>891.12</v>
      </c>
      <c r="D12" s="31">
        <v>3664088</v>
      </c>
      <c r="E12" s="31">
        <v>1802038</v>
      </c>
      <c r="F12" s="31">
        <v>1862050</v>
      </c>
      <c r="G12" s="32">
        <v>4112</v>
      </c>
    </row>
    <row r="13" spans="1:7">
      <c r="A13" s="29" t="s">
        <v>1259</v>
      </c>
      <c r="B13" s="29" t="s">
        <v>1260</v>
      </c>
      <c r="C13" s="30">
        <v>29654.35</v>
      </c>
      <c r="D13" s="31">
        <v>2531071</v>
      </c>
      <c r="E13" s="31">
        <v>1248050</v>
      </c>
      <c r="F13" s="31">
        <v>1283021</v>
      </c>
      <c r="G13" s="32">
        <v>85</v>
      </c>
    </row>
    <row r="14" spans="1:7">
      <c r="A14" s="29" t="s">
        <v>1261</v>
      </c>
      <c r="B14" s="29" t="s">
        <v>1262</v>
      </c>
      <c r="C14" s="30">
        <v>23295.45</v>
      </c>
      <c r="D14" s="31">
        <v>1610774</v>
      </c>
      <c r="E14" s="31">
        <v>793537</v>
      </c>
      <c r="F14" s="31">
        <v>817237</v>
      </c>
      <c r="G14" s="32">
        <v>69</v>
      </c>
    </row>
    <row r="15" spans="1:7">
      <c r="A15" s="29" t="s">
        <v>1263</v>
      </c>
      <c r="B15" s="29" t="s">
        <v>1264</v>
      </c>
      <c r="C15" s="30">
        <v>18449.93</v>
      </c>
      <c r="D15" s="31">
        <v>4056941</v>
      </c>
      <c r="E15" s="31">
        <v>1999026</v>
      </c>
      <c r="F15" s="31">
        <v>2057915</v>
      </c>
      <c r="G15" s="32">
        <v>220</v>
      </c>
    </row>
    <row r="16" spans="1:7">
      <c r="A16" s="29" t="s">
        <v>1265</v>
      </c>
      <c r="B16" s="29" t="s">
        <v>1266</v>
      </c>
      <c r="C16" s="30">
        <v>20459.12</v>
      </c>
      <c r="D16" s="31">
        <v>2180684</v>
      </c>
      <c r="E16" s="31">
        <v>1072595</v>
      </c>
      <c r="F16" s="31">
        <v>1108089</v>
      </c>
      <c r="G16" s="32">
        <v>107</v>
      </c>
    </row>
    <row r="17" spans="1:7">
      <c r="A17" s="29" t="s">
        <v>1267</v>
      </c>
      <c r="B17" s="29" t="s">
        <v>1268</v>
      </c>
      <c r="C17" s="30">
        <v>16202.39</v>
      </c>
      <c r="D17" s="31">
        <v>2120237</v>
      </c>
      <c r="E17" s="31">
        <v>1049212</v>
      </c>
      <c r="F17" s="31">
        <v>1071025</v>
      </c>
      <c r="G17" s="32">
        <v>131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83EF-D85A-477C-94AE-C8CE43802801}">
  <dimension ref="A1:I402"/>
  <sheetViews>
    <sheetView topLeftCell="A25" workbookViewId="0">
      <selection activeCell="L16" sqref="L16"/>
    </sheetView>
  </sheetViews>
  <sheetFormatPr baseColWidth="10" defaultRowHeight="14.5"/>
  <cols>
    <col min="2" max="2" width="17.453125" customWidth="1"/>
    <col min="3" max="3" width="26.26953125" customWidth="1"/>
    <col min="6" max="6" width="21.1796875" customWidth="1"/>
  </cols>
  <sheetData>
    <row r="1" spans="1:9" ht="27">
      <c r="A1" s="35" t="s">
        <v>30</v>
      </c>
      <c r="B1" s="35" t="s">
        <v>31</v>
      </c>
      <c r="C1" s="18" t="s">
        <v>32</v>
      </c>
      <c r="D1" s="21" t="s">
        <v>33</v>
      </c>
      <c r="E1" s="36" t="s">
        <v>34</v>
      </c>
      <c r="F1" s="21" t="s">
        <v>35</v>
      </c>
      <c r="G1" s="19" t="s">
        <v>36</v>
      </c>
      <c r="H1" s="19" t="s">
        <v>37</v>
      </c>
      <c r="I1" s="20" t="s">
        <v>38</v>
      </c>
    </row>
    <row r="2" spans="1:9">
      <c r="A2" s="21" t="s">
        <v>39</v>
      </c>
      <c r="B2" s="21" t="s">
        <v>40</v>
      </c>
      <c r="C2" s="22" t="s">
        <v>41</v>
      </c>
      <c r="D2" s="23" t="s">
        <v>42</v>
      </c>
      <c r="E2" s="23">
        <v>56.73</v>
      </c>
      <c r="F2" s="24">
        <v>89934</v>
      </c>
      <c r="G2" s="24">
        <v>44797</v>
      </c>
      <c r="H2" s="24">
        <v>45137</v>
      </c>
      <c r="I2" s="24">
        <v>1585</v>
      </c>
    </row>
    <row r="3" spans="1:9">
      <c r="A3" s="21" t="s">
        <v>43</v>
      </c>
      <c r="B3" s="21" t="s">
        <v>40</v>
      </c>
      <c r="C3" s="22" t="s">
        <v>44</v>
      </c>
      <c r="D3" s="23" t="s">
        <v>45</v>
      </c>
      <c r="E3" s="23">
        <v>118.65</v>
      </c>
      <c r="F3" s="24">
        <v>246601</v>
      </c>
      <c r="G3" s="24">
        <v>120045</v>
      </c>
      <c r="H3" s="24">
        <v>126556</v>
      </c>
      <c r="I3" s="24">
        <v>2078</v>
      </c>
    </row>
    <row r="4" spans="1:9">
      <c r="A4" s="21" t="s">
        <v>46</v>
      </c>
      <c r="B4" s="21" t="s">
        <v>40</v>
      </c>
      <c r="C4" s="22" t="s">
        <v>47</v>
      </c>
      <c r="D4" s="23" t="s">
        <v>48</v>
      </c>
      <c r="E4" s="23">
        <v>214.19</v>
      </c>
      <c r="F4" s="24">
        <v>215846</v>
      </c>
      <c r="G4" s="24">
        <v>103623</v>
      </c>
      <c r="H4" s="24">
        <v>112223</v>
      </c>
      <c r="I4" s="24">
        <v>1008</v>
      </c>
    </row>
    <row r="5" spans="1:9">
      <c r="A5" s="21" t="s">
        <v>49</v>
      </c>
      <c r="B5" s="21" t="s">
        <v>40</v>
      </c>
      <c r="C5" s="22" t="s">
        <v>50</v>
      </c>
      <c r="D5" s="23" t="s">
        <v>51</v>
      </c>
      <c r="E5" s="23">
        <v>71.66</v>
      </c>
      <c r="F5" s="24">
        <v>79905</v>
      </c>
      <c r="G5" s="24">
        <v>39558</v>
      </c>
      <c r="H5" s="24">
        <v>40347</v>
      </c>
      <c r="I5" s="24">
        <v>1115</v>
      </c>
    </row>
    <row r="6" spans="1:9">
      <c r="A6" s="21" t="s">
        <v>52</v>
      </c>
      <c r="B6" s="21" t="s">
        <v>53</v>
      </c>
      <c r="C6" s="22" t="s">
        <v>54</v>
      </c>
      <c r="D6" s="23" t="s">
        <v>55</v>
      </c>
      <c r="E6" s="23">
        <v>1428.17</v>
      </c>
      <c r="F6" s="24">
        <v>133251</v>
      </c>
      <c r="G6" s="24">
        <v>65711</v>
      </c>
      <c r="H6" s="24">
        <v>67540</v>
      </c>
      <c r="I6" s="24">
        <v>93</v>
      </c>
    </row>
    <row r="7" spans="1:9">
      <c r="A7" s="21" t="s">
        <v>56</v>
      </c>
      <c r="B7" s="21" t="s">
        <v>53</v>
      </c>
      <c r="C7" s="22" t="s">
        <v>57</v>
      </c>
      <c r="D7" s="23" t="s">
        <v>58</v>
      </c>
      <c r="E7" s="23">
        <v>1263.07</v>
      </c>
      <c r="F7" s="24">
        <v>199152</v>
      </c>
      <c r="G7" s="24">
        <v>97730</v>
      </c>
      <c r="H7" s="24">
        <v>101422</v>
      </c>
      <c r="I7" s="24">
        <v>158</v>
      </c>
    </row>
    <row r="8" spans="1:9">
      <c r="A8" s="21" t="s">
        <v>59</v>
      </c>
      <c r="B8" s="21" t="s">
        <v>53</v>
      </c>
      <c r="C8" s="22" t="s">
        <v>60</v>
      </c>
      <c r="D8" s="23" t="s">
        <v>61</v>
      </c>
      <c r="E8" s="23">
        <v>2083.56</v>
      </c>
      <c r="F8" s="24">
        <v>167147</v>
      </c>
      <c r="G8" s="24">
        <v>81789</v>
      </c>
      <c r="H8" s="24">
        <v>85358</v>
      </c>
      <c r="I8" s="24">
        <v>80</v>
      </c>
    </row>
    <row r="9" spans="1:9">
      <c r="A9" s="21" t="s">
        <v>62</v>
      </c>
      <c r="B9" s="21" t="s">
        <v>53</v>
      </c>
      <c r="C9" s="22" t="s">
        <v>63</v>
      </c>
      <c r="D9" s="23" t="s">
        <v>64</v>
      </c>
      <c r="E9" s="23">
        <v>1393.02</v>
      </c>
      <c r="F9" s="24">
        <v>201487</v>
      </c>
      <c r="G9" s="24">
        <v>97171</v>
      </c>
      <c r="H9" s="24">
        <v>104316</v>
      </c>
      <c r="I9" s="24">
        <v>145</v>
      </c>
    </row>
    <row r="10" spans="1:9">
      <c r="A10" s="21" t="s">
        <v>65</v>
      </c>
      <c r="B10" s="21" t="s">
        <v>53</v>
      </c>
      <c r="C10" s="22" t="s">
        <v>66</v>
      </c>
      <c r="D10" s="23" t="s">
        <v>67</v>
      </c>
      <c r="E10" s="23">
        <v>664.25</v>
      </c>
      <c r="F10" s="24">
        <v>317085</v>
      </c>
      <c r="G10" s="24">
        <v>155554</v>
      </c>
      <c r="H10" s="24">
        <v>161531</v>
      </c>
      <c r="I10" s="24">
        <v>477</v>
      </c>
    </row>
    <row r="11" spans="1:9">
      <c r="A11" s="21" t="s">
        <v>68</v>
      </c>
      <c r="B11" s="21" t="s">
        <v>53</v>
      </c>
      <c r="C11" s="22" t="s">
        <v>69</v>
      </c>
      <c r="D11" s="23" t="s">
        <v>70</v>
      </c>
      <c r="E11" s="23">
        <v>1083.56</v>
      </c>
      <c r="F11" s="24">
        <v>129353</v>
      </c>
      <c r="G11" s="24">
        <v>62674</v>
      </c>
      <c r="H11" s="24">
        <v>66679</v>
      </c>
      <c r="I11" s="24">
        <v>119</v>
      </c>
    </row>
    <row r="12" spans="1:9">
      <c r="A12" s="21" t="s">
        <v>71</v>
      </c>
      <c r="B12" s="21" t="s">
        <v>53</v>
      </c>
      <c r="C12" s="22" t="s">
        <v>72</v>
      </c>
      <c r="D12" s="23" t="s">
        <v>73</v>
      </c>
      <c r="E12" s="23">
        <v>2189.79</v>
      </c>
      <c r="F12" s="24">
        <v>274765</v>
      </c>
      <c r="G12" s="24">
        <v>135219</v>
      </c>
      <c r="H12" s="24">
        <v>139546</v>
      </c>
      <c r="I12" s="24">
        <v>125</v>
      </c>
    </row>
    <row r="13" spans="1:9">
      <c r="A13" s="21" t="s">
        <v>74</v>
      </c>
      <c r="B13" s="21" t="s">
        <v>53</v>
      </c>
      <c r="C13" s="22" t="s">
        <v>75</v>
      </c>
      <c r="D13" s="23" t="s">
        <v>76</v>
      </c>
      <c r="E13" s="23">
        <v>2071.2800000000002</v>
      </c>
      <c r="F13" s="24">
        <v>202647</v>
      </c>
      <c r="G13" s="24">
        <v>100209</v>
      </c>
      <c r="H13" s="24">
        <v>102438</v>
      </c>
      <c r="I13" s="24">
        <v>98</v>
      </c>
    </row>
    <row r="14" spans="1:9">
      <c r="A14" s="21" t="s">
        <v>77</v>
      </c>
      <c r="B14" s="21" t="s">
        <v>53</v>
      </c>
      <c r="C14" s="22" t="s">
        <v>78</v>
      </c>
      <c r="D14" s="23" t="s">
        <v>79</v>
      </c>
      <c r="E14" s="23">
        <v>1344.47</v>
      </c>
      <c r="F14" s="24">
        <v>278007</v>
      </c>
      <c r="G14" s="24">
        <v>137269</v>
      </c>
      <c r="H14" s="24">
        <v>140738</v>
      </c>
      <c r="I14" s="24">
        <v>207</v>
      </c>
    </row>
    <row r="15" spans="1:9">
      <c r="A15" s="21" t="s">
        <v>80</v>
      </c>
      <c r="B15" s="21" t="s">
        <v>53</v>
      </c>
      <c r="C15" s="22" t="s">
        <v>81</v>
      </c>
      <c r="D15" s="23" t="s">
        <v>82</v>
      </c>
      <c r="E15" s="23">
        <v>1055.7</v>
      </c>
      <c r="F15" s="24">
        <v>130706</v>
      </c>
      <c r="G15" s="24">
        <v>64570</v>
      </c>
      <c r="H15" s="24">
        <v>66136</v>
      </c>
      <c r="I15" s="24">
        <v>124</v>
      </c>
    </row>
    <row r="16" spans="1:9">
      <c r="A16" s="21" t="s">
        <v>83</v>
      </c>
      <c r="B16" s="21" t="s">
        <v>53</v>
      </c>
      <c r="C16" s="22" t="s">
        <v>84</v>
      </c>
      <c r="D16" s="23" t="s">
        <v>85</v>
      </c>
      <c r="E16" s="23">
        <v>766.22</v>
      </c>
      <c r="F16" s="24">
        <v>244989</v>
      </c>
      <c r="G16" s="24">
        <v>119730</v>
      </c>
      <c r="H16" s="24">
        <v>125259</v>
      </c>
      <c r="I16" s="24">
        <v>320</v>
      </c>
    </row>
    <row r="17" spans="1:9">
      <c r="A17" s="21" t="s">
        <v>86</v>
      </c>
      <c r="B17" s="21" t="s">
        <v>40</v>
      </c>
      <c r="C17" s="22" t="s">
        <v>87</v>
      </c>
      <c r="D17" s="21" t="s">
        <v>88</v>
      </c>
      <c r="E17" s="37">
        <v>755.09</v>
      </c>
      <c r="F17" s="38">
        <v>1852478</v>
      </c>
      <c r="G17" s="38">
        <v>906933</v>
      </c>
      <c r="H17" s="38">
        <v>945545</v>
      </c>
      <c r="I17" s="38">
        <v>2453</v>
      </c>
    </row>
    <row r="18" spans="1:9">
      <c r="A18" s="21" t="s">
        <v>89</v>
      </c>
      <c r="B18" s="21" t="s">
        <v>40</v>
      </c>
      <c r="C18" s="22" t="s">
        <v>90</v>
      </c>
      <c r="D18" s="23" t="s">
        <v>91</v>
      </c>
      <c r="E18" s="23">
        <v>192.7</v>
      </c>
      <c r="F18" s="24">
        <v>248561</v>
      </c>
      <c r="G18" s="24">
        <v>123229</v>
      </c>
      <c r="H18" s="24">
        <v>125332</v>
      </c>
      <c r="I18" s="24">
        <v>1290</v>
      </c>
    </row>
    <row r="19" spans="1:9">
      <c r="A19" s="21" t="s">
        <v>92</v>
      </c>
      <c r="B19" s="21" t="s">
        <v>40</v>
      </c>
      <c r="C19" s="22" t="s">
        <v>93</v>
      </c>
      <c r="D19" s="23" t="s">
        <v>94</v>
      </c>
      <c r="E19" s="23">
        <v>224.49</v>
      </c>
      <c r="F19" s="24">
        <v>103866</v>
      </c>
      <c r="G19" s="24">
        <v>51606</v>
      </c>
      <c r="H19" s="24">
        <v>52260</v>
      </c>
      <c r="I19" s="24">
        <v>463</v>
      </c>
    </row>
    <row r="20" spans="1:9">
      <c r="A20" s="21" t="s">
        <v>95</v>
      </c>
      <c r="B20" s="21" t="s">
        <v>40</v>
      </c>
      <c r="C20" s="22" t="s">
        <v>96</v>
      </c>
      <c r="D20" s="23" t="s">
        <v>97</v>
      </c>
      <c r="E20" s="23">
        <v>204.61</v>
      </c>
      <c r="F20" s="24">
        <v>123840</v>
      </c>
      <c r="G20" s="24">
        <v>61654</v>
      </c>
      <c r="H20" s="24">
        <v>62186</v>
      </c>
      <c r="I20" s="24">
        <v>605</v>
      </c>
    </row>
    <row r="21" spans="1:9">
      <c r="A21" s="21" t="s">
        <v>98</v>
      </c>
      <c r="B21" s="21" t="s">
        <v>99</v>
      </c>
      <c r="C21" s="22" t="s">
        <v>100</v>
      </c>
      <c r="D21" s="23" t="s">
        <v>101</v>
      </c>
      <c r="E21" s="23">
        <v>1567.57</v>
      </c>
      <c r="F21" s="24">
        <v>177227</v>
      </c>
      <c r="G21" s="24">
        <v>88590</v>
      </c>
      <c r="H21" s="24">
        <v>88637</v>
      </c>
      <c r="I21" s="24">
        <v>113</v>
      </c>
    </row>
    <row r="22" spans="1:9">
      <c r="A22" s="21" t="s">
        <v>102</v>
      </c>
      <c r="B22" s="21" t="s">
        <v>99</v>
      </c>
      <c r="C22" s="22" t="s">
        <v>103</v>
      </c>
      <c r="D22" s="23" t="s">
        <v>104</v>
      </c>
      <c r="E22" s="23">
        <v>966.72</v>
      </c>
      <c r="F22" s="24">
        <v>134688</v>
      </c>
      <c r="G22" s="24">
        <v>66826</v>
      </c>
      <c r="H22" s="24">
        <v>67862</v>
      </c>
      <c r="I22" s="24">
        <v>139</v>
      </c>
    </row>
    <row r="23" spans="1:9">
      <c r="A23" s="21" t="s">
        <v>105</v>
      </c>
      <c r="B23" s="21" t="s">
        <v>99</v>
      </c>
      <c r="C23" s="22" t="s">
        <v>106</v>
      </c>
      <c r="D23" s="23" t="s">
        <v>107</v>
      </c>
      <c r="E23" s="23">
        <v>676.13</v>
      </c>
      <c r="F23" s="24">
        <v>91518</v>
      </c>
      <c r="G23" s="24">
        <v>45394</v>
      </c>
      <c r="H23" s="24">
        <v>46124</v>
      </c>
      <c r="I23" s="24">
        <v>135</v>
      </c>
    </row>
    <row r="24" spans="1:9">
      <c r="A24" s="21" t="s">
        <v>108</v>
      </c>
      <c r="B24" s="21" t="s">
        <v>99</v>
      </c>
      <c r="C24" s="22" t="s">
        <v>109</v>
      </c>
      <c r="D24" s="23" t="s">
        <v>110</v>
      </c>
      <c r="E24" s="23">
        <v>1268.76</v>
      </c>
      <c r="F24" s="24">
        <v>131772</v>
      </c>
      <c r="G24" s="24">
        <v>64988</v>
      </c>
      <c r="H24" s="24">
        <v>66784</v>
      </c>
      <c r="I24" s="24">
        <v>104</v>
      </c>
    </row>
    <row r="25" spans="1:9">
      <c r="A25" s="21" t="s">
        <v>111</v>
      </c>
      <c r="B25" s="21" t="s">
        <v>99</v>
      </c>
      <c r="C25" s="22" t="s">
        <v>112</v>
      </c>
      <c r="D25" s="23" t="s">
        <v>113</v>
      </c>
      <c r="E25" s="23">
        <v>536.5</v>
      </c>
      <c r="F25" s="24">
        <v>135844</v>
      </c>
      <c r="G25" s="24">
        <v>67280</v>
      </c>
      <c r="H25" s="24">
        <v>68564</v>
      </c>
      <c r="I25" s="24">
        <v>253</v>
      </c>
    </row>
    <row r="26" spans="1:9">
      <c r="A26" s="21" t="s">
        <v>114</v>
      </c>
      <c r="B26" s="21" t="s">
        <v>99</v>
      </c>
      <c r="C26" s="22" t="s">
        <v>115</v>
      </c>
      <c r="D26" s="23" t="s">
        <v>116</v>
      </c>
      <c r="E26" s="23">
        <v>724.32</v>
      </c>
      <c r="F26" s="24">
        <v>119361</v>
      </c>
      <c r="G26" s="24">
        <v>59102</v>
      </c>
      <c r="H26" s="24">
        <v>60259</v>
      </c>
      <c r="I26" s="24">
        <v>165</v>
      </c>
    </row>
    <row r="27" spans="1:9">
      <c r="A27" s="21" t="s">
        <v>117</v>
      </c>
      <c r="B27" s="21" t="s">
        <v>99</v>
      </c>
      <c r="C27" s="22" t="s">
        <v>118</v>
      </c>
      <c r="D27" s="23" t="s">
        <v>119</v>
      </c>
      <c r="E27" s="23">
        <v>1755.41</v>
      </c>
      <c r="F27" s="24">
        <v>323900</v>
      </c>
      <c r="G27" s="24">
        <v>158991</v>
      </c>
      <c r="H27" s="24">
        <v>164909</v>
      </c>
      <c r="I27" s="24">
        <v>185</v>
      </c>
    </row>
    <row r="28" spans="1:9">
      <c r="A28" s="21" t="s">
        <v>120</v>
      </c>
      <c r="B28" s="21" t="s">
        <v>99</v>
      </c>
      <c r="C28" s="22" t="s">
        <v>121</v>
      </c>
      <c r="D28" s="23" t="s">
        <v>122</v>
      </c>
      <c r="E28" s="23">
        <v>2297.12</v>
      </c>
      <c r="F28" s="24">
        <v>1155330</v>
      </c>
      <c r="G28" s="24">
        <v>565498</v>
      </c>
      <c r="H28" s="24">
        <v>589832</v>
      </c>
      <c r="I28" s="24">
        <v>503</v>
      </c>
    </row>
    <row r="29" spans="1:9">
      <c r="A29" s="21" t="s">
        <v>123</v>
      </c>
      <c r="B29" s="21" t="s">
        <v>99</v>
      </c>
      <c r="C29" s="22" t="s">
        <v>124</v>
      </c>
      <c r="D29" s="23" t="s">
        <v>125</v>
      </c>
      <c r="E29" s="23">
        <v>1991</v>
      </c>
      <c r="F29" s="24">
        <v>218072</v>
      </c>
      <c r="G29" s="24">
        <v>108453</v>
      </c>
      <c r="H29" s="24">
        <v>109619</v>
      </c>
      <c r="I29" s="24">
        <v>110</v>
      </c>
    </row>
    <row r="30" spans="1:9">
      <c r="A30" s="21" t="s">
        <v>126</v>
      </c>
      <c r="B30" s="21" t="s">
        <v>99</v>
      </c>
      <c r="C30" s="22" t="s">
        <v>127</v>
      </c>
      <c r="D30" s="23" t="s">
        <v>128</v>
      </c>
      <c r="E30" s="23">
        <v>797.54</v>
      </c>
      <c r="F30" s="24">
        <v>148580</v>
      </c>
      <c r="G30" s="24">
        <v>71881</v>
      </c>
      <c r="H30" s="24">
        <v>76699</v>
      </c>
      <c r="I30" s="24">
        <v>186</v>
      </c>
    </row>
    <row r="31" spans="1:9">
      <c r="A31" s="21" t="s">
        <v>129</v>
      </c>
      <c r="B31" s="21" t="s">
        <v>99</v>
      </c>
      <c r="C31" s="22" t="s">
        <v>130</v>
      </c>
      <c r="D31" s="23" t="s">
        <v>131</v>
      </c>
      <c r="E31" s="23">
        <v>1208.3399999999999</v>
      </c>
      <c r="F31" s="24">
        <v>275464</v>
      </c>
      <c r="G31" s="24">
        <v>134529</v>
      </c>
      <c r="H31" s="24">
        <v>140935</v>
      </c>
      <c r="I31" s="24">
        <v>228</v>
      </c>
    </row>
    <row r="32" spans="1:9">
      <c r="A32" s="21" t="s">
        <v>132</v>
      </c>
      <c r="B32" s="21" t="s">
        <v>99</v>
      </c>
      <c r="C32" s="22" t="s">
        <v>133</v>
      </c>
      <c r="D32" s="23" t="s">
        <v>134</v>
      </c>
      <c r="E32" s="23">
        <v>694.27</v>
      </c>
      <c r="F32" s="24">
        <v>70207</v>
      </c>
      <c r="G32" s="24">
        <v>34811</v>
      </c>
      <c r="H32" s="24">
        <v>35396</v>
      </c>
      <c r="I32" s="24">
        <v>101</v>
      </c>
    </row>
    <row r="33" spans="1:9">
      <c r="A33" s="21" t="s">
        <v>135</v>
      </c>
      <c r="B33" s="21" t="s">
        <v>99</v>
      </c>
      <c r="C33" s="22" t="s">
        <v>136</v>
      </c>
      <c r="D33" s="23" t="s">
        <v>137</v>
      </c>
      <c r="E33" s="23">
        <v>1400.82</v>
      </c>
      <c r="F33" s="24">
        <v>121645</v>
      </c>
      <c r="G33" s="24">
        <v>60325</v>
      </c>
      <c r="H33" s="24">
        <v>61320</v>
      </c>
      <c r="I33" s="24">
        <v>87</v>
      </c>
    </row>
    <row r="34" spans="1:9">
      <c r="A34" s="21" t="s">
        <v>138</v>
      </c>
      <c r="B34" s="21" t="s">
        <v>99</v>
      </c>
      <c r="C34" s="22" t="s">
        <v>139</v>
      </c>
      <c r="D34" s="23" t="s">
        <v>140</v>
      </c>
      <c r="E34" s="23">
        <v>675.68</v>
      </c>
      <c r="F34" s="24">
        <v>158406</v>
      </c>
      <c r="G34" s="24">
        <v>77748</v>
      </c>
      <c r="H34" s="24">
        <v>80658</v>
      </c>
      <c r="I34" s="24">
        <v>234</v>
      </c>
    </row>
    <row r="35" spans="1:9">
      <c r="A35" s="21" t="s">
        <v>141</v>
      </c>
      <c r="B35" s="21" t="s">
        <v>99</v>
      </c>
      <c r="C35" s="22" t="s">
        <v>142</v>
      </c>
      <c r="D35" s="23" t="s">
        <v>143</v>
      </c>
      <c r="E35" s="23">
        <v>1550.83</v>
      </c>
      <c r="F35" s="24">
        <v>179386</v>
      </c>
      <c r="G35" s="24">
        <v>88220</v>
      </c>
      <c r="H35" s="24">
        <v>91166</v>
      </c>
      <c r="I35" s="24">
        <v>116</v>
      </c>
    </row>
    <row r="36" spans="1:9">
      <c r="A36" s="21" t="s">
        <v>144</v>
      </c>
      <c r="B36" s="21" t="s">
        <v>99</v>
      </c>
      <c r="C36" s="22" t="s">
        <v>145</v>
      </c>
      <c r="D36" s="23" t="s">
        <v>146</v>
      </c>
      <c r="E36" s="23">
        <v>2058.96</v>
      </c>
      <c r="F36" s="24">
        <v>198826</v>
      </c>
      <c r="G36" s="24">
        <v>97159</v>
      </c>
      <c r="H36" s="24">
        <v>101667</v>
      </c>
      <c r="I36" s="24">
        <v>97</v>
      </c>
    </row>
    <row r="37" spans="1:9">
      <c r="A37" s="21" t="s">
        <v>147</v>
      </c>
      <c r="B37" s="21" t="s">
        <v>99</v>
      </c>
      <c r="C37" s="22" t="s">
        <v>148</v>
      </c>
      <c r="D37" s="23" t="s">
        <v>149</v>
      </c>
      <c r="E37" s="23">
        <v>1248.45</v>
      </c>
      <c r="F37" s="24">
        <v>256016</v>
      </c>
      <c r="G37" s="24">
        <v>125995</v>
      </c>
      <c r="H37" s="24">
        <v>130021</v>
      </c>
      <c r="I37" s="24">
        <v>205</v>
      </c>
    </row>
    <row r="38" spans="1:9">
      <c r="A38" s="21" t="s">
        <v>150</v>
      </c>
      <c r="B38" s="21" t="s">
        <v>99</v>
      </c>
      <c r="C38" s="22" t="s">
        <v>151</v>
      </c>
      <c r="D38" s="23" t="s">
        <v>152</v>
      </c>
      <c r="E38" s="23">
        <v>1227.33</v>
      </c>
      <c r="F38" s="24">
        <v>48503</v>
      </c>
      <c r="G38" s="24">
        <v>23791</v>
      </c>
      <c r="H38" s="24">
        <v>24712</v>
      </c>
      <c r="I38" s="24">
        <v>40</v>
      </c>
    </row>
    <row r="39" spans="1:9">
      <c r="A39" s="21" t="s">
        <v>153</v>
      </c>
      <c r="B39" s="21" t="s">
        <v>99</v>
      </c>
      <c r="C39" s="22" t="s">
        <v>154</v>
      </c>
      <c r="D39" s="23" t="s">
        <v>155</v>
      </c>
      <c r="E39" s="23">
        <v>1327.8</v>
      </c>
      <c r="F39" s="24">
        <v>184235</v>
      </c>
      <c r="G39" s="24">
        <v>89914</v>
      </c>
      <c r="H39" s="24">
        <v>94321</v>
      </c>
      <c r="I39" s="24">
        <v>139</v>
      </c>
    </row>
    <row r="40" spans="1:9">
      <c r="A40" s="21" t="s">
        <v>156</v>
      </c>
      <c r="B40" s="21" t="s">
        <v>99</v>
      </c>
      <c r="C40" s="22" t="s">
        <v>157</v>
      </c>
      <c r="D40" s="23" t="s">
        <v>158</v>
      </c>
      <c r="E40" s="23">
        <v>652.66999999999996</v>
      </c>
      <c r="F40" s="24">
        <v>114640</v>
      </c>
      <c r="G40" s="24">
        <v>56217</v>
      </c>
      <c r="H40" s="24">
        <v>58423</v>
      </c>
      <c r="I40" s="24">
        <v>176</v>
      </c>
    </row>
    <row r="41" spans="1:9">
      <c r="A41" s="21" t="s">
        <v>159</v>
      </c>
      <c r="B41" s="21" t="s">
        <v>99</v>
      </c>
      <c r="C41" s="22" t="s">
        <v>160</v>
      </c>
      <c r="D41" s="23" t="s">
        <v>161</v>
      </c>
      <c r="E41" s="23">
        <v>2074.7800000000002</v>
      </c>
      <c r="F41" s="24">
        <v>164486</v>
      </c>
      <c r="G41" s="24">
        <v>82542</v>
      </c>
      <c r="H41" s="24">
        <v>81944</v>
      </c>
      <c r="I41" s="24">
        <v>79</v>
      </c>
    </row>
    <row r="42" spans="1:9">
      <c r="A42" s="21" t="s">
        <v>162</v>
      </c>
      <c r="B42" s="21" t="s">
        <v>99</v>
      </c>
      <c r="C42" s="22" t="s">
        <v>163</v>
      </c>
      <c r="D42" s="23" t="s">
        <v>164</v>
      </c>
      <c r="E42" s="23">
        <v>1881.46</v>
      </c>
      <c r="F42" s="24">
        <v>140885</v>
      </c>
      <c r="G42" s="24">
        <v>70403</v>
      </c>
      <c r="H42" s="24">
        <v>70482</v>
      </c>
      <c r="I42" s="24">
        <v>75</v>
      </c>
    </row>
    <row r="43" spans="1:9">
      <c r="A43" s="21" t="s">
        <v>165</v>
      </c>
      <c r="B43" s="21" t="s">
        <v>99</v>
      </c>
      <c r="C43" s="22" t="s">
        <v>166</v>
      </c>
      <c r="D43" s="23" t="s">
        <v>167</v>
      </c>
      <c r="E43" s="23">
        <v>1267.3800000000001</v>
      </c>
      <c r="F43" s="24">
        <v>205357</v>
      </c>
      <c r="G43" s="24">
        <v>102187</v>
      </c>
      <c r="H43" s="24">
        <v>103170</v>
      </c>
      <c r="I43" s="24">
        <v>162</v>
      </c>
    </row>
    <row r="44" spans="1:9">
      <c r="A44" s="21" t="s">
        <v>168</v>
      </c>
      <c r="B44" s="21" t="s">
        <v>99</v>
      </c>
      <c r="C44" s="22" t="s">
        <v>169</v>
      </c>
      <c r="D44" s="23" t="s">
        <v>170</v>
      </c>
      <c r="E44" s="23">
        <v>1462.59</v>
      </c>
      <c r="F44" s="24">
        <v>92566</v>
      </c>
      <c r="G44" s="24">
        <v>45215</v>
      </c>
      <c r="H44" s="24">
        <v>47351</v>
      </c>
      <c r="I44" s="24">
        <v>63</v>
      </c>
    </row>
    <row r="45" spans="1:9">
      <c r="A45" s="21" t="s">
        <v>171</v>
      </c>
      <c r="B45" s="21" t="s">
        <v>99</v>
      </c>
      <c r="C45" s="22" t="s">
        <v>172</v>
      </c>
      <c r="D45" s="23" t="s">
        <v>173</v>
      </c>
      <c r="E45" s="23">
        <v>789.33</v>
      </c>
      <c r="F45" s="24">
        <v>137574</v>
      </c>
      <c r="G45" s="24">
        <v>67584</v>
      </c>
      <c r="H45" s="24">
        <v>69990</v>
      </c>
      <c r="I45" s="24">
        <v>174</v>
      </c>
    </row>
    <row r="46" spans="1:9">
      <c r="A46" s="21" t="s">
        <v>174</v>
      </c>
      <c r="B46" s="21" t="s">
        <v>40</v>
      </c>
      <c r="C46" s="22" t="s">
        <v>175</v>
      </c>
      <c r="D46" s="23" t="s">
        <v>176</v>
      </c>
      <c r="E46" s="23">
        <v>62.45</v>
      </c>
      <c r="F46" s="24">
        <v>77503</v>
      </c>
      <c r="G46" s="24">
        <v>38272</v>
      </c>
      <c r="H46" s="24">
        <v>39231</v>
      </c>
      <c r="I46" s="24">
        <v>1241</v>
      </c>
    </row>
    <row r="47" spans="1:9">
      <c r="A47" s="21" t="s">
        <v>177</v>
      </c>
      <c r="B47" s="21" t="s">
        <v>40</v>
      </c>
      <c r="C47" s="22" t="s">
        <v>178</v>
      </c>
      <c r="D47" s="23" t="s">
        <v>179</v>
      </c>
      <c r="E47" s="23">
        <v>112.34</v>
      </c>
      <c r="F47" s="24">
        <v>49874</v>
      </c>
      <c r="G47" s="24">
        <v>24869</v>
      </c>
      <c r="H47" s="24">
        <v>25005</v>
      </c>
      <c r="I47" s="24">
        <v>444</v>
      </c>
    </row>
    <row r="48" spans="1:9">
      <c r="A48" s="21" t="s">
        <v>180</v>
      </c>
      <c r="B48" s="21" t="s">
        <v>40</v>
      </c>
      <c r="C48" s="22" t="s">
        <v>181</v>
      </c>
      <c r="D48" s="23" t="s">
        <v>182</v>
      </c>
      <c r="E48" s="23">
        <v>103.09</v>
      </c>
      <c r="F48" s="24">
        <v>169605</v>
      </c>
      <c r="G48" s="24">
        <v>81362</v>
      </c>
      <c r="H48" s="24">
        <v>88243</v>
      </c>
      <c r="I48" s="24">
        <v>1645</v>
      </c>
    </row>
    <row r="49" spans="1:9">
      <c r="A49" s="21" t="s">
        <v>183</v>
      </c>
      <c r="B49" s="21" t="s">
        <v>40</v>
      </c>
      <c r="C49" s="22" t="s">
        <v>184</v>
      </c>
      <c r="D49" s="23" t="s">
        <v>185</v>
      </c>
      <c r="E49" s="23">
        <v>119.8</v>
      </c>
      <c r="F49" s="24">
        <v>164223</v>
      </c>
      <c r="G49" s="24">
        <v>79475</v>
      </c>
      <c r="H49" s="24">
        <v>84748</v>
      </c>
      <c r="I49" s="24">
        <v>1371</v>
      </c>
    </row>
    <row r="50" spans="1:9">
      <c r="A50" s="21" t="s">
        <v>186</v>
      </c>
      <c r="B50" s="21" t="s">
        <v>40</v>
      </c>
      <c r="C50" s="22" t="s">
        <v>187</v>
      </c>
      <c r="D50" s="23" t="s">
        <v>188</v>
      </c>
      <c r="E50" s="23">
        <v>107.07</v>
      </c>
      <c r="F50" s="24">
        <v>75189</v>
      </c>
      <c r="G50" s="24">
        <v>36914</v>
      </c>
      <c r="H50" s="24">
        <v>38275</v>
      </c>
      <c r="I50" s="24">
        <v>702</v>
      </c>
    </row>
    <row r="51" spans="1:9">
      <c r="A51" s="21" t="s">
        <v>189</v>
      </c>
      <c r="B51" s="21" t="s">
        <v>99</v>
      </c>
      <c r="C51" s="22" t="s">
        <v>190</v>
      </c>
      <c r="D51" s="23" t="s">
        <v>191</v>
      </c>
      <c r="E51" s="23">
        <v>730.64</v>
      </c>
      <c r="F51" s="24">
        <v>125643</v>
      </c>
      <c r="G51" s="24">
        <v>61253</v>
      </c>
      <c r="H51" s="24">
        <v>64390</v>
      </c>
      <c r="I51" s="24">
        <v>172</v>
      </c>
    </row>
    <row r="52" spans="1:9">
      <c r="A52" s="21" t="s">
        <v>192</v>
      </c>
      <c r="B52" s="21" t="s">
        <v>99</v>
      </c>
      <c r="C52" s="22" t="s">
        <v>193</v>
      </c>
      <c r="D52" s="23" t="s">
        <v>194</v>
      </c>
      <c r="E52" s="23">
        <v>1287.3599999999999</v>
      </c>
      <c r="F52" s="24">
        <v>190178</v>
      </c>
      <c r="G52" s="24">
        <v>93479</v>
      </c>
      <c r="H52" s="24">
        <v>96699</v>
      </c>
      <c r="I52" s="24">
        <v>148</v>
      </c>
    </row>
    <row r="53" spans="1:9">
      <c r="A53" s="21" t="s">
        <v>195</v>
      </c>
      <c r="B53" s="21" t="s">
        <v>99</v>
      </c>
      <c r="C53" s="22" t="s">
        <v>196</v>
      </c>
      <c r="D53" s="23" t="s">
        <v>197</v>
      </c>
      <c r="E53" s="23">
        <v>1420.34</v>
      </c>
      <c r="F53" s="24">
        <v>172632</v>
      </c>
      <c r="G53" s="24">
        <v>87408</v>
      </c>
      <c r="H53" s="24">
        <v>85224</v>
      </c>
      <c r="I53" s="24">
        <v>122</v>
      </c>
    </row>
    <row r="54" spans="1:9">
      <c r="A54" s="21" t="s">
        <v>198</v>
      </c>
      <c r="B54" s="21" t="s">
        <v>99</v>
      </c>
      <c r="C54" s="22" t="s">
        <v>199</v>
      </c>
      <c r="D54" s="23" t="s">
        <v>200</v>
      </c>
      <c r="E54" s="23">
        <v>2883.66</v>
      </c>
      <c r="F54" s="24">
        <v>328930</v>
      </c>
      <c r="G54" s="24">
        <v>166929</v>
      </c>
      <c r="H54" s="24">
        <v>162001</v>
      </c>
      <c r="I54" s="24">
        <v>114</v>
      </c>
    </row>
    <row r="55" spans="1:9">
      <c r="A55" s="21" t="s">
        <v>201</v>
      </c>
      <c r="B55" s="21" t="s">
        <v>99</v>
      </c>
      <c r="C55" s="22" t="s">
        <v>202</v>
      </c>
      <c r="D55" s="23" t="s">
        <v>203</v>
      </c>
      <c r="E55" s="23">
        <v>609.53</v>
      </c>
      <c r="F55" s="24">
        <v>98971</v>
      </c>
      <c r="G55" s="24">
        <v>48233</v>
      </c>
      <c r="H55" s="24">
        <v>50738</v>
      </c>
      <c r="I55" s="24">
        <v>162</v>
      </c>
    </row>
    <row r="56" spans="1:9">
      <c r="A56" s="21" t="s">
        <v>204</v>
      </c>
      <c r="B56" s="21" t="s">
        <v>99</v>
      </c>
      <c r="C56" s="22" t="s">
        <v>205</v>
      </c>
      <c r="D56" s="23" t="s">
        <v>206</v>
      </c>
      <c r="E56" s="23">
        <v>981.79</v>
      </c>
      <c r="F56" s="24">
        <v>137891</v>
      </c>
      <c r="G56" s="24">
        <v>69038</v>
      </c>
      <c r="H56" s="24">
        <v>68853</v>
      </c>
      <c r="I56" s="24">
        <v>140</v>
      </c>
    </row>
    <row r="57" spans="1:9">
      <c r="A57" s="21" t="s">
        <v>207</v>
      </c>
      <c r="B57" s="21" t="s">
        <v>99</v>
      </c>
      <c r="C57" s="22" t="s">
        <v>208</v>
      </c>
      <c r="D57" s="23" t="s">
        <v>209</v>
      </c>
      <c r="E57" s="23">
        <v>1085.72</v>
      </c>
      <c r="F57" s="24">
        <v>171483</v>
      </c>
      <c r="G57" s="24">
        <v>85430</v>
      </c>
      <c r="H57" s="24">
        <v>86053</v>
      </c>
      <c r="I57" s="24">
        <v>158</v>
      </c>
    </row>
    <row r="58" spans="1:9">
      <c r="A58" s="21" t="s">
        <v>210</v>
      </c>
      <c r="B58" s="21" t="s">
        <v>99</v>
      </c>
      <c r="C58" s="22" t="s">
        <v>211</v>
      </c>
      <c r="D58" s="23" t="s">
        <v>212</v>
      </c>
      <c r="E58" s="23">
        <v>1064.83</v>
      </c>
      <c r="F58" s="24">
        <v>131467</v>
      </c>
      <c r="G58" s="24">
        <v>65231</v>
      </c>
      <c r="H58" s="24">
        <v>66236</v>
      </c>
      <c r="I58" s="24">
        <v>123</v>
      </c>
    </row>
    <row r="59" spans="1:9">
      <c r="A59" s="21" t="s">
        <v>213</v>
      </c>
      <c r="B59" s="21" t="s">
        <v>99</v>
      </c>
      <c r="C59" s="22" t="s">
        <v>214</v>
      </c>
      <c r="D59" s="23" t="s">
        <v>215</v>
      </c>
      <c r="E59" s="23">
        <v>2121.81</v>
      </c>
      <c r="F59" s="24">
        <v>359471</v>
      </c>
      <c r="G59" s="24">
        <v>178390</v>
      </c>
      <c r="H59" s="24">
        <v>181081</v>
      </c>
      <c r="I59" s="24">
        <v>169</v>
      </c>
    </row>
    <row r="60" spans="1:9">
      <c r="A60" s="21" t="s">
        <v>216</v>
      </c>
      <c r="B60" s="21" t="s">
        <v>99</v>
      </c>
      <c r="C60" s="22" t="s">
        <v>217</v>
      </c>
      <c r="D60" s="23" t="s">
        <v>218</v>
      </c>
      <c r="E60" s="23">
        <v>814.21</v>
      </c>
      <c r="F60" s="24">
        <v>143698</v>
      </c>
      <c r="G60" s="24">
        <v>72588</v>
      </c>
      <c r="H60" s="24">
        <v>71110</v>
      </c>
      <c r="I60" s="24">
        <v>176</v>
      </c>
    </row>
    <row r="61" spans="1:9">
      <c r="A61" s="21" t="s">
        <v>219</v>
      </c>
      <c r="B61" s="21" t="s">
        <v>99</v>
      </c>
      <c r="C61" s="22" t="s">
        <v>220</v>
      </c>
      <c r="D61" s="23" t="s">
        <v>221</v>
      </c>
      <c r="E61" s="23">
        <v>824.78</v>
      </c>
      <c r="F61" s="24">
        <v>88524</v>
      </c>
      <c r="G61" s="24">
        <v>44329</v>
      </c>
      <c r="H61" s="24">
        <v>44195</v>
      </c>
      <c r="I61" s="24">
        <v>107</v>
      </c>
    </row>
    <row r="62" spans="1:9">
      <c r="A62" s="21" t="s">
        <v>222</v>
      </c>
      <c r="B62" s="21" t="s">
        <v>99</v>
      </c>
      <c r="C62" s="22" t="s">
        <v>223</v>
      </c>
      <c r="D62" s="23" t="s">
        <v>224</v>
      </c>
      <c r="E62" s="23">
        <v>656.86</v>
      </c>
      <c r="F62" s="24">
        <v>57384</v>
      </c>
      <c r="G62" s="24">
        <v>28124</v>
      </c>
      <c r="H62" s="24">
        <v>29260</v>
      </c>
      <c r="I62" s="24">
        <v>87</v>
      </c>
    </row>
    <row r="63" spans="1:9">
      <c r="A63" s="21" t="s">
        <v>225</v>
      </c>
      <c r="B63" s="21" t="s">
        <v>40</v>
      </c>
      <c r="C63" s="22" t="s">
        <v>226</v>
      </c>
      <c r="D63" s="23" t="s">
        <v>227</v>
      </c>
      <c r="E63" s="23">
        <v>318.20999999999998</v>
      </c>
      <c r="F63" s="24">
        <v>566573</v>
      </c>
      <c r="G63" s="24">
        <v>279841</v>
      </c>
      <c r="H63" s="24">
        <v>286732</v>
      </c>
      <c r="I63" s="24">
        <v>1781</v>
      </c>
    </row>
    <row r="64" spans="1:9">
      <c r="A64" s="21" t="s">
        <v>228</v>
      </c>
      <c r="B64" s="21" t="s">
        <v>40</v>
      </c>
      <c r="C64" s="22" t="s">
        <v>229</v>
      </c>
      <c r="D64" s="23" t="s">
        <v>230</v>
      </c>
      <c r="E64" s="23">
        <v>101.41</v>
      </c>
      <c r="F64" s="24">
        <v>113557</v>
      </c>
      <c r="G64" s="24">
        <v>56549</v>
      </c>
      <c r="H64" s="24">
        <v>57008</v>
      </c>
      <c r="I64" s="24">
        <v>1120</v>
      </c>
    </row>
    <row r="65" spans="1:9">
      <c r="A65" s="21" t="s">
        <v>231</v>
      </c>
      <c r="B65" s="21" t="s">
        <v>40</v>
      </c>
      <c r="C65" s="22" t="s">
        <v>232</v>
      </c>
      <c r="D65" s="23" t="s">
        <v>233</v>
      </c>
      <c r="E65" s="23">
        <v>217.41</v>
      </c>
      <c r="F65" s="24">
        <v>620523</v>
      </c>
      <c r="G65" s="24">
        <v>299975</v>
      </c>
      <c r="H65" s="24">
        <v>320548</v>
      </c>
      <c r="I65" s="24">
        <v>2854</v>
      </c>
    </row>
    <row r="66" spans="1:9">
      <c r="A66" s="21" t="s">
        <v>234</v>
      </c>
      <c r="B66" s="21" t="s">
        <v>40</v>
      </c>
      <c r="C66" s="22" t="s">
        <v>235</v>
      </c>
      <c r="D66" s="23" t="s">
        <v>236</v>
      </c>
      <c r="E66" s="23">
        <v>232.8</v>
      </c>
      <c r="F66" s="24">
        <v>495885</v>
      </c>
      <c r="G66" s="24">
        <v>245244</v>
      </c>
      <c r="H66" s="24">
        <v>250641</v>
      </c>
      <c r="I66" s="24">
        <v>2130</v>
      </c>
    </row>
    <row r="67" spans="1:9">
      <c r="A67" s="21" t="s">
        <v>237</v>
      </c>
      <c r="B67" s="21" t="s">
        <v>40</v>
      </c>
      <c r="C67" s="22" t="s">
        <v>238</v>
      </c>
      <c r="D67" s="23" t="s">
        <v>239</v>
      </c>
      <c r="E67" s="23">
        <v>210.34</v>
      </c>
      <c r="F67" s="24">
        <v>582415</v>
      </c>
      <c r="G67" s="24">
        <v>283169</v>
      </c>
      <c r="H67" s="24">
        <v>299246</v>
      </c>
      <c r="I67" s="24">
        <v>2769</v>
      </c>
    </row>
    <row r="68" spans="1:9">
      <c r="A68" s="21" t="s">
        <v>240</v>
      </c>
      <c r="B68" s="21" t="s">
        <v>40</v>
      </c>
      <c r="C68" s="22" t="s">
        <v>241</v>
      </c>
      <c r="D68" s="23" t="s">
        <v>242</v>
      </c>
      <c r="E68" s="23">
        <v>137.78</v>
      </c>
      <c r="F68" s="24">
        <v>226844</v>
      </c>
      <c r="G68" s="24">
        <v>110704</v>
      </c>
      <c r="H68" s="24">
        <v>116140</v>
      </c>
      <c r="I68" s="24">
        <v>1646</v>
      </c>
    </row>
    <row r="69" spans="1:9">
      <c r="A69" s="21" t="s">
        <v>243</v>
      </c>
      <c r="B69" s="21" t="s">
        <v>40</v>
      </c>
      <c r="C69" s="22" t="s">
        <v>244</v>
      </c>
      <c r="D69" s="23" t="s">
        <v>245</v>
      </c>
      <c r="E69" s="23">
        <v>170.47</v>
      </c>
      <c r="F69" s="24">
        <v>259665</v>
      </c>
      <c r="G69" s="24">
        <v>127911</v>
      </c>
      <c r="H69" s="24">
        <v>131754</v>
      </c>
      <c r="I69" s="24">
        <v>1523</v>
      </c>
    </row>
    <row r="70" spans="1:9">
      <c r="A70" s="21" t="s">
        <v>246</v>
      </c>
      <c r="B70" s="21" t="s">
        <v>40</v>
      </c>
      <c r="C70" s="22" t="s">
        <v>247</v>
      </c>
      <c r="D70" s="23" t="s">
        <v>248</v>
      </c>
      <c r="E70" s="23">
        <v>91.28</v>
      </c>
      <c r="F70" s="24">
        <v>170921</v>
      </c>
      <c r="G70" s="24">
        <v>82409</v>
      </c>
      <c r="H70" s="24">
        <v>88512</v>
      </c>
      <c r="I70" s="24">
        <v>1872</v>
      </c>
    </row>
    <row r="71" spans="1:9">
      <c r="A71" s="21" t="s">
        <v>249</v>
      </c>
      <c r="B71" s="21" t="s">
        <v>40</v>
      </c>
      <c r="C71" s="22" t="s">
        <v>250</v>
      </c>
      <c r="D71" s="23" t="s">
        <v>251</v>
      </c>
      <c r="E71" s="23">
        <v>77.09</v>
      </c>
      <c r="F71" s="24">
        <v>209566</v>
      </c>
      <c r="G71" s="24">
        <v>102819</v>
      </c>
      <c r="H71" s="24">
        <v>106747</v>
      </c>
      <c r="I71" s="24">
        <v>2718</v>
      </c>
    </row>
    <row r="72" spans="1:9">
      <c r="A72" s="21" t="s">
        <v>252</v>
      </c>
      <c r="B72" s="21" t="s">
        <v>40</v>
      </c>
      <c r="C72" s="22" t="s">
        <v>253</v>
      </c>
      <c r="D72" s="23" t="s">
        <v>254</v>
      </c>
      <c r="E72" s="23">
        <v>74.52</v>
      </c>
      <c r="F72" s="24">
        <v>111516</v>
      </c>
      <c r="G72" s="24">
        <v>55161</v>
      </c>
      <c r="H72" s="24">
        <v>56355</v>
      </c>
      <c r="I72" s="24">
        <v>1496</v>
      </c>
    </row>
    <row r="73" spans="1:9">
      <c r="A73" s="21" t="s">
        <v>255</v>
      </c>
      <c r="B73" s="21" t="s">
        <v>40</v>
      </c>
      <c r="C73" s="22" t="s">
        <v>256</v>
      </c>
      <c r="D73" s="23" t="s">
        <v>257</v>
      </c>
      <c r="E73" s="23">
        <v>89.54</v>
      </c>
      <c r="F73" s="24">
        <v>159193</v>
      </c>
      <c r="G73" s="24">
        <v>77284</v>
      </c>
      <c r="H73" s="24">
        <v>81909</v>
      </c>
      <c r="I73" s="24">
        <v>1778</v>
      </c>
    </row>
    <row r="74" spans="1:9">
      <c r="A74" s="21" t="s">
        <v>258</v>
      </c>
      <c r="B74" s="21" t="s">
        <v>40</v>
      </c>
      <c r="C74" s="22" t="s">
        <v>259</v>
      </c>
      <c r="D74" s="23" t="s">
        <v>260</v>
      </c>
      <c r="E74" s="23">
        <v>168.39</v>
      </c>
      <c r="F74" s="24">
        <v>355004</v>
      </c>
      <c r="G74" s="24">
        <v>174191</v>
      </c>
      <c r="H74" s="24">
        <v>180813</v>
      </c>
      <c r="I74" s="24">
        <v>2108</v>
      </c>
    </row>
    <row r="75" spans="1:9">
      <c r="A75" s="21" t="s">
        <v>261</v>
      </c>
      <c r="B75" s="21" t="s">
        <v>53</v>
      </c>
      <c r="C75" s="22" t="s">
        <v>262</v>
      </c>
      <c r="D75" s="23" t="s">
        <v>263</v>
      </c>
      <c r="E75" s="23">
        <v>1232.99</v>
      </c>
      <c r="F75" s="24">
        <v>313586</v>
      </c>
      <c r="G75" s="24">
        <v>156201</v>
      </c>
      <c r="H75" s="24">
        <v>157385</v>
      </c>
      <c r="I75" s="24">
        <v>254</v>
      </c>
    </row>
    <row r="76" spans="1:9">
      <c r="A76" s="21" t="s">
        <v>264</v>
      </c>
      <c r="B76" s="21" t="s">
        <v>53</v>
      </c>
      <c r="C76" s="22" t="s">
        <v>265</v>
      </c>
      <c r="D76" s="23" t="s">
        <v>266</v>
      </c>
      <c r="E76" s="23">
        <v>407.22</v>
      </c>
      <c r="F76" s="24">
        <v>484322</v>
      </c>
      <c r="G76" s="24">
        <v>233949</v>
      </c>
      <c r="H76" s="24">
        <v>250373</v>
      </c>
      <c r="I76" s="24">
        <v>1189</v>
      </c>
    </row>
    <row r="77" spans="1:9">
      <c r="A77" s="21" t="s">
        <v>267</v>
      </c>
      <c r="B77" s="21" t="s">
        <v>53</v>
      </c>
      <c r="C77" s="22" t="s">
        <v>268</v>
      </c>
      <c r="D77" s="23" t="s">
        <v>269</v>
      </c>
      <c r="E77" s="23">
        <v>576.44000000000005</v>
      </c>
      <c r="F77" s="24">
        <v>452001</v>
      </c>
      <c r="G77" s="24">
        <v>219655</v>
      </c>
      <c r="H77" s="24">
        <v>232346</v>
      </c>
      <c r="I77" s="24">
        <v>784</v>
      </c>
    </row>
    <row r="78" spans="1:9">
      <c r="A78" s="21" t="s">
        <v>270</v>
      </c>
      <c r="B78" s="21" t="s">
        <v>53</v>
      </c>
      <c r="C78" s="22" t="s">
        <v>271</v>
      </c>
      <c r="D78" s="23" t="s">
        <v>272</v>
      </c>
      <c r="E78" s="23">
        <v>563.28</v>
      </c>
      <c r="F78" s="24">
        <v>298536</v>
      </c>
      <c r="G78" s="24">
        <v>145652</v>
      </c>
      <c r="H78" s="24">
        <v>152884</v>
      </c>
      <c r="I78" s="24">
        <v>530</v>
      </c>
    </row>
    <row r="79" spans="1:9">
      <c r="A79" s="21" t="s">
        <v>273</v>
      </c>
      <c r="B79" s="21" t="s">
        <v>53</v>
      </c>
      <c r="C79" s="22" t="s">
        <v>274</v>
      </c>
      <c r="D79" s="23" t="s">
        <v>275</v>
      </c>
      <c r="E79" s="23">
        <v>1042.8</v>
      </c>
      <c r="F79" s="24">
        <v>460113</v>
      </c>
      <c r="G79" s="24">
        <v>223910</v>
      </c>
      <c r="H79" s="24">
        <v>236203</v>
      </c>
      <c r="I79" s="24">
        <v>441</v>
      </c>
    </row>
    <row r="80" spans="1:9">
      <c r="A80" s="21" t="s">
        <v>276</v>
      </c>
      <c r="B80" s="21" t="s">
        <v>40</v>
      </c>
      <c r="C80" s="22" t="s">
        <v>277</v>
      </c>
      <c r="D80" s="23" t="s">
        <v>278</v>
      </c>
      <c r="E80" s="23">
        <v>141.06</v>
      </c>
      <c r="F80" s="24">
        <v>330579</v>
      </c>
      <c r="G80" s="24">
        <v>158190</v>
      </c>
      <c r="H80" s="24">
        <v>172389</v>
      </c>
      <c r="I80" s="24">
        <v>2344</v>
      </c>
    </row>
    <row r="81" spans="1:9">
      <c r="A81" s="21" t="s">
        <v>279</v>
      </c>
      <c r="B81" s="21" t="s">
        <v>40</v>
      </c>
      <c r="C81" s="22" t="s">
        <v>280</v>
      </c>
      <c r="D81" s="23" t="s">
        <v>281</v>
      </c>
      <c r="E81" s="23">
        <v>405.01</v>
      </c>
      <c r="F81" s="24">
        <v>1083498</v>
      </c>
      <c r="G81" s="24">
        <v>528075</v>
      </c>
      <c r="H81" s="24">
        <v>555423</v>
      </c>
      <c r="I81" s="24">
        <v>2675</v>
      </c>
    </row>
    <row r="82" spans="1:9">
      <c r="A82" s="21" t="s">
        <v>282</v>
      </c>
      <c r="B82" s="21" t="s">
        <v>40</v>
      </c>
      <c r="C82" s="22" t="s">
        <v>283</v>
      </c>
      <c r="D82" s="23" t="s">
        <v>284</v>
      </c>
      <c r="E82" s="23">
        <v>78.87</v>
      </c>
      <c r="F82" s="24">
        <v>163905</v>
      </c>
      <c r="G82" s="24">
        <v>79839</v>
      </c>
      <c r="H82" s="24">
        <v>84066</v>
      </c>
      <c r="I82" s="24">
        <v>2078</v>
      </c>
    </row>
    <row r="83" spans="1:9">
      <c r="A83" s="21" t="s">
        <v>285</v>
      </c>
      <c r="B83" s="21" t="s">
        <v>53</v>
      </c>
      <c r="C83" s="22" t="s">
        <v>286</v>
      </c>
      <c r="D83" s="23" t="s">
        <v>287</v>
      </c>
      <c r="E83" s="23">
        <v>706.91</v>
      </c>
      <c r="F83" s="24">
        <v>556631</v>
      </c>
      <c r="G83" s="24">
        <v>281103</v>
      </c>
      <c r="H83" s="24">
        <v>275528</v>
      </c>
      <c r="I83" s="24">
        <v>787</v>
      </c>
    </row>
    <row r="84" spans="1:9">
      <c r="A84" s="25" t="s">
        <v>288</v>
      </c>
      <c r="B84" s="21" t="s">
        <v>53</v>
      </c>
      <c r="C84" s="25" t="s">
        <v>289</v>
      </c>
      <c r="D84" s="23" t="s">
        <v>290</v>
      </c>
      <c r="E84" s="23">
        <v>941.49</v>
      </c>
      <c r="F84" s="24">
        <v>265140</v>
      </c>
      <c r="G84" s="24">
        <v>131459</v>
      </c>
      <c r="H84" s="24">
        <v>133681</v>
      </c>
      <c r="I84" s="24">
        <v>282</v>
      </c>
    </row>
    <row r="85" spans="1:9">
      <c r="A85" s="21" t="s">
        <v>291</v>
      </c>
      <c r="B85" s="21" t="s">
        <v>53</v>
      </c>
      <c r="C85" s="22" t="s">
        <v>292</v>
      </c>
      <c r="D85" s="23" t="s">
        <v>293</v>
      </c>
      <c r="E85" s="23">
        <v>704.71</v>
      </c>
      <c r="F85" s="24">
        <v>469611</v>
      </c>
      <c r="G85" s="24">
        <v>228942</v>
      </c>
      <c r="H85" s="24">
        <v>240669</v>
      </c>
      <c r="I85" s="24">
        <v>666</v>
      </c>
    </row>
    <row r="86" spans="1:9">
      <c r="A86" s="21" t="s">
        <v>294</v>
      </c>
      <c r="B86" s="21" t="s">
        <v>53</v>
      </c>
      <c r="C86" s="22" t="s">
        <v>295</v>
      </c>
      <c r="D86" s="23" t="s">
        <v>296</v>
      </c>
      <c r="E86" s="23">
        <v>1248.73</v>
      </c>
      <c r="F86" s="24">
        <v>194359</v>
      </c>
      <c r="G86" s="24">
        <v>95938</v>
      </c>
      <c r="H86" s="24">
        <v>98421</v>
      </c>
      <c r="I86" s="24">
        <v>156</v>
      </c>
    </row>
    <row r="87" spans="1:9">
      <c r="A87" s="21" t="s">
        <v>297</v>
      </c>
      <c r="B87" s="21" t="s">
        <v>53</v>
      </c>
      <c r="C87" s="22" t="s">
        <v>298</v>
      </c>
      <c r="D87" s="23" t="s">
        <v>299</v>
      </c>
      <c r="E87" s="23">
        <v>627.91</v>
      </c>
      <c r="F87" s="24">
        <v>256458</v>
      </c>
      <c r="G87" s="24">
        <v>126923</v>
      </c>
      <c r="H87" s="24">
        <v>129535</v>
      </c>
      <c r="I87" s="24">
        <v>408</v>
      </c>
    </row>
    <row r="88" spans="1:9">
      <c r="A88" s="21" t="s">
        <v>300</v>
      </c>
      <c r="B88" s="21" t="s">
        <v>53</v>
      </c>
      <c r="C88" s="22" t="s">
        <v>301</v>
      </c>
      <c r="D88" s="23" t="s">
        <v>302</v>
      </c>
      <c r="E88" s="23">
        <v>918.85</v>
      </c>
      <c r="F88" s="24">
        <v>271699</v>
      </c>
      <c r="G88" s="24">
        <v>133601</v>
      </c>
      <c r="H88" s="24">
        <v>138098</v>
      </c>
      <c r="I88" s="24">
        <v>296</v>
      </c>
    </row>
    <row r="89" spans="1:9">
      <c r="A89" s="21" t="s">
        <v>303</v>
      </c>
      <c r="B89" s="21" t="s">
        <v>53</v>
      </c>
      <c r="C89" s="22" t="s">
        <v>304</v>
      </c>
      <c r="D89" s="23" t="s">
        <v>305</v>
      </c>
      <c r="E89" s="23">
        <v>437.32</v>
      </c>
      <c r="F89" s="24">
        <v>283275</v>
      </c>
      <c r="G89" s="24">
        <v>137257</v>
      </c>
      <c r="H89" s="24">
        <v>146018</v>
      </c>
      <c r="I89" s="24">
        <v>648</v>
      </c>
    </row>
    <row r="90" spans="1:9">
      <c r="A90" s="21" t="s">
        <v>306</v>
      </c>
      <c r="B90" s="21" t="s">
        <v>53</v>
      </c>
      <c r="C90" s="22" t="s">
        <v>307</v>
      </c>
      <c r="D90" s="23" t="s">
        <v>308</v>
      </c>
      <c r="E90" s="23">
        <v>1153.21</v>
      </c>
      <c r="F90" s="24">
        <v>600375</v>
      </c>
      <c r="G90" s="24">
        <v>294058</v>
      </c>
      <c r="H90" s="24">
        <v>306317</v>
      </c>
      <c r="I90" s="24">
        <v>521</v>
      </c>
    </row>
    <row r="91" spans="1:9">
      <c r="A91" s="21" t="s">
        <v>309</v>
      </c>
      <c r="B91" s="21" t="s">
        <v>40</v>
      </c>
      <c r="C91" s="22" t="s">
        <v>310</v>
      </c>
      <c r="D91" s="23" t="s">
        <v>311</v>
      </c>
      <c r="E91" s="23">
        <v>100.62</v>
      </c>
      <c r="F91" s="24">
        <v>117388</v>
      </c>
      <c r="G91" s="24">
        <v>57122</v>
      </c>
      <c r="H91" s="24">
        <v>60266</v>
      </c>
      <c r="I91" s="24">
        <v>1167</v>
      </c>
    </row>
    <row r="92" spans="1:9">
      <c r="A92" s="21" t="s">
        <v>312</v>
      </c>
      <c r="B92" s="21" t="s">
        <v>40</v>
      </c>
      <c r="C92" s="22" t="s">
        <v>313</v>
      </c>
      <c r="D92" s="23" t="s">
        <v>314</v>
      </c>
      <c r="E92" s="23">
        <v>104.94</v>
      </c>
      <c r="F92" s="24">
        <v>259105</v>
      </c>
      <c r="G92" s="24">
        <v>128800</v>
      </c>
      <c r="H92" s="24">
        <v>130305</v>
      </c>
      <c r="I92" s="24">
        <v>2469</v>
      </c>
    </row>
    <row r="93" spans="1:9">
      <c r="A93" s="21" t="s">
        <v>315</v>
      </c>
      <c r="B93" s="21" t="s">
        <v>40</v>
      </c>
      <c r="C93" s="22" t="s">
        <v>316</v>
      </c>
      <c r="D93" s="23" t="s">
        <v>317</v>
      </c>
      <c r="E93" s="23">
        <v>303.27999999999997</v>
      </c>
      <c r="F93" s="24">
        <v>316403</v>
      </c>
      <c r="G93" s="24">
        <v>152025</v>
      </c>
      <c r="H93" s="24">
        <v>164378</v>
      </c>
      <c r="I93" s="24">
        <v>1043</v>
      </c>
    </row>
    <row r="94" spans="1:9">
      <c r="A94" s="21" t="s">
        <v>318</v>
      </c>
      <c r="B94" s="21" t="s">
        <v>53</v>
      </c>
      <c r="C94" s="22" t="s">
        <v>319</v>
      </c>
      <c r="D94" s="23" t="s">
        <v>320</v>
      </c>
      <c r="E94" s="23">
        <v>1420.98</v>
      </c>
      <c r="F94" s="24">
        <v>371898</v>
      </c>
      <c r="G94" s="24">
        <v>185800</v>
      </c>
      <c r="H94" s="24">
        <v>186098</v>
      </c>
      <c r="I94" s="24">
        <v>262</v>
      </c>
    </row>
    <row r="95" spans="1:9">
      <c r="A95" s="21" t="s">
        <v>321</v>
      </c>
      <c r="B95" s="21" t="s">
        <v>53</v>
      </c>
      <c r="C95" s="22" t="s">
        <v>322</v>
      </c>
      <c r="D95" s="23" t="s">
        <v>323</v>
      </c>
      <c r="E95" s="23">
        <v>1112.04</v>
      </c>
      <c r="F95" s="24">
        <v>220712</v>
      </c>
      <c r="G95" s="24">
        <v>108863</v>
      </c>
      <c r="H95" s="24">
        <v>111849</v>
      </c>
      <c r="I95" s="24">
        <v>198</v>
      </c>
    </row>
    <row r="96" spans="1:9">
      <c r="A96" s="21" t="s">
        <v>324</v>
      </c>
      <c r="B96" s="21" t="s">
        <v>53</v>
      </c>
      <c r="C96" s="22" t="s">
        <v>325</v>
      </c>
      <c r="D96" s="23" t="s">
        <v>326</v>
      </c>
      <c r="E96" s="23">
        <v>761.31</v>
      </c>
      <c r="F96" s="24">
        <v>613599</v>
      </c>
      <c r="G96" s="24">
        <v>299053</v>
      </c>
      <c r="H96" s="24">
        <v>314546</v>
      </c>
      <c r="I96" s="24">
        <v>806</v>
      </c>
    </row>
    <row r="97" spans="1:9">
      <c r="A97" s="21" t="s">
        <v>327</v>
      </c>
      <c r="B97" s="21" t="s">
        <v>53</v>
      </c>
      <c r="C97" s="22" t="s">
        <v>328</v>
      </c>
      <c r="D97" s="23" t="s">
        <v>329</v>
      </c>
      <c r="E97" s="23">
        <v>1795.75</v>
      </c>
      <c r="F97" s="24">
        <v>448197</v>
      </c>
      <c r="G97" s="24">
        <v>222884</v>
      </c>
      <c r="H97" s="24">
        <v>225313</v>
      </c>
      <c r="I97" s="24">
        <v>250</v>
      </c>
    </row>
    <row r="98" spans="1:9">
      <c r="A98" s="21" t="s">
        <v>330</v>
      </c>
      <c r="B98" s="21" t="s">
        <v>53</v>
      </c>
      <c r="C98" s="22" t="s">
        <v>331</v>
      </c>
      <c r="D98" s="23" t="s">
        <v>332</v>
      </c>
      <c r="E98" s="23">
        <v>1319.42</v>
      </c>
      <c r="F98" s="24">
        <v>277417</v>
      </c>
      <c r="G98" s="24">
        <v>136924</v>
      </c>
      <c r="H98" s="24">
        <v>140493</v>
      </c>
      <c r="I98" s="24">
        <v>210</v>
      </c>
    </row>
    <row r="99" spans="1:9">
      <c r="A99" s="21" t="s">
        <v>333</v>
      </c>
      <c r="B99" s="21" t="s">
        <v>40</v>
      </c>
      <c r="C99" s="22" t="s">
        <v>334</v>
      </c>
      <c r="D99" s="23" t="s">
        <v>335</v>
      </c>
      <c r="E99" s="23">
        <v>258.83</v>
      </c>
      <c r="F99" s="24">
        <v>333509</v>
      </c>
      <c r="G99" s="24">
        <v>160802</v>
      </c>
      <c r="H99" s="24">
        <v>172707</v>
      </c>
      <c r="I99" s="24">
        <v>1289</v>
      </c>
    </row>
    <row r="100" spans="1:9">
      <c r="A100" s="21" t="s">
        <v>336</v>
      </c>
      <c r="B100" s="21" t="s">
        <v>53</v>
      </c>
      <c r="C100" s="22" t="s">
        <v>337</v>
      </c>
      <c r="D100" s="23" t="s">
        <v>338</v>
      </c>
      <c r="E100" s="23">
        <v>969.21</v>
      </c>
      <c r="F100" s="24">
        <v>364818</v>
      </c>
      <c r="G100" s="24">
        <v>181947</v>
      </c>
      <c r="H100" s="24">
        <v>182871</v>
      </c>
      <c r="I100" s="24">
        <v>376</v>
      </c>
    </row>
    <row r="101" spans="1:9">
      <c r="A101" s="21" t="s">
        <v>339</v>
      </c>
      <c r="B101" s="21" t="s">
        <v>53</v>
      </c>
      <c r="C101" s="22" t="s">
        <v>340</v>
      </c>
      <c r="D101" s="23" t="s">
        <v>341</v>
      </c>
      <c r="E101" s="23">
        <v>450.4</v>
      </c>
      <c r="F101" s="24">
        <v>250547</v>
      </c>
      <c r="G101" s="24">
        <v>123181</v>
      </c>
      <c r="H101" s="24">
        <v>127366</v>
      </c>
      <c r="I101" s="24">
        <v>556</v>
      </c>
    </row>
    <row r="102" spans="1:9">
      <c r="A102" s="21" t="s">
        <v>342</v>
      </c>
      <c r="B102" s="21" t="s">
        <v>53</v>
      </c>
      <c r="C102" s="22" t="s">
        <v>343</v>
      </c>
      <c r="D102" s="23" t="s">
        <v>344</v>
      </c>
      <c r="E102" s="23">
        <v>1201.42</v>
      </c>
      <c r="F102" s="24">
        <v>139729</v>
      </c>
      <c r="G102" s="24">
        <v>69556</v>
      </c>
      <c r="H102" s="24">
        <v>70173</v>
      </c>
      <c r="I102" s="24">
        <v>116</v>
      </c>
    </row>
    <row r="103" spans="1:9">
      <c r="A103" s="21" t="s">
        <v>345</v>
      </c>
      <c r="B103" s="21" t="s">
        <v>53</v>
      </c>
      <c r="C103" s="22" t="s">
        <v>346</v>
      </c>
      <c r="D103" s="23" t="s">
        <v>347</v>
      </c>
      <c r="E103" s="23">
        <v>1246.21</v>
      </c>
      <c r="F103" s="24">
        <v>346970</v>
      </c>
      <c r="G103" s="24">
        <v>170224</v>
      </c>
      <c r="H103" s="24">
        <v>176746</v>
      </c>
      <c r="I103" s="24">
        <v>278</v>
      </c>
    </row>
    <row r="104" spans="1:9">
      <c r="A104" s="21" t="s">
        <v>348</v>
      </c>
      <c r="B104" s="21" t="s">
        <v>53</v>
      </c>
      <c r="C104" s="22" t="s">
        <v>349</v>
      </c>
      <c r="D104" s="23" t="s">
        <v>350</v>
      </c>
      <c r="E104" s="23">
        <v>1152.4100000000001</v>
      </c>
      <c r="F104" s="24">
        <v>310270</v>
      </c>
      <c r="G104" s="24">
        <v>153264</v>
      </c>
      <c r="H104" s="24">
        <v>157006</v>
      </c>
      <c r="I104" s="24">
        <v>269</v>
      </c>
    </row>
    <row r="105" spans="1:9">
      <c r="A105" s="21" t="s">
        <v>351</v>
      </c>
      <c r="B105" s="21" t="s">
        <v>53</v>
      </c>
      <c r="C105" s="22" t="s">
        <v>352</v>
      </c>
      <c r="D105" s="23" t="s">
        <v>353</v>
      </c>
      <c r="E105" s="23">
        <v>1246.8</v>
      </c>
      <c r="F105" s="24">
        <v>308335</v>
      </c>
      <c r="G105" s="24">
        <v>154388</v>
      </c>
      <c r="H105" s="24">
        <v>153947</v>
      </c>
      <c r="I105" s="24">
        <v>247</v>
      </c>
    </row>
    <row r="106" spans="1:9">
      <c r="A106" s="21" t="s">
        <v>354</v>
      </c>
      <c r="B106" s="21" t="s">
        <v>40</v>
      </c>
      <c r="C106" s="22" t="s">
        <v>355</v>
      </c>
      <c r="D106" s="23" t="s">
        <v>356</v>
      </c>
      <c r="E106" s="23">
        <v>145.66</v>
      </c>
      <c r="F106" s="24">
        <v>364454</v>
      </c>
      <c r="G106" s="24">
        <v>177829</v>
      </c>
      <c r="H106" s="24">
        <v>186625</v>
      </c>
      <c r="I106" s="24">
        <v>2502</v>
      </c>
    </row>
    <row r="107" spans="1:9">
      <c r="A107" s="21" t="s">
        <v>357</v>
      </c>
      <c r="B107" s="21" t="s">
        <v>40</v>
      </c>
      <c r="C107" s="22" t="s">
        <v>358</v>
      </c>
      <c r="D107" s="23" t="s">
        <v>359</v>
      </c>
      <c r="E107" s="23">
        <v>280.70999999999998</v>
      </c>
      <c r="F107" s="24">
        <v>587696</v>
      </c>
      <c r="G107" s="24">
        <v>289096</v>
      </c>
      <c r="H107" s="24">
        <v>298600</v>
      </c>
      <c r="I107" s="24">
        <v>2094</v>
      </c>
    </row>
    <row r="108" spans="1:9">
      <c r="A108" s="21" t="s">
        <v>360</v>
      </c>
      <c r="B108" s="21" t="s">
        <v>40</v>
      </c>
      <c r="C108" s="22" t="s">
        <v>361</v>
      </c>
      <c r="D108" s="23" t="s">
        <v>362</v>
      </c>
      <c r="E108" s="23">
        <v>160.44999999999999</v>
      </c>
      <c r="F108" s="24">
        <v>188687</v>
      </c>
      <c r="G108" s="24">
        <v>92235</v>
      </c>
      <c r="H108" s="24">
        <v>96452</v>
      </c>
      <c r="I108" s="24">
        <v>1176</v>
      </c>
    </row>
    <row r="109" spans="1:9">
      <c r="A109" s="21" t="s">
        <v>363</v>
      </c>
      <c r="B109" s="21" t="s">
        <v>40</v>
      </c>
      <c r="C109" s="22" t="s">
        <v>364</v>
      </c>
      <c r="D109" s="23" t="s">
        <v>365</v>
      </c>
      <c r="E109" s="23">
        <v>226.43</v>
      </c>
      <c r="F109" s="24">
        <v>178967</v>
      </c>
      <c r="G109" s="24">
        <v>88085</v>
      </c>
      <c r="H109" s="24">
        <v>90882</v>
      </c>
      <c r="I109" s="24">
        <v>790</v>
      </c>
    </row>
    <row r="110" spans="1:9">
      <c r="A110" s="21" t="s">
        <v>366</v>
      </c>
      <c r="B110" s="21" t="s">
        <v>40</v>
      </c>
      <c r="C110" s="22" t="s">
        <v>367</v>
      </c>
      <c r="D110" s="23" t="s">
        <v>368</v>
      </c>
      <c r="E110" s="23">
        <v>51.42</v>
      </c>
      <c r="F110" s="24">
        <v>156940</v>
      </c>
      <c r="G110" s="24">
        <v>77058</v>
      </c>
      <c r="H110" s="24">
        <v>79882</v>
      </c>
      <c r="I110" s="24">
        <v>3052</v>
      </c>
    </row>
    <row r="111" spans="1:9">
      <c r="A111" s="21" t="s">
        <v>369</v>
      </c>
      <c r="B111" s="21" t="s">
        <v>53</v>
      </c>
      <c r="C111" s="22" t="s">
        <v>370</v>
      </c>
      <c r="D111" s="23" t="s">
        <v>371</v>
      </c>
      <c r="E111" s="23">
        <v>409.64</v>
      </c>
      <c r="F111" s="24">
        <v>323130</v>
      </c>
      <c r="G111" s="24">
        <v>156848</v>
      </c>
      <c r="H111" s="24">
        <v>166282</v>
      </c>
      <c r="I111" s="24">
        <v>789</v>
      </c>
    </row>
    <row r="112" spans="1:9">
      <c r="A112" s="21" t="s">
        <v>372</v>
      </c>
      <c r="B112" s="21" t="s">
        <v>53</v>
      </c>
      <c r="C112" s="22" t="s">
        <v>373</v>
      </c>
      <c r="D112" s="23" t="s">
        <v>374</v>
      </c>
      <c r="E112" s="23">
        <v>1960.17</v>
      </c>
      <c r="F112" s="24">
        <v>259030</v>
      </c>
      <c r="G112" s="24">
        <v>129379</v>
      </c>
      <c r="H112" s="24">
        <v>129651</v>
      </c>
      <c r="I112" s="24">
        <v>132</v>
      </c>
    </row>
    <row r="113" spans="1:9">
      <c r="A113" s="21" t="s">
        <v>375</v>
      </c>
      <c r="B113" s="21" t="s">
        <v>53</v>
      </c>
      <c r="C113" s="22" t="s">
        <v>376</v>
      </c>
      <c r="D113" s="23" t="s">
        <v>377</v>
      </c>
      <c r="E113" s="23">
        <v>1061.0899999999999</v>
      </c>
      <c r="F113" s="24">
        <v>408662</v>
      </c>
      <c r="G113" s="24">
        <v>201181</v>
      </c>
      <c r="H113" s="24">
        <v>207481</v>
      </c>
      <c r="I113" s="24">
        <v>385</v>
      </c>
    </row>
    <row r="114" spans="1:9">
      <c r="A114" s="21" t="s">
        <v>378</v>
      </c>
      <c r="B114" s="21" t="s">
        <v>53</v>
      </c>
      <c r="C114" s="22" t="s">
        <v>379</v>
      </c>
      <c r="D114" s="23" t="s">
        <v>380</v>
      </c>
      <c r="E114" s="23">
        <v>712.11</v>
      </c>
      <c r="F114" s="24">
        <v>133362</v>
      </c>
      <c r="G114" s="24">
        <v>66810</v>
      </c>
      <c r="H114" s="24">
        <v>66552</v>
      </c>
      <c r="I114" s="24">
        <v>187</v>
      </c>
    </row>
    <row r="115" spans="1:9">
      <c r="A115" s="21" t="s">
        <v>381</v>
      </c>
      <c r="B115" s="21" t="s">
        <v>53</v>
      </c>
      <c r="C115" s="22" t="s">
        <v>382</v>
      </c>
      <c r="D115" s="23" t="s">
        <v>383</v>
      </c>
      <c r="E115" s="23">
        <v>1132.8900000000001</v>
      </c>
      <c r="F115" s="24">
        <v>275491</v>
      </c>
      <c r="G115" s="24">
        <v>136747</v>
      </c>
      <c r="H115" s="24">
        <v>138744</v>
      </c>
      <c r="I115" s="24">
        <v>243</v>
      </c>
    </row>
    <row r="116" spans="1:9">
      <c r="A116" s="21" t="s">
        <v>384</v>
      </c>
      <c r="B116" s="21" t="s">
        <v>53</v>
      </c>
      <c r="C116" s="22" t="s">
        <v>385</v>
      </c>
      <c r="D116" s="23" t="s">
        <v>386</v>
      </c>
      <c r="E116" s="23">
        <v>1328.63</v>
      </c>
      <c r="F116" s="24">
        <v>301016</v>
      </c>
      <c r="G116" s="24">
        <v>149419</v>
      </c>
      <c r="H116" s="24">
        <v>151597</v>
      </c>
      <c r="I116" s="24">
        <v>227</v>
      </c>
    </row>
    <row r="117" spans="1:9">
      <c r="A117" s="21" t="s">
        <v>387</v>
      </c>
      <c r="B117" s="21" t="s">
        <v>53</v>
      </c>
      <c r="C117" s="22" t="s">
        <v>388</v>
      </c>
      <c r="D117" s="23" t="s">
        <v>389</v>
      </c>
      <c r="E117" s="23">
        <v>543.21</v>
      </c>
      <c r="F117" s="24">
        <v>393618</v>
      </c>
      <c r="G117" s="24">
        <v>191749</v>
      </c>
      <c r="H117" s="24">
        <v>201869</v>
      </c>
      <c r="I117" s="24">
        <v>725</v>
      </c>
    </row>
    <row r="118" spans="1:9">
      <c r="A118" s="21" t="s">
        <v>390</v>
      </c>
      <c r="B118" s="21" t="s">
        <v>40</v>
      </c>
      <c r="C118" s="22" t="s">
        <v>391</v>
      </c>
      <c r="D118" s="23" t="s">
        <v>392</v>
      </c>
      <c r="E118" s="23">
        <v>122.07</v>
      </c>
      <c r="F118" s="24">
        <v>159174</v>
      </c>
      <c r="G118" s="24">
        <v>81048</v>
      </c>
      <c r="H118" s="24">
        <v>78126</v>
      </c>
      <c r="I118" s="24">
        <v>1304</v>
      </c>
    </row>
    <row r="119" spans="1:9">
      <c r="A119" s="21" t="s">
        <v>393</v>
      </c>
      <c r="B119" s="21" t="s">
        <v>40</v>
      </c>
      <c r="C119" s="22" t="s">
        <v>394</v>
      </c>
      <c r="D119" s="23" t="s">
        <v>395</v>
      </c>
      <c r="E119" s="23">
        <v>248.31</v>
      </c>
      <c r="F119" s="24">
        <v>764104</v>
      </c>
      <c r="G119" s="24">
        <v>377199</v>
      </c>
      <c r="H119" s="24">
        <v>386905</v>
      </c>
      <c r="I119" s="24">
        <v>3077</v>
      </c>
    </row>
    <row r="120" spans="1:9">
      <c r="A120" s="21" t="s">
        <v>396</v>
      </c>
      <c r="B120" s="21" t="s">
        <v>40</v>
      </c>
      <c r="C120" s="22" t="s">
        <v>397</v>
      </c>
      <c r="D120" s="23" t="s">
        <v>398</v>
      </c>
      <c r="E120" s="23">
        <v>44.88</v>
      </c>
      <c r="F120" s="24">
        <v>130892</v>
      </c>
      <c r="G120" s="24">
        <v>65063</v>
      </c>
      <c r="H120" s="24">
        <v>65829</v>
      </c>
      <c r="I120" s="24">
        <v>2916</v>
      </c>
    </row>
    <row r="121" spans="1:9">
      <c r="A121" s="21" t="s">
        <v>399</v>
      </c>
      <c r="B121" s="21" t="s">
        <v>40</v>
      </c>
      <c r="C121" s="22" t="s">
        <v>400</v>
      </c>
      <c r="D121" s="23" t="s">
        <v>401</v>
      </c>
      <c r="E121" s="23">
        <v>203.87</v>
      </c>
      <c r="F121" s="24">
        <v>278609</v>
      </c>
      <c r="G121" s="24">
        <v>133265</v>
      </c>
      <c r="H121" s="24">
        <v>145344</v>
      </c>
      <c r="I121" s="24">
        <v>1367</v>
      </c>
    </row>
    <row r="122" spans="1:9">
      <c r="A122" s="21" t="s">
        <v>402</v>
      </c>
      <c r="B122" s="21" t="s">
        <v>99</v>
      </c>
      <c r="C122" s="22" t="s">
        <v>403</v>
      </c>
      <c r="D122" s="23" t="s">
        <v>404</v>
      </c>
      <c r="E122" s="23">
        <v>719.47</v>
      </c>
      <c r="F122" s="24">
        <v>271015</v>
      </c>
      <c r="G122" s="24">
        <v>134047</v>
      </c>
      <c r="H122" s="24">
        <v>136968</v>
      </c>
      <c r="I122" s="24">
        <v>377</v>
      </c>
    </row>
    <row r="123" spans="1:9">
      <c r="A123" s="21" t="s">
        <v>405</v>
      </c>
      <c r="B123" s="21" t="s">
        <v>99</v>
      </c>
      <c r="C123" s="22" t="s">
        <v>406</v>
      </c>
      <c r="D123" s="23" t="s">
        <v>407</v>
      </c>
      <c r="E123" s="23">
        <v>658.64</v>
      </c>
      <c r="F123" s="24">
        <v>297701</v>
      </c>
      <c r="G123" s="24">
        <v>147765</v>
      </c>
      <c r="H123" s="24">
        <v>149936</v>
      </c>
      <c r="I123" s="24">
        <v>452</v>
      </c>
    </row>
    <row r="124" spans="1:9">
      <c r="A124" s="21" t="s">
        <v>408</v>
      </c>
      <c r="B124" s="21" t="s">
        <v>99</v>
      </c>
      <c r="C124" s="22" t="s">
        <v>409</v>
      </c>
      <c r="D124" s="23" t="s">
        <v>410</v>
      </c>
      <c r="E124" s="23">
        <v>453.03</v>
      </c>
      <c r="F124" s="24">
        <v>275807</v>
      </c>
      <c r="G124" s="24">
        <v>138154</v>
      </c>
      <c r="H124" s="24">
        <v>137653</v>
      </c>
      <c r="I124" s="24">
        <v>609</v>
      </c>
    </row>
    <row r="125" spans="1:9">
      <c r="A125" s="21" t="s">
        <v>411</v>
      </c>
      <c r="B125" s="21" t="s">
        <v>99</v>
      </c>
      <c r="C125" s="22" t="s">
        <v>412</v>
      </c>
      <c r="D125" s="23" t="s">
        <v>413</v>
      </c>
      <c r="E125" s="23">
        <v>481.84</v>
      </c>
      <c r="F125" s="24">
        <v>237281</v>
      </c>
      <c r="G125" s="24">
        <v>115161</v>
      </c>
      <c r="H125" s="24">
        <v>122120</v>
      </c>
      <c r="I125" s="24">
        <v>492</v>
      </c>
    </row>
    <row r="126" spans="1:9">
      <c r="A126" s="21" t="s">
        <v>414</v>
      </c>
      <c r="B126" s="21" t="s">
        <v>99</v>
      </c>
      <c r="C126" s="22" t="s">
        <v>415</v>
      </c>
      <c r="D126" s="23" t="s">
        <v>416</v>
      </c>
      <c r="E126" s="23">
        <v>1397.32</v>
      </c>
      <c r="F126" s="24">
        <v>421689</v>
      </c>
      <c r="G126" s="24">
        <v>207943</v>
      </c>
      <c r="H126" s="24">
        <v>213746</v>
      </c>
      <c r="I126" s="24">
        <v>302</v>
      </c>
    </row>
    <row r="127" spans="1:9">
      <c r="A127" s="21" t="s">
        <v>417</v>
      </c>
      <c r="B127" s="21" t="s">
        <v>99</v>
      </c>
      <c r="C127" s="22" t="s">
        <v>418</v>
      </c>
      <c r="D127" s="23" t="s">
        <v>419</v>
      </c>
      <c r="E127" s="23">
        <v>222.53</v>
      </c>
      <c r="F127" s="24">
        <v>239264</v>
      </c>
      <c r="G127" s="24">
        <v>117253</v>
      </c>
      <c r="H127" s="24">
        <v>122011</v>
      </c>
      <c r="I127" s="24">
        <v>1075</v>
      </c>
    </row>
    <row r="128" spans="1:9">
      <c r="A128" s="21" t="s">
        <v>420</v>
      </c>
      <c r="B128" s="21" t="s">
        <v>99</v>
      </c>
      <c r="C128" s="22" t="s">
        <v>421</v>
      </c>
      <c r="D128" s="23" t="s">
        <v>422</v>
      </c>
      <c r="E128" s="23">
        <v>623.97</v>
      </c>
      <c r="F128" s="24">
        <v>96754</v>
      </c>
      <c r="G128" s="24">
        <v>47806</v>
      </c>
      <c r="H128" s="24">
        <v>48948</v>
      </c>
      <c r="I128" s="24">
        <v>155</v>
      </c>
    </row>
    <row r="129" spans="1:9">
      <c r="A129" s="21" t="s">
        <v>423</v>
      </c>
      <c r="B129" s="21" t="s">
        <v>99</v>
      </c>
      <c r="C129" s="22" t="s">
        <v>424</v>
      </c>
      <c r="D129" s="23" t="s">
        <v>425</v>
      </c>
      <c r="E129" s="23">
        <v>356.24</v>
      </c>
      <c r="F129" s="24">
        <v>356542</v>
      </c>
      <c r="G129" s="24">
        <v>175634</v>
      </c>
      <c r="H129" s="24">
        <v>180908</v>
      </c>
      <c r="I129" s="24">
        <v>1001</v>
      </c>
    </row>
    <row r="130" spans="1:9">
      <c r="A130" s="21" t="s">
        <v>426</v>
      </c>
      <c r="B130" s="21" t="s">
        <v>99</v>
      </c>
      <c r="C130" s="22" t="s">
        <v>427</v>
      </c>
      <c r="D130" s="23" t="s">
        <v>428</v>
      </c>
      <c r="E130" s="23">
        <v>811.41</v>
      </c>
      <c r="F130" s="24">
        <v>187433</v>
      </c>
      <c r="G130" s="24">
        <v>92092</v>
      </c>
      <c r="H130" s="24">
        <v>95341</v>
      </c>
      <c r="I130" s="24">
        <v>231</v>
      </c>
    </row>
    <row r="131" spans="1:9">
      <c r="A131" s="21" t="s">
        <v>429</v>
      </c>
      <c r="B131" s="21" t="s">
        <v>99</v>
      </c>
      <c r="C131" s="22" t="s">
        <v>430</v>
      </c>
      <c r="D131" s="23" t="s">
        <v>431</v>
      </c>
      <c r="E131" s="23">
        <v>1100.6600000000001</v>
      </c>
      <c r="F131" s="24">
        <v>310353</v>
      </c>
      <c r="G131" s="24">
        <v>153604</v>
      </c>
      <c r="H131" s="24">
        <v>156749</v>
      </c>
      <c r="I131" s="24">
        <v>282</v>
      </c>
    </row>
    <row r="132" spans="1:9">
      <c r="A132" s="21" t="s">
        <v>432</v>
      </c>
      <c r="B132" s="21" t="s">
        <v>99</v>
      </c>
      <c r="C132" s="22" t="s">
        <v>433</v>
      </c>
      <c r="D132" s="23" t="s">
        <v>434</v>
      </c>
      <c r="E132" s="23">
        <v>854.56</v>
      </c>
      <c r="F132" s="24">
        <v>271667</v>
      </c>
      <c r="G132" s="24">
        <v>134060</v>
      </c>
      <c r="H132" s="24">
        <v>137607</v>
      </c>
      <c r="I132" s="24">
        <v>318</v>
      </c>
    </row>
    <row r="133" spans="1:9">
      <c r="A133" s="21" t="s">
        <v>435</v>
      </c>
      <c r="B133" s="21" t="s">
        <v>99</v>
      </c>
      <c r="C133" s="22" t="s">
        <v>436</v>
      </c>
      <c r="D133" s="23" t="s">
        <v>437</v>
      </c>
      <c r="E133" s="23">
        <v>1066.3</v>
      </c>
      <c r="F133" s="24">
        <v>253373</v>
      </c>
      <c r="G133" s="24">
        <v>124944</v>
      </c>
      <c r="H133" s="24">
        <v>128429</v>
      </c>
      <c r="I133" s="24">
        <v>238</v>
      </c>
    </row>
    <row r="134" spans="1:9">
      <c r="A134" s="21" t="s">
        <v>438</v>
      </c>
      <c r="B134" s="21" t="s">
        <v>99</v>
      </c>
      <c r="C134" s="22" t="s">
        <v>439</v>
      </c>
      <c r="D134" s="23" t="s">
        <v>440</v>
      </c>
      <c r="E134" s="23">
        <v>738.44</v>
      </c>
      <c r="F134" s="24">
        <v>172291</v>
      </c>
      <c r="G134" s="24">
        <v>85533</v>
      </c>
      <c r="H134" s="24">
        <v>86758</v>
      </c>
      <c r="I134" s="24">
        <v>233</v>
      </c>
    </row>
    <row r="135" spans="1:9">
      <c r="A135" s="21" t="s">
        <v>441</v>
      </c>
      <c r="B135" s="21" t="s">
        <v>99</v>
      </c>
      <c r="C135" s="22" t="s">
        <v>442</v>
      </c>
      <c r="D135" s="23" t="s">
        <v>443</v>
      </c>
      <c r="E135" s="23">
        <v>1262.3699999999999</v>
      </c>
      <c r="F135" s="24">
        <v>245903</v>
      </c>
      <c r="G135" s="24">
        <v>121031</v>
      </c>
      <c r="H135" s="24">
        <v>124872</v>
      </c>
      <c r="I135" s="24">
        <v>195</v>
      </c>
    </row>
    <row r="136" spans="1:9">
      <c r="A136" s="21" t="s">
        <v>444</v>
      </c>
      <c r="B136" s="21" t="s">
        <v>99</v>
      </c>
      <c r="C136" s="22" t="s">
        <v>445</v>
      </c>
      <c r="D136" s="23" t="s">
        <v>446</v>
      </c>
      <c r="E136" s="23">
        <v>1458.91</v>
      </c>
      <c r="F136" s="24">
        <v>105506</v>
      </c>
      <c r="G136" s="24">
        <v>52728</v>
      </c>
      <c r="H136" s="24">
        <v>52778</v>
      </c>
      <c r="I136" s="24">
        <v>72</v>
      </c>
    </row>
    <row r="137" spans="1:9">
      <c r="A137" s="21" t="s">
        <v>447</v>
      </c>
      <c r="B137" s="21" t="s">
        <v>40</v>
      </c>
      <c r="C137" s="22" t="s">
        <v>448</v>
      </c>
      <c r="D137" s="23" t="s">
        <v>449</v>
      </c>
      <c r="E137" s="23">
        <v>106.8</v>
      </c>
      <c r="F137" s="24">
        <v>201048</v>
      </c>
      <c r="G137" s="24">
        <v>98897</v>
      </c>
      <c r="H137" s="24">
        <v>102151</v>
      </c>
      <c r="I137" s="24">
        <v>1882</v>
      </c>
    </row>
    <row r="138" spans="1:9">
      <c r="A138" s="21" t="s">
        <v>450</v>
      </c>
      <c r="B138" s="21" t="s">
        <v>99</v>
      </c>
      <c r="C138" s="22" t="s">
        <v>451</v>
      </c>
      <c r="D138" s="23" t="s">
        <v>452</v>
      </c>
      <c r="E138" s="23">
        <v>1380.41</v>
      </c>
      <c r="F138" s="24">
        <v>223023</v>
      </c>
      <c r="G138" s="24">
        <v>110769</v>
      </c>
      <c r="H138" s="24">
        <v>112254</v>
      </c>
      <c r="I138" s="24">
        <v>162</v>
      </c>
    </row>
    <row r="139" spans="1:9">
      <c r="A139" s="21" t="s">
        <v>453</v>
      </c>
      <c r="B139" s="21" t="s">
        <v>99</v>
      </c>
      <c r="C139" s="22" t="s">
        <v>454</v>
      </c>
      <c r="D139" s="23" t="s">
        <v>455</v>
      </c>
      <c r="E139" s="23">
        <v>1097.75</v>
      </c>
      <c r="F139" s="24">
        <v>120304</v>
      </c>
      <c r="G139" s="24">
        <v>60363</v>
      </c>
      <c r="H139" s="24">
        <v>59941</v>
      </c>
      <c r="I139" s="24">
        <v>110</v>
      </c>
    </row>
    <row r="140" spans="1:9">
      <c r="A140" s="21" t="s">
        <v>456</v>
      </c>
      <c r="B140" s="21" t="s">
        <v>99</v>
      </c>
      <c r="C140" s="22" t="s">
        <v>457</v>
      </c>
      <c r="D140" s="23" t="s">
        <v>458</v>
      </c>
      <c r="E140" s="23">
        <v>1293.3</v>
      </c>
      <c r="F140" s="24">
        <v>237007</v>
      </c>
      <c r="G140" s="24">
        <v>116369</v>
      </c>
      <c r="H140" s="24">
        <v>120638</v>
      </c>
      <c r="I140" s="24">
        <v>183</v>
      </c>
    </row>
    <row r="141" spans="1:9">
      <c r="A141" s="21" t="s">
        <v>459</v>
      </c>
      <c r="B141" s="21" t="s">
        <v>99</v>
      </c>
      <c r="C141" s="22" t="s">
        <v>460</v>
      </c>
      <c r="D141" s="23" t="s">
        <v>461</v>
      </c>
      <c r="E141" s="23">
        <v>1539.01</v>
      </c>
      <c r="F141" s="24">
        <v>179840</v>
      </c>
      <c r="G141" s="24">
        <v>90114</v>
      </c>
      <c r="H141" s="24">
        <v>89726</v>
      </c>
      <c r="I141" s="24">
        <v>117</v>
      </c>
    </row>
    <row r="142" spans="1:9">
      <c r="A142" s="21" t="s">
        <v>462</v>
      </c>
      <c r="B142" s="21" t="s">
        <v>99</v>
      </c>
      <c r="C142" s="22" t="s">
        <v>463</v>
      </c>
      <c r="D142" s="23" t="s">
        <v>464</v>
      </c>
      <c r="E142" s="23">
        <v>1848.7</v>
      </c>
      <c r="F142" s="24">
        <v>156528</v>
      </c>
      <c r="G142" s="24">
        <v>77946</v>
      </c>
      <c r="H142" s="24">
        <v>78582</v>
      </c>
      <c r="I142" s="24">
        <v>85</v>
      </c>
    </row>
    <row r="143" spans="1:9">
      <c r="A143" s="21" t="s">
        <v>465</v>
      </c>
      <c r="B143" s="21" t="s">
        <v>99</v>
      </c>
      <c r="C143" s="22" t="s">
        <v>466</v>
      </c>
      <c r="D143" s="23" t="s">
        <v>467</v>
      </c>
      <c r="E143" s="23">
        <v>1024.83</v>
      </c>
      <c r="F143" s="24">
        <v>100046</v>
      </c>
      <c r="G143" s="24">
        <v>49620</v>
      </c>
      <c r="H143" s="24">
        <v>50426</v>
      </c>
      <c r="I143" s="24">
        <v>98</v>
      </c>
    </row>
    <row r="144" spans="1:9">
      <c r="A144" s="21" t="s">
        <v>468</v>
      </c>
      <c r="B144" s="21" t="s">
        <v>40</v>
      </c>
      <c r="C144" s="22" t="s">
        <v>469</v>
      </c>
      <c r="D144" s="23" t="s">
        <v>470</v>
      </c>
      <c r="E144" s="23">
        <v>105.25</v>
      </c>
      <c r="F144" s="24">
        <v>113388</v>
      </c>
      <c r="G144" s="24">
        <v>55537</v>
      </c>
      <c r="H144" s="24">
        <v>57851</v>
      </c>
      <c r="I144" s="24">
        <v>1077</v>
      </c>
    </row>
    <row r="145" spans="1:9">
      <c r="A145" s="21" t="s">
        <v>471</v>
      </c>
      <c r="B145" s="21" t="s">
        <v>99</v>
      </c>
      <c r="C145" s="22" t="s">
        <v>472</v>
      </c>
      <c r="D145" s="23" t="s">
        <v>473</v>
      </c>
      <c r="E145" s="23">
        <v>787.02</v>
      </c>
      <c r="F145" s="24">
        <v>130479</v>
      </c>
      <c r="G145" s="24">
        <v>64344</v>
      </c>
      <c r="H145" s="24">
        <v>66135</v>
      </c>
      <c r="I145" s="24">
        <v>166</v>
      </c>
    </row>
    <row r="146" spans="1:9">
      <c r="A146" s="21" t="s">
        <v>474</v>
      </c>
      <c r="B146" s="21" t="s">
        <v>99</v>
      </c>
      <c r="C146" s="22" t="s">
        <v>475</v>
      </c>
      <c r="D146" s="23" t="s">
        <v>476</v>
      </c>
      <c r="E146" s="23">
        <v>642.38</v>
      </c>
      <c r="F146" s="24">
        <v>129087</v>
      </c>
      <c r="G146" s="24">
        <v>63943</v>
      </c>
      <c r="H146" s="24">
        <v>65144</v>
      </c>
      <c r="I146" s="24">
        <v>201</v>
      </c>
    </row>
    <row r="147" spans="1:9">
      <c r="A147" s="21" t="s">
        <v>477</v>
      </c>
      <c r="B147" s="21" t="s">
        <v>99</v>
      </c>
      <c r="C147" s="22" t="s">
        <v>478</v>
      </c>
      <c r="D147" s="23" t="s">
        <v>479</v>
      </c>
      <c r="E147" s="23">
        <v>863.89</v>
      </c>
      <c r="F147" s="24">
        <v>158746</v>
      </c>
      <c r="G147" s="24">
        <v>77549</v>
      </c>
      <c r="H147" s="24">
        <v>81197</v>
      </c>
      <c r="I147" s="24">
        <v>184</v>
      </c>
    </row>
    <row r="148" spans="1:9">
      <c r="A148" s="21" t="s">
        <v>480</v>
      </c>
      <c r="B148" s="21" t="s">
        <v>99</v>
      </c>
      <c r="C148" s="22" t="s">
        <v>481</v>
      </c>
      <c r="D148" s="23" t="s">
        <v>482</v>
      </c>
      <c r="E148" s="23">
        <v>776.83</v>
      </c>
      <c r="F148" s="24">
        <v>80830</v>
      </c>
      <c r="G148" s="24">
        <v>40087</v>
      </c>
      <c r="H148" s="24">
        <v>40743</v>
      </c>
      <c r="I148" s="24">
        <v>104</v>
      </c>
    </row>
    <row r="149" spans="1:9">
      <c r="A149" s="21" t="s">
        <v>483</v>
      </c>
      <c r="B149" s="21" t="s">
        <v>99</v>
      </c>
      <c r="C149" s="22" t="s">
        <v>484</v>
      </c>
      <c r="D149" s="23" t="s">
        <v>485</v>
      </c>
      <c r="E149" s="23">
        <v>692.43</v>
      </c>
      <c r="F149" s="24">
        <v>61578</v>
      </c>
      <c r="G149" s="24">
        <v>30858</v>
      </c>
      <c r="H149" s="24">
        <v>30720</v>
      </c>
      <c r="I149" s="24">
        <v>89</v>
      </c>
    </row>
    <row r="150" spans="1:9">
      <c r="A150" s="21" t="s">
        <v>486</v>
      </c>
      <c r="B150" s="21" t="s">
        <v>99</v>
      </c>
      <c r="C150" s="22" t="s">
        <v>487</v>
      </c>
      <c r="D150" s="23" t="s">
        <v>488</v>
      </c>
      <c r="E150" s="23">
        <v>817.73</v>
      </c>
      <c r="F150" s="24">
        <v>214786</v>
      </c>
      <c r="G150" s="24">
        <v>106162</v>
      </c>
      <c r="H150" s="24">
        <v>108624</v>
      </c>
      <c r="I150" s="24">
        <v>263</v>
      </c>
    </row>
    <row r="151" spans="1:9">
      <c r="A151" s="21" t="s">
        <v>489</v>
      </c>
      <c r="B151" s="21" t="s">
        <v>99</v>
      </c>
      <c r="C151" s="22" t="s">
        <v>490</v>
      </c>
      <c r="D151" s="23" t="s">
        <v>491</v>
      </c>
      <c r="E151" s="23">
        <v>627.05999999999995</v>
      </c>
      <c r="F151" s="24">
        <v>183131</v>
      </c>
      <c r="G151" s="24">
        <v>90251</v>
      </c>
      <c r="H151" s="24">
        <v>92880</v>
      </c>
      <c r="I151" s="24">
        <v>292</v>
      </c>
    </row>
    <row r="152" spans="1:9">
      <c r="A152" s="21" t="s">
        <v>492</v>
      </c>
      <c r="B152" s="21" t="s">
        <v>99</v>
      </c>
      <c r="C152" s="22" t="s">
        <v>493</v>
      </c>
      <c r="D152" s="23" t="s">
        <v>494</v>
      </c>
      <c r="E152" s="23">
        <v>991.06</v>
      </c>
      <c r="F152" s="24">
        <v>103401</v>
      </c>
      <c r="G152" s="24">
        <v>51432</v>
      </c>
      <c r="H152" s="24">
        <v>51969</v>
      </c>
      <c r="I152" s="24">
        <v>104</v>
      </c>
    </row>
    <row r="153" spans="1:9">
      <c r="A153" s="21" t="s">
        <v>495</v>
      </c>
      <c r="B153" s="21" t="s">
        <v>99</v>
      </c>
      <c r="C153" s="22" t="s">
        <v>496</v>
      </c>
      <c r="D153" s="23" t="s">
        <v>497</v>
      </c>
      <c r="E153" s="23">
        <v>782.24</v>
      </c>
      <c r="F153" s="24">
        <v>122574</v>
      </c>
      <c r="G153" s="24">
        <v>60684</v>
      </c>
      <c r="H153" s="24">
        <v>61890</v>
      </c>
      <c r="I153" s="24">
        <v>157</v>
      </c>
    </row>
    <row r="154" spans="1:9">
      <c r="A154" s="21" t="s">
        <v>498</v>
      </c>
      <c r="B154" s="21" t="s">
        <v>99</v>
      </c>
      <c r="C154" s="22" t="s">
        <v>499</v>
      </c>
      <c r="D154" s="23" t="s">
        <v>500</v>
      </c>
      <c r="E154" s="23">
        <v>989.04</v>
      </c>
      <c r="F154" s="24">
        <v>202830</v>
      </c>
      <c r="G154" s="24">
        <v>100629</v>
      </c>
      <c r="H154" s="24">
        <v>102201</v>
      </c>
      <c r="I154" s="24">
        <v>205</v>
      </c>
    </row>
    <row r="155" spans="1:9">
      <c r="A155" s="21" t="s">
        <v>501</v>
      </c>
      <c r="B155" s="21" t="s">
        <v>40</v>
      </c>
      <c r="C155" s="22" t="s">
        <v>502</v>
      </c>
      <c r="D155" s="23" t="s">
        <v>503</v>
      </c>
      <c r="E155" s="23">
        <v>117.06</v>
      </c>
      <c r="F155" s="24">
        <v>110674</v>
      </c>
      <c r="G155" s="24">
        <v>54665</v>
      </c>
      <c r="H155" s="24">
        <v>56009</v>
      </c>
      <c r="I155" s="24">
        <v>945</v>
      </c>
    </row>
    <row r="156" spans="1:9">
      <c r="A156" s="21" t="s">
        <v>504</v>
      </c>
      <c r="B156" s="21" t="s">
        <v>99</v>
      </c>
      <c r="C156" s="22" t="s">
        <v>505</v>
      </c>
      <c r="D156" s="23" t="s">
        <v>506</v>
      </c>
      <c r="E156" s="23">
        <v>1167.92</v>
      </c>
      <c r="F156" s="24">
        <v>112685</v>
      </c>
      <c r="G156" s="24">
        <v>56422</v>
      </c>
      <c r="H156" s="24">
        <v>56263</v>
      </c>
      <c r="I156" s="24">
        <v>96</v>
      </c>
    </row>
    <row r="157" spans="1:9">
      <c r="A157" s="21" t="s">
        <v>507</v>
      </c>
      <c r="B157" s="21" t="s">
        <v>99</v>
      </c>
      <c r="C157" s="22" t="s">
        <v>508</v>
      </c>
      <c r="D157" s="23" t="s">
        <v>509</v>
      </c>
      <c r="E157" s="23">
        <v>1626.95</v>
      </c>
      <c r="F157" s="24">
        <v>100055</v>
      </c>
      <c r="G157" s="24">
        <v>50484</v>
      </c>
      <c r="H157" s="24">
        <v>49571</v>
      </c>
      <c r="I157" s="24">
        <v>61</v>
      </c>
    </row>
    <row r="158" spans="1:9">
      <c r="A158" s="21" t="s">
        <v>510</v>
      </c>
      <c r="B158" s="21" t="s">
        <v>99</v>
      </c>
      <c r="C158" s="22" t="s">
        <v>511</v>
      </c>
      <c r="D158" s="23" t="s">
        <v>512</v>
      </c>
      <c r="E158" s="23">
        <v>911.64</v>
      </c>
      <c r="F158" s="24">
        <v>60491</v>
      </c>
      <c r="G158" s="24">
        <v>30283</v>
      </c>
      <c r="H158" s="24">
        <v>30208</v>
      </c>
      <c r="I158" s="24">
        <v>66</v>
      </c>
    </row>
    <row r="159" spans="1:9">
      <c r="A159" s="21" t="s">
        <v>513</v>
      </c>
      <c r="B159" s="21" t="s">
        <v>99</v>
      </c>
      <c r="C159" s="22" t="s">
        <v>514</v>
      </c>
      <c r="D159" s="23" t="s">
        <v>515</v>
      </c>
      <c r="E159" s="23">
        <v>1102.26</v>
      </c>
      <c r="F159" s="24">
        <v>150533</v>
      </c>
      <c r="G159" s="24">
        <v>74581</v>
      </c>
      <c r="H159" s="24">
        <v>75952</v>
      </c>
      <c r="I159" s="24">
        <v>137</v>
      </c>
    </row>
    <row r="160" spans="1:9">
      <c r="A160" s="21" t="s">
        <v>516</v>
      </c>
      <c r="B160" s="21" t="s">
        <v>40</v>
      </c>
      <c r="C160" s="22" t="s">
        <v>517</v>
      </c>
      <c r="D160" s="23" t="s">
        <v>518</v>
      </c>
      <c r="E160" s="23">
        <v>43.88</v>
      </c>
      <c r="F160" s="24">
        <v>48750</v>
      </c>
      <c r="G160" s="24">
        <v>23745</v>
      </c>
      <c r="H160" s="24">
        <v>25005</v>
      </c>
      <c r="I160" s="24">
        <v>1111</v>
      </c>
    </row>
    <row r="161" spans="1:9">
      <c r="A161" s="21" t="s">
        <v>519</v>
      </c>
      <c r="B161" s="21" t="s">
        <v>40</v>
      </c>
      <c r="C161" s="22" t="s">
        <v>520</v>
      </c>
      <c r="D161" s="23" t="s">
        <v>521</v>
      </c>
      <c r="E161" s="23">
        <v>139.69999999999999</v>
      </c>
      <c r="F161" s="24">
        <v>99662</v>
      </c>
      <c r="G161" s="24">
        <v>50286</v>
      </c>
      <c r="H161" s="24">
        <v>49376</v>
      </c>
      <c r="I161" s="24">
        <v>713</v>
      </c>
    </row>
    <row r="162" spans="1:9">
      <c r="A162" s="21" t="s">
        <v>522</v>
      </c>
      <c r="B162" s="21" t="s">
        <v>40</v>
      </c>
      <c r="C162" s="22" t="s">
        <v>523</v>
      </c>
      <c r="D162" s="23" t="s">
        <v>524</v>
      </c>
      <c r="E162" s="23">
        <v>82.94</v>
      </c>
      <c r="F162" s="24">
        <v>46685</v>
      </c>
      <c r="G162" s="24">
        <v>22225</v>
      </c>
      <c r="H162" s="24">
        <v>24460</v>
      </c>
      <c r="I162" s="24">
        <v>563</v>
      </c>
    </row>
    <row r="163" spans="1:9">
      <c r="A163" s="21" t="s">
        <v>525</v>
      </c>
      <c r="B163" s="21" t="s">
        <v>40</v>
      </c>
      <c r="C163" s="22" t="s">
        <v>526</v>
      </c>
      <c r="D163" s="23" t="s">
        <v>527</v>
      </c>
      <c r="E163" s="23">
        <v>77.430000000000007</v>
      </c>
      <c r="F163" s="24">
        <v>172557</v>
      </c>
      <c r="G163" s="24">
        <v>86670</v>
      </c>
      <c r="H163" s="24">
        <v>85887</v>
      </c>
      <c r="I163" s="24">
        <v>2229</v>
      </c>
    </row>
    <row r="164" spans="1:9">
      <c r="A164" s="21" t="s">
        <v>528</v>
      </c>
      <c r="B164" s="21" t="s">
        <v>40</v>
      </c>
      <c r="C164" s="22" t="s">
        <v>529</v>
      </c>
      <c r="D164" s="23" t="s">
        <v>530</v>
      </c>
      <c r="E164" s="23">
        <v>97.73</v>
      </c>
      <c r="F164" s="24">
        <v>217123</v>
      </c>
      <c r="G164" s="24">
        <v>105835</v>
      </c>
      <c r="H164" s="24">
        <v>111288</v>
      </c>
      <c r="I164" s="24">
        <v>2222</v>
      </c>
    </row>
    <row r="165" spans="1:9">
      <c r="A165" s="21" t="s">
        <v>531</v>
      </c>
      <c r="B165" s="21" t="s">
        <v>40</v>
      </c>
      <c r="C165" s="22" t="s">
        <v>532</v>
      </c>
      <c r="D165" s="23" t="s">
        <v>533</v>
      </c>
      <c r="E165" s="23">
        <v>117.09</v>
      </c>
      <c r="F165" s="24">
        <v>53306</v>
      </c>
      <c r="G165" s="24">
        <v>25994</v>
      </c>
      <c r="H165" s="24">
        <v>27312</v>
      </c>
      <c r="I165" s="24">
        <v>455</v>
      </c>
    </row>
    <row r="166" spans="1:9">
      <c r="A166" s="21" t="s">
        <v>534</v>
      </c>
      <c r="B166" s="21" t="s">
        <v>40</v>
      </c>
      <c r="C166" s="22" t="s">
        <v>535</v>
      </c>
      <c r="D166" s="23" t="s">
        <v>536</v>
      </c>
      <c r="E166" s="23">
        <v>61.35</v>
      </c>
      <c r="F166" s="24">
        <v>40176</v>
      </c>
      <c r="G166" s="24">
        <v>19694</v>
      </c>
      <c r="H166" s="24">
        <v>20482</v>
      </c>
      <c r="I166" s="24">
        <v>655</v>
      </c>
    </row>
    <row r="167" spans="1:9">
      <c r="A167" s="21" t="s">
        <v>537</v>
      </c>
      <c r="B167" s="21" t="s">
        <v>40</v>
      </c>
      <c r="C167" s="22" t="s">
        <v>538</v>
      </c>
      <c r="D167" s="23" t="s">
        <v>539</v>
      </c>
      <c r="E167" s="23">
        <v>42.71</v>
      </c>
      <c r="F167" s="24">
        <v>50741</v>
      </c>
      <c r="G167" s="24">
        <v>24685</v>
      </c>
      <c r="H167" s="24">
        <v>26056</v>
      </c>
      <c r="I167" s="24">
        <v>1188</v>
      </c>
    </row>
    <row r="168" spans="1:9">
      <c r="A168" s="21" t="s">
        <v>540</v>
      </c>
      <c r="B168" s="21" t="s">
        <v>40</v>
      </c>
      <c r="C168" s="22" t="s">
        <v>541</v>
      </c>
      <c r="D168" s="23" t="s">
        <v>542</v>
      </c>
      <c r="E168" s="23">
        <v>108.73</v>
      </c>
      <c r="F168" s="24">
        <v>83459</v>
      </c>
      <c r="G168" s="24">
        <v>41298</v>
      </c>
      <c r="H168" s="24">
        <v>42161</v>
      </c>
      <c r="I168" s="24">
        <v>768</v>
      </c>
    </row>
    <row r="169" spans="1:9">
      <c r="A169" s="21" t="s">
        <v>543</v>
      </c>
      <c r="B169" s="21" t="s">
        <v>40</v>
      </c>
      <c r="C169" s="22" t="s">
        <v>544</v>
      </c>
      <c r="D169" s="23" t="s">
        <v>545</v>
      </c>
      <c r="E169" s="23">
        <v>70.64</v>
      </c>
      <c r="F169" s="24">
        <v>34001</v>
      </c>
      <c r="G169" s="24">
        <v>16840</v>
      </c>
      <c r="H169" s="24">
        <v>17161</v>
      </c>
      <c r="I169" s="24">
        <v>481</v>
      </c>
    </row>
    <row r="170" spans="1:9">
      <c r="A170" s="21" t="s">
        <v>546</v>
      </c>
      <c r="B170" s="21" t="s">
        <v>99</v>
      </c>
      <c r="C170" s="22" t="s">
        <v>547</v>
      </c>
      <c r="D170" s="23" t="s">
        <v>548</v>
      </c>
      <c r="E170" s="23">
        <v>588.07000000000005</v>
      </c>
      <c r="F170" s="24">
        <v>130715</v>
      </c>
      <c r="G170" s="24">
        <v>64964</v>
      </c>
      <c r="H170" s="24">
        <v>65751</v>
      </c>
      <c r="I170" s="24">
        <v>222</v>
      </c>
    </row>
    <row r="171" spans="1:9">
      <c r="A171" s="21" t="s">
        <v>549</v>
      </c>
      <c r="B171" s="21" t="s">
        <v>99</v>
      </c>
      <c r="C171" s="22" t="s">
        <v>550</v>
      </c>
      <c r="D171" s="23" t="s">
        <v>551</v>
      </c>
      <c r="E171" s="23">
        <v>594.64</v>
      </c>
      <c r="F171" s="24">
        <v>133004</v>
      </c>
      <c r="G171" s="24">
        <v>65103</v>
      </c>
      <c r="H171" s="24">
        <v>67901</v>
      </c>
      <c r="I171" s="24">
        <v>224</v>
      </c>
    </row>
    <row r="172" spans="1:9">
      <c r="A172" s="21" t="s">
        <v>552</v>
      </c>
      <c r="B172" s="21" t="s">
        <v>99</v>
      </c>
      <c r="C172" s="22" t="s">
        <v>553</v>
      </c>
      <c r="D172" s="23" t="s">
        <v>554</v>
      </c>
      <c r="E172" s="23">
        <v>645.41</v>
      </c>
      <c r="F172" s="24">
        <v>75539</v>
      </c>
      <c r="G172" s="24">
        <v>37417</v>
      </c>
      <c r="H172" s="24">
        <v>38122</v>
      </c>
      <c r="I172" s="24">
        <v>117</v>
      </c>
    </row>
    <row r="173" spans="1:9">
      <c r="A173" s="21" t="s">
        <v>555</v>
      </c>
      <c r="B173" s="21" t="s">
        <v>99</v>
      </c>
      <c r="C173" s="22" t="s">
        <v>556</v>
      </c>
      <c r="D173" s="23" t="s">
        <v>557</v>
      </c>
      <c r="E173" s="23">
        <v>463.32</v>
      </c>
      <c r="F173" s="24">
        <v>129006</v>
      </c>
      <c r="G173" s="24">
        <v>64237</v>
      </c>
      <c r="H173" s="24">
        <v>64769</v>
      </c>
      <c r="I173" s="24">
        <v>278</v>
      </c>
    </row>
    <row r="174" spans="1:9">
      <c r="A174" s="21" t="s">
        <v>558</v>
      </c>
      <c r="B174" s="21" t="s">
        <v>99</v>
      </c>
      <c r="C174" s="22" t="s">
        <v>559</v>
      </c>
      <c r="D174" s="23" t="s">
        <v>560</v>
      </c>
      <c r="E174" s="23">
        <v>640</v>
      </c>
      <c r="F174" s="24">
        <v>106320</v>
      </c>
      <c r="G174" s="24">
        <v>52252</v>
      </c>
      <c r="H174" s="24">
        <v>54068</v>
      </c>
      <c r="I174" s="24">
        <v>166</v>
      </c>
    </row>
    <row r="175" spans="1:9">
      <c r="A175" s="21" t="s">
        <v>561</v>
      </c>
      <c r="B175" s="21" t="s">
        <v>99</v>
      </c>
      <c r="C175" s="22" t="s">
        <v>562</v>
      </c>
      <c r="D175" s="23" t="s">
        <v>563</v>
      </c>
      <c r="E175" s="23">
        <v>573.61</v>
      </c>
      <c r="F175" s="24">
        <v>70105</v>
      </c>
      <c r="G175" s="24">
        <v>34821</v>
      </c>
      <c r="H175" s="24">
        <v>35284</v>
      </c>
      <c r="I175" s="24">
        <v>122</v>
      </c>
    </row>
    <row r="176" spans="1:9">
      <c r="A176" s="21" t="s">
        <v>564</v>
      </c>
      <c r="B176" s="21" t="s">
        <v>99</v>
      </c>
      <c r="C176" s="22" t="s">
        <v>565</v>
      </c>
      <c r="D176" s="23" t="s">
        <v>566</v>
      </c>
      <c r="E176" s="23">
        <v>639.92999999999995</v>
      </c>
      <c r="F176" s="24">
        <v>110783</v>
      </c>
      <c r="G176" s="24">
        <v>54600</v>
      </c>
      <c r="H176" s="24">
        <v>56183</v>
      </c>
      <c r="I176" s="24">
        <v>173</v>
      </c>
    </row>
    <row r="177" spans="1:9">
      <c r="A177" s="21" t="s">
        <v>567</v>
      </c>
      <c r="B177" s="21" t="s">
        <v>99</v>
      </c>
      <c r="C177" s="22" t="s">
        <v>568</v>
      </c>
      <c r="D177" s="23" t="s">
        <v>569</v>
      </c>
      <c r="E177" s="23">
        <v>304.99</v>
      </c>
      <c r="F177" s="24">
        <v>154754</v>
      </c>
      <c r="G177" s="24">
        <v>76338</v>
      </c>
      <c r="H177" s="24">
        <v>78416</v>
      </c>
      <c r="I177" s="24">
        <v>507</v>
      </c>
    </row>
    <row r="178" spans="1:9">
      <c r="A178" s="21" t="s">
        <v>570</v>
      </c>
      <c r="B178" s="21" t="s">
        <v>99</v>
      </c>
      <c r="C178" s="22" t="s">
        <v>571</v>
      </c>
      <c r="D178" s="23" t="s">
        <v>572</v>
      </c>
      <c r="E178" s="23">
        <v>605.36</v>
      </c>
      <c r="F178" s="24">
        <v>211525</v>
      </c>
      <c r="G178" s="24">
        <v>104352</v>
      </c>
      <c r="H178" s="24">
        <v>107173</v>
      </c>
      <c r="I178" s="24">
        <v>349</v>
      </c>
    </row>
    <row r="179" spans="1:9">
      <c r="A179" s="21" t="s">
        <v>573</v>
      </c>
      <c r="B179" s="21" t="s">
        <v>99</v>
      </c>
      <c r="C179" s="22" t="s">
        <v>574</v>
      </c>
      <c r="D179" s="23" t="s">
        <v>575</v>
      </c>
      <c r="E179" s="23">
        <v>953.53</v>
      </c>
      <c r="F179" s="24">
        <v>94912</v>
      </c>
      <c r="G179" s="24">
        <v>46838</v>
      </c>
      <c r="H179" s="24">
        <v>48074</v>
      </c>
      <c r="I179" s="24">
        <v>100</v>
      </c>
    </row>
    <row r="180" spans="1:9">
      <c r="A180" s="21" t="s">
        <v>576</v>
      </c>
      <c r="B180" s="21" t="s">
        <v>577</v>
      </c>
      <c r="C180" s="22" t="s">
        <v>578</v>
      </c>
      <c r="D180" s="23" t="s">
        <v>579</v>
      </c>
      <c r="E180" s="23">
        <v>207.32</v>
      </c>
      <c r="F180" s="24">
        <v>630305</v>
      </c>
      <c r="G180" s="24">
        <v>314721</v>
      </c>
      <c r="H180" s="24">
        <v>315584</v>
      </c>
      <c r="I180" s="24">
        <v>3040</v>
      </c>
    </row>
    <row r="181" spans="1:9">
      <c r="A181" s="21" t="s">
        <v>580</v>
      </c>
      <c r="B181" s="21" t="s">
        <v>99</v>
      </c>
      <c r="C181" s="22" t="s">
        <v>581</v>
      </c>
      <c r="D181" s="23" t="s">
        <v>582</v>
      </c>
      <c r="E181" s="23">
        <v>617.76</v>
      </c>
      <c r="F181" s="24">
        <v>392898</v>
      </c>
      <c r="G181" s="24">
        <v>195361</v>
      </c>
      <c r="H181" s="24">
        <v>197537</v>
      </c>
      <c r="I181" s="24">
        <v>636</v>
      </c>
    </row>
    <row r="182" spans="1:9">
      <c r="A182" s="21" t="s">
        <v>583</v>
      </c>
      <c r="B182" s="21" t="s">
        <v>99</v>
      </c>
      <c r="C182" s="22" t="s">
        <v>584</v>
      </c>
      <c r="D182" s="23" t="s">
        <v>585</v>
      </c>
      <c r="E182" s="23">
        <v>641.28</v>
      </c>
      <c r="F182" s="24">
        <v>533617</v>
      </c>
      <c r="G182" s="24">
        <v>266492</v>
      </c>
      <c r="H182" s="24">
        <v>267125</v>
      </c>
      <c r="I182" s="24">
        <v>832</v>
      </c>
    </row>
    <row r="183" spans="1:9">
      <c r="A183" s="21" t="s">
        <v>586</v>
      </c>
      <c r="B183" s="21" t="s">
        <v>99</v>
      </c>
      <c r="C183" s="22" t="s">
        <v>587</v>
      </c>
      <c r="D183" s="23" t="s">
        <v>588</v>
      </c>
      <c r="E183" s="23">
        <v>642.34</v>
      </c>
      <c r="F183" s="24">
        <v>258781</v>
      </c>
      <c r="G183" s="24">
        <v>129002</v>
      </c>
      <c r="H183" s="24">
        <v>129779</v>
      </c>
      <c r="I183" s="24">
        <v>403</v>
      </c>
    </row>
    <row r="184" spans="1:9">
      <c r="A184" s="21" t="s">
        <v>589</v>
      </c>
      <c r="B184" s="21" t="s">
        <v>99</v>
      </c>
      <c r="C184" s="22" t="s">
        <v>590</v>
      </c>
      <c r="D184" s="23" t="s">
        <v>591</v>
      </c>
      <c r="E184" s="23">
        <v>686.77</v>
      </c>
      <c r="F184" s="24">
        <v>544971</v>
      </c>
      <c r="G184" s="24">
        <v>270496</v>
      </c>
      <c r="H184" s="24">
        <v>274475</v>
      </c>
      <c r="I184" s="24">
        <v>794</v>
      </c>
    </row>
    <row r="185" spans="1:9">
      <c r="A185" s="21" t="s">
        <v>592</v>
      </c>
      <c r="B185" s="21" t="s">
        <v>99</v>
      </c>
      <c r="C185" s="22" t="s">
        <v>593</v>
      </c>
      <c r="D185" s="23" t="s">
        <v>594</v>
      </c>
      <c r="E185" s="23">
        <v>858.08</v>
      </c>
      <c r="F185" s="24">
        <v>427286</v>
      </c>
      <c r="G185" s="24">
        <v>211269</v>
      </c>
      <c r="H185" s="24">
        <v>216017</v>
      </c>
      <c r="I185" s="24">
        <v>498</v>
      </c>
    </row>
    <row r="186" spans="1:9">
      <c r="A186" s="21" t="s">
        <v>595</v>
      </c>
      <c r="B186" s="21" t="s">
        <v>577</v>
      </c>
      <c r="C186" s="22" t="s">
        <v>596</v>
      </c>
      <c r="D186" s="23" t="s">
        <v>597</v>
      </c>
      <c r="E186" s="23">
        <v>99.9</v>
      </c>
      <c r="F186" s="24">
        <v>126458</v>
      </c>
      <c r="G186" s="24">
        <v>63756</v>
      </c>
      <c r="H186" s="24">
        <v>62702</v>
      </c>
      <c r="I186" s="24">
        <v>1266</v>
      </c>
    </row>
    <row r="187" spans="1:9">
      <c r="A187" s="21" t="s">
        <v>598</v>
      </c>
      <c r="B187" s="21" t="s">
        <v>99</v>
      </c>
      <c r="C187" s="22" t="s">
        <v>599</v>
      </c>
      <c r="D187" s="23" t="s">
        <v>600</v>
      </c>
      <c r="E187" s="23">
        <v>1099.9100000000001</v>
      </c>
      <c r="F187" s="24">
        <v>346363</v>
      </c>
      <c r="G187" s="24">
        <v>173850</v>
      </c>
      <c r="H187" s="24">
        <v>172513</v>
      </c>
      <c r="I187" s="24">
        <v>315</v>
      </c>
    </row>
    <row r="188" spans="1:9">
      <c r="A188" s="21" t="s">
        <v>601</v>
      </c>
      <c r="B188" s="21" t="s">
        <v>99</v>
      </c>
      <c r="C188" s="22" t="s">
        <v>602</v>
      </c>
      <c r="D188" s="23" t="s">
        <v>603</v>
      </c>
      <c r="E188" s="23">
        <v>776.76</v>
      </c>
      <c r="F188" s="24">
        <v>112765</v>
      </c>
      <c r="G188" s="24">
        <v>56886</v>
      </c>
      <c r="H188" s="24">
        <v>55879</v>
      </c>
      <c r="I188" s="24">
        <v>145</v>
      </c>
    </row>
    <row r="189" spans="1:9">
      <c r="A189" s="21" t="s">
        <v>604</v>
      </c>
      <c r="B189" s="21" t="s">
        <v>99</v>
      </c>
      <c r="C189" s="22" t="s">
        <v>605</v>
      </c>
      <c r="D189" s="23" t="s">
        <v>606</v>
      </c>
      <c r="E189" s="23">
        <v>1484.07</v>
      </c>
      <c r="F189" s="24">
        <v>197860</v>
      </c>
      <c r="G189" s="24">
        <v>99297</v>
      </c>
      <c r="H189" s="24">
        <v>98563</v>
      </c>
      <c r="I189" s="24">
        <v>133</v>
      </c>
    </row>
    <row r="190" spans="1:9">
      <c r="A190" s="21" t="s">
        <v>607</v>
      </c>
      <c r="B190" s="21" t="s">
        <v>99</v>
      </c>
      <c r="C190" s="22" t="s">
        <v>608</v>
      </c>
      <c r="D190" s="23" t="s">
        <v>609</v>
      </c>
      <c r="E190" s="23">
        <v>1304.1199999999999</v>
      </c>
      <c r="F190" s="24">
        <v>132684</v>
      </c>
      <c r="G190" s="24">
        <v>66226</v>
      </c>
      <c r="H190" s="24">
        <v>66458</v>
      </c>
      <c r="I190" s="24">
        <v>102</v>
      </c>
    </row>
    <row r="191" spans="1:9">
      <c r="A191" s="21" t="s">
        <v>610</v>
      </c>
      <c r="B191" s="21" t="s">
        <v>99</v>
      </c>
      <c r="C191" s="22" t="s">
        <v>611</v>
      </c>
      <c r="D191" s="23" t="s">
        <v>612</v>
      </c>
      <c r="E191" s="23">
        <v>627.14</v>
      </c>
      <c r="F191" s="24">
        <v>132812</v>
      </c>
      <c r="G191" s="24">
        <v>66132</v>
      </c>
      <c r="H191" s="24">
        <v>66680</v>
      </c>
      <c r="I191" s="24">
        <v>212</v>
      </c>
    </row>
    <row r="192" spans="1:9">
      <c r="A192" s="21" t="s">
        <v>613</v>
      </c>
      <c r="B192" s="21" t="s">
        <v>99</v>
      </c>
      <c r="C192" s="22" t="s">
        <v>614</v>
      </c>
      <c r="D192" s="23" t="s">
        <v>615</v>
      </c>
      <c r="E192" s="23">
        <v>1511.39</v>
      </c>
      <c r="F192" s="24">
        <v>314294</v>
      </c>
      <c r="G192" s="24">
        <v>156574</v>
      </c>
      <c r="H192" s="24">
        <v>157720</v>
      </c>
      <c r="I192" s="24">
        <v>208</v>
      </c>
    </row>
    <row r="193" spans="1:9">
      <c r="A193" s="21" t="s">
        <v>616</v>
      </c>
      <c r="B193" s="21" t="s">
        <v>577</v>
      </c>
      <c r="C193" s="22" t="s">
        <v>617</v>
      </c>
      <c r="D193" s="23" t="s">
        <v>618</v>
      </c>
      <c r="E193" s="23">
        <v>140.19</v>
      </c>
      <c r="F193" s="24">
        <v>55449</v>
      </c>
      <c r="G193" s="24">
        <v>26664</v>
      </c>
      <c r="H193" s="24">
        <v>28785</v>
      </c>
      <c r="I193" s="24">
        <v>396</v>
      </c>
    </row>
    <row r="194" spans="1:9">
      <c r="A194" s="21" t="s">
        <v>619</v>
      </c>
      <c r="B194" s="21" t="s">
        <v>577</v>
      </c>
      <c r="C194" s="22" t="s">
        <v>620</v>
      </c>
      <c r="D194" s="23" t="s">
        <v>621</v>
      </c>
      <c r="E194" s="23">
        <v>173.42</v>
      </c>
      <c r="F194" s="24">
        <v>308436</v>
      </c>
      <c r="G194" s="24">
        <v>157729</v>
      </c>
      <c r="H194" s="24">
        <v>150707</v>
      </c>
      <c r="I194" s="24">
        <v>1779</v>
      </c>
    </row>
    <row r="195" spans="1:9">
      <c r="A195" s="21" t="s">
        <v>622</v>
      </c>
      <c r="B195" s="21" t="s">
        <v>99</v>
      </c>
      <c r="C195" s="22" t="s">
        <v>623</v>
      </c>
      <c r="D195" s="23" t="s">
        <v>624</v>
      </c>
      <c r="E195" s="23">
        <v>1084.98</v>
      </c>
      <c r="F195" s="24">
        <v>446852</v>
      </c>
      <c r="G195" s="24">
        <v>222525</v>
      </c>
      <c r="H195" s="24">
        <v>224327</v>
      </c>
      <c r="I195" s="24">
        <v>412</v>
      </c>
    </row>
    <row r="196" spans="1:9">
      <c r="A196" s="21" t="s">
        <v>625</v>
      </c>
      <c r="B196" s="21" t="s">
        <v>99</v>
      </c>
      <c r="C196" s="22" t="s">
        <v>626</v>
      </c>
      <c r="D196" s="23" t="s">
        <v>627</v>
      </c>
      <c r="E196" s="23">
        <v>738.43</v>
      </c>
      <c r="F196" s="24">
        <v>232091</v>
      </c>
      <c r="G196" s="24">
        <v>115311</v>
      </c>
      <c r="H196" s="24">
        <v>116780</v>
      </c>
      <c r="I196" s="24">
        <v>314</v>
      </c>
    </row>
    <row r="197" spans="1:9">
      <c r="A197" s="21" t="s">
        <v>628</v>
      </c>
      <c r="B197" s="21" t="s">
        <v>577</v>
      </c>
      <c r="C197" s="22" t="s">
        <v>629</v>
      </c>
      <c r="D197" s="23" t="s">
        <v>630</v>
      </c>
      <c r="E197" s="23">
        <v>108.83</v>
      </c>
      <c r="F197" s="24">
        <v>158741</v>
      </c>
      <c r="G197" s="24">
        <v>76264</v>
      </c>
      <c r="H197" s="24">
        <v>82477</v>
      </c>
      <c r="I197" s="24">
        <v>1459</v>
      </c>
    </row>
    <row r="198" spans="1:9">
      <c r="A198" s="21" t="s">
        <v>631</v>
      </c>
      <c r="B198" s="21" t="s">
        <v>577</v>
      </c>
      <c r="C198" s="22" t="s">
        <v>632</v>
      </c>
      <c r="D198" s="23" t="s">
        <v>633</v>
      </c>
      <c r="E198" s="23">
        <v>144.97</v>
      </c>
      <c r="F198" s="24">
        <v>309721</v>
      </c>
      <c r="G198" s="24">
        <v>154262</v>
      </c>
      <c r="H198" s="24">
        <v>155459</v>
      </c>
      <c r="I198" s="24">
        <v>2136</v>
      </c>
    </row>
    <row r="199" spans="1:9">
      <c r="A199" s="21" t="s">
        <v>634</v>
      </c>
      <c r="B199" s="21" t="s">
        <v>99</v>
      </c>
      <c r="C199" s="22" t="s">
        <v>635</v>
      </c>
      <c r="D199" s="23" t="s">
        <v>636</v>
      </c>
      <c r="E199" s="23">
        <v>1125.95</v>
      </c>
      <c r="F199" s="24">
        <v>143797</v>
      </c>
      <c r="G199" s="24">
        <v>72251</v>
      </c>
      <c r="H199" s="24">
        <v>71546</v>
      </c>
      <c r="I199" s="24">
        <v>128</v>
      </c>
    </row>
    <row r="200" spans="1:9">
      <c r="A200" s="21" t="s">
        <v>637</v>
      </c>
      <c r="B200" s="21" t="s">
        <v>99</v>
      </c>
      <c r="C200" s="22" t="s">
        <v>638</v>
      </c>
      <c r="D200" s="23" t="s">
        <v>639</v>
      </c>
      <c r="E200" s="23">
        <v>1061.55</v>
      </c>
      <c r="F200" s="24">
        <v>548233</v>
      </c>
      <c r="G200" s="24">
        <v>269639</v>
      </c>
      <c r="H200" s="24">
        <v>278594</v>
      </c>
      <c r="I200" s="24">
        <v>516</v>
      </c>
    </row>
    <row r="201" spans="1:9">
      <c r="A201" s="21" t="s">
        <v>640</v>
      </c>
      <c r="B201" s="21" t="s">
        <v>577</v>
      </c>
      <c r="C201" s="22" t="s">
        <v>641</v>
      </c>
      <c r="D201" s="23" t="s">
        <v>642</v>
      </c>
      <c r="E201" s="23">
        <v>97.99</v>
      </c>
      <c r="F201" s="24">
        <v>126016</v>
      </c>
      <c r="G201" s="24">
        <v>62075</v>
      </c>
      <c r="H201" s="24">
        <v>63941</v>
      </c>
      <c r="I201" s="24">
        <v>1286</v>
      </c>
    </row>
    <row r="202" spans="1:9">
      <c r="A202" s="21" t="s">
        <v>643</v>
      </c>
      <c r="B202" s="21" t="s">
        <v>99</v>
      </c>
      <c r="C202" s="22" t="s">
        <v>644</v>
      </c>
      <c r="D202" s="23" t="s">
        <v>645</v>
      </c>
      <c r="E202" s="23">
        <v>797.29</v>
      </c>
      <c r="F202" s="24">
        <v>160149</v>
      </c>
      <c r="G202" s="24">
        <v>80330</v>
      </c>
      <c r="H202" s="24">
        <v>79819</v>
      </c>
      <c r="I202" s="24">
        <v>201</v>
      </c>
    </row>
    <row r="203" spans="1:9">
      <c r="A203" s="21" t="s">
        <v>646</v>
      </c>
      <c r="B203" s="21" t="s">
        <v>99</v>
      </c>
      <c r="C203" s="22" t="s">
        <v>647</v>
      </c>
      <c r="D203" s="23" t="s">
        <v>648</v>
      </c>
      <c r="E203" s="23">
        <v>573.6</v>
      </c>
      <c r="F203" s="24">
        <v>199752</v>
      </c>
      <c r="G203" s="24">
        <v>99079</v>
      </c>
      <c r="H203" s="24">
        <v>100673</v>
      </c>
      <c r="I203" s="24">
        <v>348</v>
      </c>
    </row>
    <row r="204" spans="1:9">
      <c r="A204" s="21" t="s">
        <v>649</v>
      </c>
      <c r="B204" s="21" t="s">
        <v>99</v>
      </c>
      <c r="C204" s="22" t="s">
        <v>650</v>
      </c>
      <c r="D204" s="23" t="s">
        <v>651</v>
      </c>
      <c r="E204" s="23">
        <v>870.4</v>
      </c>
      <c r="F204" s="24">
        <v>118364</v>
      </c>
      <c r="G204" s="24">
        <v>59172</v>
      </c>
      <c r="H204" s="24">
        <v>59192</v>
      </c>
      <c r="I204" s="24">
        <v>136</v>
      </c>
    </row>
    <row r="205" spans="1:9">
      <c r="A205" s="21" t="s">
        <v>652</v>
      </c>
      <c r="B205" s="21" t="s">
        <v>577</v>
      </c>
      <c r="C205" s="22" t="s">
        <v>653</v>
      </c>
      <c r="D205" s="23" t="s">
        <v>654</v>
      </c>
      <c r="E205" s="23">
        <v>153.04</v>
      </c>
      <c r="F205" s="24">
        <v>230940</v>
      </c>
      <c r="G205" s="24">
        <v>110242</v>
      </c>
      <c r="H205" s="24">
        <v>120698</v>
      </c>
      <c r="I205" s="24">
        <v>1509</v>
      </c>
    </row>
    <row r="206" spans="1:9">
      <c r="A206" s="21" t="s">
        <v>655</v>
      </c>
      <c r="B206" s="21" t="s">
        <v>99</v>
      </c>
      <c r="C206" s="22" t="s">
        <v>656</v>
      </c>
      <c r="D206" s="23" t="s">
        <v>657</v>
      </c>
      <c r="E206" s="23">
        <v>1378.32</v>
      </c>
      <c r="F206" s="24">
        <v>264867</v>
      </c>
      <c r="G206" s="24">
        <v>130620</v>
      </c>
      <c r="H206" s="24">
        <v>134247</v>
      </c>
      <c r="I206" s="24">
        <v>192</v>
      </c>
    </row>
    <row r="207" spans="1:9">
      <c r="A207" s="21" t="s">
        <v>658</v>
      </c>
      <c r="B207" s="21" t="s">
        <v>99</v>
      </c>
      <c r="C207" s="22" t="s">
        <v>659</v>
      </c>
      <c r="D207" s="23" t="s">
        <v>660</v>
      </c>
      <c r="E207" s="23">
        <v>679.8</v>
      </c>
      <c r="F207" s="24">
        <v>166862</v>
      </c>
      <c r="G207" s="24">
        <v>82600</v>
      </c>
      <c r="H207" s="24">
        <v>84262</v>
      </c>
      <c r="I207" s="24">
        <v>245</v>
      </c>
    </row>
    <row r="208" spans="1:9">
      <c r="A208" s="21" t="s">
        <v>661</v>
      </c>
      <c r="B208" s="21" t="s">
        <v>99</v>
      </c>
      <c r="C208" s="22" t="s">
        <v>662</v>
      </c>
      <c r="D208" s="23" t="s">
        <v>663</v>
      </c>
      <c r="E208" s="23">
        <v>1860.29</v>
      </c>
      <c r="F208" s="24">
        <v>432580</v>
      </c>
      <c r="G208" s="24">
        <v>215894</v>
      </c>
      <c r="H208" s="24">
        <v>216686</v>
      </c>
      <c r="I208" s="24">
        <v>233</v>
      </c>
    </row>
    <row r="209" spans="1:9">
      <c r="A209" s="21" t="s">
        <v>664</v>
      </c>
      <c r="B209" s="21" t="s">
        <v>99</v>
      </c>
      <c r="C209" s="22" t="s">
        <v>665</v>
      </c>
      <c r="D209" s="23" t="s">
        <v>666</v>
      </c>
      <c r="E209" s="23">
        <v>769.42</v>
      </c>
      <c r="F209" s="24">
        <v>140166</v>
      </c>
      <c r="G209" s="24">
        <v>70101</v>
      </c>
      <c r="H209" s="24">
        <v>70065</v>
      </c>
      <c r="I209" s="24">
        <v>182</v>
      </c>
    </row>
    <row r="210" spans="1:9">
      <c r="A210" s="21" t="s">
        <v>667</v>
      </c>
      <c r="B210" s="21" t="s">
        <v>99</v>
      </c>
      <c r="C210" s="22" t="s">
        <v>668</v>
      </c>
      <c r="D210" s="23" t="s">
        <v>669</v>
      </c>
      <c r="E210" s="23">
        <v>1025.3399999999999</v>
      </c>
      <c r="F210" s="24">
        <v>212872</v>
      </c>
      <c r="G210" s="24">
        <v>105493</v>
      </c>
      <c r="H210" s="24">
        <v>107379</v>
      </c>
      <c r="I210" s="24">
        <v>208</v>
      </c>
    </row>
    <row r="211" spans="1:9">
      <c r="A211" s="21" t="s">
        <v>670</v>
      </c>
      <c r="B211" s="21" t="s">
        <v>99</v>
      </c>
      <c r="C211" s="22" t="s">
        <v>671</v>
      </c>
      <c r="D211" s="23" t="s">
        <v>672</v>
      </c>
      <c r="E211" s="23">
        <v>734.38</v>
      </c>
      <c r="F211" s="24">
        <v>141682</v>
      </c>
      <c r="G211" s="24">
        <v>71329</v>
      </c>
      <c r="H211" s="24">
        <v>70353</v>
      </c>
      <c r="I211" s="24">
        <v>193</v>
      </c>
    </row>
    <row r="212" spans="1:9">
      <c r="A212" s="21" t="s">
        <v>673</v>
      </c>
      <c r="B212" s="21" t="s">
        <v>99</v>
      </c>
      <c r="C212" s="22" t="s">
        <v>674</v>
      </c>
      <c r="D212" s="23" t="s">
        <v>675</v>
      </c>
      <c r="E212" s="23">
        <v>817.98</v>
      </c>
      <c r="F212" s="24">
        <v>286876</v>
      </c>
      <c r="G212" s="24">
        <v>139527</v>
      </c>
      <c r="H212" s="24">
        <v>147349</v>
      </c>
      <c r="I212" s="24">
        <v>351</v>
      </c>
    </row>
    <row r="213" spans="1:9">
      <c r="A213" s="21" t="s">
        <v>676</v>
      </c>
      <c r="B213" s="21" t="s">
        <v>99</v>
      </c>
      <c r="C213" s="22" t="s">
        <v>677</v>
      </c>
      <c r="D213" s="23" t="s">
        <v>678</v>
      </c>
      <c r="E213" s="23">
        <v>806.66</v>
      </c>
      <c r="F213" s="24">
        <v>228842</v>
      </c>
      <c r="G213" s="24">
        <v>112270</v>
      </c>
      <c r="H213" s="24">
        <v>116572</v>
      </c>
      <c r="I213" s="24">
        <v>284</v>
      </c>
    </row>
    <row r="214" spans="1:9">
      <c r="A214" s="21" t="s">
        <v>679</v>
      </c>
      <c r="B214" s="21" t="s">
        <v>99</v>
      </c>
      <c r="C214" s="22" t="s">
        <v>680</v>
      </c>
      <c r="D214" s="23" t="s">
        <v>681</v>
      </c>
      <c r="E214" s="23">
        <v>1131.1199999999999</v>
      </c>
      <c r="F214" s="24">
        <v>171237</v>
      </c>
      <c r="G214" s="24">
        <v>84980</v>
      </c>
      <c r="H214" s="24">
        <v>86257</v>
      </c>
      <c r="I214" s="24">
        <v>151</v>
      </c>
    </row>
    <row r="215" spans="1:9">
      <c r="A215" s="21" t="s">
        <v>682</v>
      </c>
      <c r="B215" s="21" t="s">
        <v>99</v>
      </c>
      <c r="C215" s="22" t="s">
        <v>683</v>
      </c>
      <c r="D215" s="23" t="s">
        <v>684</v>
      </c>
      <c r="E215" s="23">
        <v>1092.48</v>
      </c>
      <c r="F215" s="24">
        <v>287497</v>
      </c>
      <c r="G215" s="24">
        <v>142572</v>
      </c>
      <c r="H215" s="24">
        <v>144925</v>
      </c>
      <c r="I215" s="24">
        <v>263</v>
      </c>
    </row>
    <row r="216" spans="1:9">
      <c r="A216" s="21" t="s">
        <v>685</v>
      </c>
      <c r="B216" s="21" t="s">
        <v>99</v>
      </c>
      <c r="C216" s="22" t="s">
        <v>686</v>
      </c>
      <c r="D216" s="23" t="s">
        <v>687</v>
      </c>
      <c r="E216" s="23">
        <v>519.11</v>
      </c>
      <c r="F216" s="24">
        <v>228471</v>
      </c>
      <c r="G216" s="24">
        <v>111380</v>
      </c>
      <c r="H216" s="24">
        <v>117091</v>
      </c>
      <c r="I216" s="24">
        <v>440</v>
      </c>
    </row>
    <row r="217" spans="1:9">
      <c r="A217" s="21" t="s">
        <v>688</v>
      </c>
      <c r="B217" s="21" t="s">
        <v>99</v>
      </c>
      <c r="C217" s="22" t="s">
        <v>689</v>
      </c>
      <c r="D217" s="23" t="s">
        <v>690</v>
      </c>
      <c r="E217" s="23">
        <v>917.58</v>
      </c>
      <c r="F217" s="24">
        <v>189862</v>
      </c>
      <c r="G217" s="24">
        <v>94179</v>
      </c>
      <c r="H217" s="24">
        <v>95683</v>
      </c>
      <c r="I217" s="24">
        <v>207</v>
      </c>
    </row>
    <row r="218" spans="1:9">
      <c r="A218" s="21" t="s">
        <v>691</v>
      </c>
      <c r="B218" s="21" t="s">
        <v>577</v>
      </c>
      <c r="C218" s="22" t="s">
        <v>692</v>
      </c>
      <c r="D218" s="23" t="s">
        <v>693</v>
      </c>
      <c r="E218" s="23">
        <v>118.68</v>
      </c>
      <c r="F218" s="24">
        <v>126405</v>
      </c>
      <c r="G218" s="24">
        <v>62745</v>
      </c>
      <c r="H218" s="24">
        <v>63660</v>
      </c>
      <c r="I218" s="24">
        <v>1065</v>
      </c>
    </row>
    <row r="219" spans="1:9">
      <c r="A219" s="21" t="s">
        <v>694</v>
      </c>
      <c r="B219" s="21" t="s">
        <v>99</v>
      </c>
      <c r="C219" s="22" t="s">
        <v>695</v>
      </c>
      <c r="D219" s="23" t="s">
        <v>696</v>
      </c>
      <c r="E219" s="23">
        <v>1358.54</v>
      </c>
      <c r="F219" s="24">
        <v>198204</v>
      </c>
      <c r="G219" s="24">
        <v>99998</v>
      </c>
      <c r="H219" s="24">
        <v>98206</v>
      </c>
      <c r="I219" s="24">
        <v>146</v>
      </c>
    </row>
    <row r="220" spans="1:9">
      <c r="A220" s="21" t="s">
        <v>697</v>
      </c>
      <c r="B220" s="21" t="s">
        <v>99</v>
      </c>
      <c r="C220" s="22" t="s">
        <v>698</v>
      </c>
      <c r="D220" s="23" t="s">
        <v>699</v>
      </c>
      <c r="E220" s="23">
        <v>1409.52</v>
      </c>
      <c r="F220" s="24">
        <v>202250</v>
      </c>
      <c r="G220" s="24">
        <v>101831</v>
      </c>
      <c r="H220" s="24">
        <v>100419</v>
      </c>
      <c r="I220" s="24">
        <v>143</v>
      </c>
    </row>
    <row r="221" spans="1:9">
      <c r="A221" s="21" t="s">
        <v>700</v>
      </c>
      <c r="B221" s="21" t="s">
        <v>99</v>
      </c>
      <c r="C221" s="22" t="s">
        <v>701</v>
      </c>
      <c r="D221" s="23" t="s">
        <v>702</v>
      </c>
      <c r="E221" s="23">
        <v>664.77</v>
      </c>
      <c r="F221" s="24">
        <v>217901</v>
      </c>
      <c r="G221" s="24">
        <v>107350</v>
      </c>
      <c r="H221" s="24">
        <v>110551</v>
      </c>
      <c r="I221" s="24">
        <v>328</v>
      </c>
    </row>
    <row r="222" spans="1:9">
      <c r="A222" s="21" t="s">
        <v>703</v>
      </c>
      <c r="B222" s="21" t="s">
        <v>99</v>
      </c>
      <c r="C222" s="22" t="s">
        <v>704</v>
      </c>
      <c r="D222" s="23" t="s">
        <v>705</v>
      </c>
      <c r="E222" s="23">
        <v>1632.08</v>
      </c>
      <c r="F222" s="24">
        <v>285888</v>
      </c>
      <c r="G222" s="24">
        <v>142446</v>
      </c>
      <c r="H222" s="24">
        <v>143442</v>
      </c>
      <c r="I222" s="24">
        <v>175</v>
      </c>
    </row>
    <row r="223" spans="1:9">
      <c r="A223" s="21" t="s">
        <v>706</v>
      </c>
      <c r="B223" s="21" t="s">
        <v>99</v>
      </c>
      <c r="C223" s="22" t="s">
        <v>707</v>
      </c>
      <c r="D223" s="23" t="s">
        <v>708</v>
      </c>
      <c r="E223" s="23">
        <v>1204.23</v>
      </c>
      <c r="F223" s="24">
        <v>130946</v>
      </c>
      <c r="G223" s="24">
        <v>65716</v>
      </c>
      <c r="H223" s="24">
        <v>65230</v>
      </c>
      <c r="I223" s="24">
        <v>109</v>
      </c>
    </row>
    <row r="224" spans="1:9">
      <c r="A224" s="21" t="s">
        <v>709</v>
      </c>
      <c r="B224" s="21" t="s">
        <v>40</v>
      </c>
      <c r="C224" s="22" t="s">
        <v>710</v>
      </c>
      <c r="D224" s="23" t="s">
        <v>711</v>
      </c>
      <c r="E224" s="23">
        <v>133.35</v>
      </c>
      <c r="F224" s="24">
        <v>136952</v>
      </c>
      <c r="G224" s="24">
        <v>69201</v>
      </c>
      <c r="H224" s="24">
        <v>67751</v>
      </c>
      <c r="I224" s="24">
        <v>1027</v>
      </c>
    </row>
    <row r="225" spans="1:9">
      <c r="A225" s="21" t="s">
        <v>712</v>
      </c>
      <c r="B225" s="21" t="s">
        <v>40</v>
      </c>
      <c r="C225" s="22" t="s">
        <v>713</v>
      </c>
      <c r="D225" s="23" t="s">
        <v>714</v>
      </c>
      <c r="E225" s="23">
        <v>310.7</v>
      </c>
      <c r="F225" s="24">
        <v>1488202</v>
      </c>
      <c r="G225" s="24">
        <v>725905</v>
      </c>
      <c r="H225" s="24">
        <v>762297</v>
      </c>
      <c r="I225" s="24">
        <v>4790</v>
      </c>
    </row>
    <row r="226" spans="1:9">
      <c r="A226" s="21" t="s">
        <v>715</v>
      </c>
      <c r="B226" s="21" t="s">
        <v>40</v>
      </c>
      <c r="C226" s="22" t="s">
        <v>716</v>
      </c>
      <c r="D226" s="23" t="s">
        <v>717</v>
      </c>
      <c r="E226" s="23">
        <v>37.22</v>
      </c>
      <c r="F226" s="24">
        <v>63591</v>
      </c>
      <c r="G226" s="24">
        <v>31473</v>
      </c>
      <c r="H226" s="24">
        <v>32118</v>
      </c>
      <c r="I226" s="24">
        <v>1709</v>
      </c>
    </row>
    <row r="227" spans="1:9">
      <c r="A227" s="21" t="s">
        <v>718</v>
      </c>
      <c r="B227" s="21" t="s">
        <v>99</v>
      </c>
      <c r="C227" s="22" t="s">
        <v>719</v>
      </c>
      <c r="D227" s="23" t="s">
        <v>720</v>
      </c>
      <c r="E227" s="23">
        <v>569.28</v>
      </c>
      <c r="F227" s="24">
        <v>111654</v>
      </c>
      <c r="G227" s="24">
        <v>55249</v>
      </c>
      <c r="H227" s="24">
        <v>56405</v>
      </c>
      <c r="I227" s="24">
        <v>196</v>
      </c>
    </row>
    <row r="228" spans="1:9">
      <c r="A228" s="21" t="s">
        <v>721</v>
      </c>
      <c r="B228" s="21" t="s">
        <v>99</v>
      </c>
      <c r="C228" s="22" t="s">
        <v>722</v>
      </c>
      <c r="D228" s="23" t="s">
        <v>723</v>
      </c>
      <c r="E228" s="23">
        <v>839.82</v>
      </c>
      <c r="F228" s="24">
        <v>106327</v>
      </c>
      <c r="G228" s="24">
        <v>52320</v>
      </c>
      <c r="H228" s="24">
        <v>54007</v>
      </c>
      <c r="I228" s="24">
        <v>127</v>
      </c>
    </row>
    <row r="229" spans="1:9">
      <c r="A229" s="21" t="s">
        <v>724</v>
      </c>
      <c r="B229" s="21" t="s">
        <v>99</v>
      </c>
      <c r="C229" s="22" t="s">
        <v>725</v>
      </c>
      <c r="D229" s="23" t="s">
        <v>726</v>
      </c>
      <c r="E229" s="23">
        <v>1110.67</v>
      </c>
      <c r="F229" s="24">
        <v>128212</v>
      </c>
      <c r="G229" s="24">
        <v>63310</v>
      </c>
      <c r="H229" s="24">
        <v>64902</v>
      </c>
      <c r="I229" s="24">
        <v>115</v>
      </c>
    </row>
    <row r="230" spans="1:9">
      <c r="A230" s="21" t="s">
        <v>727</v>
      </c>
      <c r="B230" s="21" t="s">
        <v>99</v>
      </c>
      <c r="C230" s="22" t="s">
        <v>728</v>
      </c>
      <c r="D230" s="23" t="s">
        <v>729</v>
      </c>
      <c r="E230" s="23">
        <v>579.16</v>
      </c>
      <c r="F230" s="24">
        <v>155117</v>
      </c>
      <c r="G230" s="24">
        <v>77459</v>
      </c>
      <c r="H230" s="24">
        <v>77658</v>
      </c>
      <c r="I230" s="24">
        <v>268</v>
      </c>
    </row>
    <row r="231" spans="1:9">
      <c r="A231" s="21" t="s">
        <v>730</v>
      </c>
      <c r="B231" s="21" t="s">
        <v>99</v>
      </c>
      <c r="C231" s="22" t="s">
        <v>731</v>
      </c>
      <c r="D231" s="23" t="s">
        <v>732</v>
      </c>
      <c r="E231" s="23">
        <v>549.39</v>
      </c>
      <c r="F231" s="24">
        <v>144091</v>
      </c>
      <c r="G231" s="24">
        <v>72048</v>
      </c>
      <c r="H231" s="24">
        <v>72043</v>
      </c>
      <c r="I231" s="24">
        <v>262</v>
      </c>
    </row>
    <row r="232" spans="1:9">
      <c r="A232" s="21" t="s">
        <v>733</v>
      </c>
      <c r="B232" s="21" t="s">
        <v>99</v>
      </c>
      <c r="C232" s="22" t="s">
        <v>734</v>
      </c>
      <c r="D232" s="23" t="s">
        <v>735</v>
      </c>
      <c r="E232" s="23">
        <v>1213.8499999999999</v>
      </c>
      <c r="F232" s="24">
        <v>133169</v>
      </c>
      <c r="G232" s="24">
        <v>67473</v>
      </c>
      <c r="H232" s="24">
        <v>65696</v>
      </c>
      <c r="I232" s="24">
        <v>110</v>
      </c>
    </row>
    <row r="233" spans="1:9">
      <c r="A233" s="21" t="s">
        <v>736</v>
      </c>
      <c r="B233" s="21" t="s">
        <v>99</v>
      </c>
      <c r="C233" s="22" t="s">
        <v>737</v>
      </c>
      <c r="D233" s="23" t="s">
        <v>738</v>
      </c>
      <c r="E233" s="23">
        <v>870.74</v>
      </c>
      <c r="F233" s="24">
        <v>138891</v>
      </c>
      <c r="G233" s="24">
        <v>69944</v>
      </c>
      <c r="H233" s="24">
        <v>68947</v>
      </c>
      <c r="I233" s="24">
        <v>160</v>
      </c>
    </row>
    <row r="234" spans="1:9">
      <c r="A234" s="21" t="s">
        <v>739</v>
      </c>
      <c r="B234" s="21" t="s">
        <v>99</v>
      </c>
      <c r="C234" s="22" t="s">
        <v>740</v>
      </c>
      <c r="D234" s="23" t="s">
        <v>741</v>
      </c>
      <c r="E234" s="23">
        <v>799.85</v>
      </c>
      <c r="F234" s="24">
        <v>180313</v>
      </c>
      <c r="G234" s="24">
        <v>92157</v>
      </c>
      <c r="H234" s="24">
        <v>88156</v>
      </c>
      <c r="I234" s="24">
        <v>225</v>
      </c>
    </row>
    <row r="235" spans="1:9">
      <c r="A235" s="21" t="s">
        <v>742</v>
      </c>
      <c r="B235" s="21" t="s">
        <v>99</v>
      </c>
      <c r="C235" s="22" t="s">
        <v>743</v>
      </c>
      <c r="D235" s="23" t="s">
        <v>744</v>
      </c>
      <c r="E235" s="23">
        <v>434.8</v>
      </c>
      <c r="F235" s="24">
        <v>218740</v>
      </c>
      <c r="G235" s="24">
        <v>107436</v>
      </c>
      <c r="H235" s="24">
        <v>111304</v>
      </c>
      <c r="I235" s="24">
        <v>503</v>
      </c>
    </row>
    <row r="236" spans="1:9">
      <c r="A236" s="21" t="s">
        <v>745</v>
      </c>
      <c r="B236" s="21" t="s">
        <v>99</v>
      </c>
      <c r="C236" s="22" t="s">
        <v>746</v>
      </c>
      <c r="D236" s="23" t="s">
        <v>747</v>
      </c>
      <c r="E236" s="23">
        <v>1012.17</v>
      </c>
      <c r="F236" s="24">
        <v>88279</v>
      </c>
      <c r="G236" s="24">
        <v>42776</v>
      </c>
      <c r="H236" s="24">
        <v>45503</v>
      </c>
      <c r="I236" s="24">
        <v>87</v>
      </c>
    </row>
    <row r="237" spans="1:9">
      <c r="A237" s="21" t="s">
        <v>748</v>
      </c>
      <c r="B237" s="21" t="s">
        <v>99</v>
      </c>
      <c r="C237" s="22" t="s">
        <v>749</v>
      </c>
      <c r="D237" s="23" t="s">
        <v>750</v>
      </c>
      <c r="E237" s="23">
        <v>804.36</v>
      </c>
      <c r="F237" s="24">
        <v>121019</v>
      </c>
      <c r="G237" s="24">
        <v>60383</v>
      </c>
      <c r="H237" s="24">
        <v>60636</v>
      </c>
      <c r="I237" s="24">
        <v>150</v>
      </c>
    </row>
    <row r="238" spans="1:9">
      <c r="A238" s="21" t="s">
        <v>751</v>
      </c>
      <c r="B238" s="21" t="s">
        <v>99</v>
      </c>
      <c r="C238" s="22" t="s">
        <v>752</v>
      </c>
      <c r="D238" s="23" t="s">
        <v>753</v>
      </c>
      <c r="E238" s="23">
        <v>866.21</v>
      </c>
      <c r="F238" s="24">
        <v>100183</v>
      </c>
      <c r="G238" s="24">
        <v>48994</v>
      </c>
      <c r="H238" s="24">
        <v>51189</v>
      </c>
      <c r="I238" s="24">
        <v>116</v>
      </c>
    </row>
    <row r="239" spans="1:9">
      <c r="A239" s="21" t="s">
        <v>754</v>
      </c>
      <c r="B239" s="21" t="s">
        <v>99</v>
      </c>
      <c r="C239" s="22" t="s">
        <v>755</v>
      </c>
      <c r="D239" s="23" t="s">
        <v>756</v>
      </c>
      <c r="E239" s="23">
        <v>805.33</v>
      </c>
      <c r="F239" s="24">
        <v>116483</v>
      </c>
      <c r="G239" s="24">
        <v>58854</v>
      </c>
      <c r="H239" s="24">
        <v>57629</v>
      </c>
      <c r="I239" s="24">
        <v>145</v>
      </c>
    </row>
    <row r="240" spans="1:9">
      <c r="A240" s="21" t="s">
        <v>757</v>
      </c>
      <c r="B240" s="21" t="s">
        <v>99</v>
      </c>
      <c r="C240" s="22" t="s">
        <v>758</v>
      </c>
      <c r="D240" s="23" t="s">
        <v>759</v>
      </c>
      <c r="E240" s="23">
        <v>664.25</v>
      </c>
      <c r="F240" s="24">
        <v>349685</v>
      </c>
      <c r="G240" s="24">
        <v>173797</v>
      </c>
      <c r="H240" s="24">
        <v>175888</v>
      </c>
      <c r="I240" s="24">
        <v>526</v>
      </c>
    </row>
    <row r="241" spans="1:9">
      <c r="A241" s="21" t="s">
        <v>760</v>
      </c>
      <c r="B241" s="21" t="s">
        <v>99</v>
      </c>
      <c r="C241" s="22" t="s">
        <v>761</v>
      </c>
      <c r="D241" s="23" t="s">
        <v>762</v>
      </c>
      <c r="E241" s="23">
        <v>739.71</v>
      </c>
      <c r="F241" s="24">
        <v>97730</v>
      </c>
      <c r="G241" s="24">
        <v>49112</v>
      </c>
      <c r="H241" s="24">
        <v>48618</v>
      </c>
      <c r="I241" s="24">
        <v>132</v>
      </c>
    </row>
    <row r="242" spans="1:9">
      <c r="A242" s="21" t="s">
        <v>763</v>
      </c>
      <c r="B242" s="21" t="s">
        <v>99</v>
      </c>
      <c r="C242" s="22" t="s">
        <v>764</v>
      </c>
      <c r="D242" s="23" t="s">
        <v>765</v>
      </c>
      <c r="E242" s="23">
        <v>761.05</v>
      </c>
      <c r="F242" s="24">
        <v>129128</v>
      </c>
      <c r="G242" s="24">
        <v>65488</v>
      </c>
      <c r="H242" s="24">
        <v>63640</v>
      </c>
      <c r="I242" s="24">
        <v>170</v>
      </c>
    </row>
    <row r="243" spans="1:9">
      <c r="A243" s="21" t="s">
        <v>766</v>
      </c>
      <c r="B243" s="21" t="s">
        <v>99</v>
      </c>
      <c r="C243" s="22" t="s">
        <v>716</v>
      </c>
      <c r="D243" s="23" t="s">
        <v>767</v>
      </c>
      <c r="E243" s="23">
        <v>1439.44</v>
      </c>
      <c r="F243" s="24">
        <v>261721</v>
      </c>
      <c r="G243" s="24">
        <v>129514</v>
      </c>
      <c r="H243" s="24">
        <v>132207</v>
      </c>
      <c r="I243" s="24">
        <v>182</v>
      </c>
    </row>
    <row r="244" spans="1:9">
      <c r="A244" s="21" t="s">
        <v>768</v>
      </c>
      <c r="B244" s="21" t="s">
        <v>99</v>
      </c>
      <c r="C244" s="22" t="s">
        <v>769</v>
      </c>
      <c r="D244" s="23" t="s">
        <v>770</v>
      </c>
      <c r="E244" s="23">
        <v>487.71</v>
      </c>
      <c r="F244" s="24">
        <v>136610</v>
      </c>
      <c r="G244" s="24">
        <v>66157</v>
      </c>
      <c r="H244" s="24">
        <v>70453</v>
      </c>
      <c r="I244" s="24">
        <v>280</v>
      </c>
    </row>
    <row r="245" spans="1:9">
      <c r="A245" s="21" t="s">
        <v>771</v>
      </c>
      <c r="B245" s="21" t="s">
        <v>99</v>
      </c>
      <c r="C245" s="22" t="s">
        <v>772</v>
      </c>
      <c r="D245" s="23" t="s">
        <v>773</v>
      </c>
      <c r="E245" s="23">
        <v>1533.76</v>
      </c>
      <c r="F245" s="24">
        <v>177485</v>
      </c>
      <c r="G245" s="24">
        <v>87601</v>
      </c>
      <c r="H245" s="24">
        <v>89884</v>
      </c>
      <c r="I245" s="24">
        <v>116</v>
      </c>
    </row>
    <row r="246" spans="1:9">
      <c r="A246" s="21" t="s">
        <v>774</v>
      </c>
      <c r="B246" s="21" t="s">
        <v>99</v>
      </c>
      <c r="C246" s="22" t="s">
        <v>775</v>
      </c>
      <c r="D246" s="23" t="s">
        <v>776</v>
      </c>
      <c r="E246" s="23">
        <v>966.28</v>
      </c>
      <c r="F246" s="24">
        <v>136134</v>
      </c>
      <c r="G246" s="24">
        <v>67518</v>
      </c>
      <c r="H246" s="24">
        <v>68616</v>
      </c>
      <c r="I246" s="24">
        <v>141</v>
      </c>
    </row>
    <row r="247" spans="1:9">
      <c r="A247" s="21" t="s">
        <v>777</v>
      </c>
      <c r="B247" s="21" t="s">
        <v>40</v>
      </c>
      <c r="C247" s="22" t="s">
        <v>778</v>
      </c>
      <c r="D247" s="23" t="s">
        <v>779</v>
      </c>
      <c r="E247" s="23">
        <v>65.83</v>
      </c>
      <c r="F247" s="24">
        <v>73065</v>
      </c>
      <c r="G247" s="24">
        <v>35671</v>
      </c>
      <c r="H247" s="24">
        <v>37394</v>
      </c>
      <c r="I247" s="24">
        <v>1110</v>
      </c>
    </row>
    <row r="248" spans="1:9">
      <c r="A248" s="21" t="s">
        <v>780</v>
      </c>
      <c r="B248" s="21" t="s">
        <v>40</v>
      </c>
      <c r="C248" s="22" t="s">
        <v>781</v>
      </c>
      <c r="D248" s="23" t="s">
        <v>782</v>
      </c>
      <c r="E248" s="23">
        <v>69.56</v>
      </c>
      <c r="F248" s="24">
        <v>52415</v>
      </c>
      <c r="G248" s="24">
        <v>25486</v>
      </c>
      <c r="H248" s="24">
        <v>26929</v>
      </c>
      <c r="I248" s="24">
        <v>754</v>
      </c>
    </row>
    <row r="249" spans="1:9">
      <c r="A249" s="21" t="s">
        <v>783</v>
      </c>
      <c r="B249" s="21" t="s">
        <v>40</v>
      </c>
      <c r="C249" s="22" t="s">
        <v>784</v>
      </c>
      <c r="D249" s="23" t="s">
        <v>785</v>
      </c>
      <c r="E249" s="23">
        <v>67.59</v>
      </c>
      <c r="F249" s="24">
        <v>47612</v>
      </c>
      <c r="G249" s="24">
        <v>23960</v>
      </c>
      <c r="H249" s="24">
        <v>23652</v>
      </c>
      <c r="I249" s="24">
        <v>704</v>
      </c>
    </row>
    <row r="250" spans="1:9">
      <c r="A250" s="21" t="s">
        <v>786</v>
      </c>
      <c r="B250" s="21" t="s">
        <v>99</v>
      </c>
      <c r="C250" s="22" t="s">
        <v>787</v>
      </c>
      <c r="D250" s="23" t="s">
        <v>788</v>
      </c>
      <c r="E250" s="23">
        <v>861.17</v>
      </c>
      <c r="F250" s="24">
        <v>119479</v>
      </c>
      <c r="G250" s="24">
        <v>59782</v>
      </c>
      <c r="H250" s="24">
        <v>59697</v>
      </c>
      <c r="I250" s="24">
        <v>139</v>
      </c>
    </row>
    <row r="251" spans="1:9">
      <c r="A251" s="21" t="s">
        <v>789</v>
      </c>
      <c r="B251" s="21" t="s">
        <v>99</v>
      </c>
      <c r="C251" s="22" t="s">
        <v>790</v>
      </c>
      <c r="D251" s="23" t="s">
        <v>791</v>
      </c>
      <c r="E251" s="23">
        <v>983.85</v>
      </c>
      <c r="F251" s="24">
        <v>78355</v>
      </c>
      <c r="G251" s="24">
        <v>39075</v>
      </c>
      <c r="H251" s="24">
        <v>39280</v>
      </c>
      <c r="I251" s="24">
        <v>80</v>
      </c>
    </row>
    <row r="252" spans="1:9">
      <c r="A252" s="21" t="s">
        <v>792</v>
      </c>
      <c r="B252" s="21" t="s">
        <v>99</v>
      </c>
      <c r="C252" s="22" t="s">
        <v>793</v>
      </c>
      <c r="D252" s="23" t="s">
        <v>794</v>
      </c>
      <c r="E252" s="23">
        <v>1065.1300000000001</v>
      </c>
      <c r="F252" s="24">
        <v>123390</v>
      </c>
      <c r="G252" s="24">
        <v>62439</v>
      </c>
      <c r="H252" s="24">
        <v>60951</v>
      </c>
      <c r="I252" s="24">
        <v>116</v>
      </c>
    </row>
    <row r="253" spans="1:9">
      <c r="A253" s="21" t="s">
        <v>795</v>
      </c>
      <c r="B253" s="21" t="s">
        <v>99</v>
      </c>
      <c r="C253" s="22" t="s">
        <v>778</v>
      </c>
      <c r="D253" s="23" t="s">
        <v>796</v>
      </c>
      <c r="E253" s="23">
        <v>1347.55</v>
      </c>
      <c r="F253" s="24">
        <v>161191</v>
      </c>
      <c r="G253" s="24">
        <v>81519</v>
      </c>
      <c r="H253" s="24">
        <v>79672</v>
      </c>
      <c r="I253" s="24">
        <v>120</v>
      </c>
    </row>
    <row r="254" spans="1:9">
      <c r="A254" s="21" t="s">
        <v>797</v>
      </c>
      <c r="B254" s="21" t="s">
        <v>99</v>
      </c>
      <c r="C254" s="22" t="s">
        <v>781</v>
      </c>
      <c r="D254" s="23" t="s">
        <v>798</v>
      </c>
      <c r="E254" s="23">
        <v>1530.09</v>
      </c>
      <c r="F254" s="24">
        <v>193454</v>
      </c>
      <c r="G254" s="24">
        <v>96000</v>
      </c>
      <c r="H254" s="24">
        <v>97454</v>
      </c>
      <c r="I254" s="24">
        <v>126</v>
      </c>
    </row>
    <row r="255" spans="1:9">
      <c r="A255" s="21" t="s">
        <v>799</v>
      </c>
      <c r="B255" s="21" t="s">
        <v>99</v>
      </c>
      <c r="C255" s="22" t="s">
        <v>800</v>
      </c>
      <c r="D255" s="23" t="s">
        <v>801</v>
      </c>
      <c r="E255" s="23">
        <v>974.78</v>
      </c>
      <c r="F255" s="24">
        <v>77313</v>
      </c>
      <c r="G255" s="24">
        <v>38543</v>
      </c>
      <c r="H255" s="24">
        <v>38770</v>
      </c>
      <c r="I255" s="24">
        <v>79</v>
      </c>
    </row>
    <row r="256" spans="1:9">
      <c r="A256" s="21" t="s">
        <v>802</v>
      </c>
      <c r="B256" s="21" t="s">
        <v>99</v>
      </c>
      <c r="C256" s="22" t="s">
        <v>803</v>
      </c>
      <c r="D256" s="23" t="s">
        <v>804</v>
      </c>
      <c r="E256" s="23">
        <v>1281.2</v>
      </c>
      <c r="F256" s="24">
        <v>121800</v>
      </c>
      <c r="G256" s="24">
        <v>61011</v>
      </c>
      <c r="H256" s="24">
        <v>60789</v>
      </c>
      <c r="I256" s="24">
        <v>95</v>
      </c>
    </row>
    <row r="257" spans="1:9">
      <c r="A257" s="21" t="s">
        <v>805</v>
      </c>
      <c r="B257" s="21" t="s">
        <v>99</v>
      </c>
      <c r="C257" s="22" t="s">
        <v>806</v>
      </c>
      <c r="D257" s="23" t="s">
        <v>807</v>
      </c>
      <c r="E257" s="23">
        <v>1201.6099999999999</v>
      </c>
      <c r="F257" s="24">
        <v>101745</v>
      </c>
      <c r="G257" s="24">
        <v>51034</v>
      </c>
      <c r="H257" s="24">
        <v>50711</v>
      </c>
      <c r="I257" s="24">
        <v>85</v>
      </c>
    </row>
    <row r="258" spans="1:9">
      <c r="A258" s="21" t="s">
        <v>808</v>
      </c>
      <c r="B258" s="21" t="s">
        <v>99</v>
      </c>
      <c r="C258" s="22" t="s">
        <v>809</v>
      </c>
      <c r="D258" s="23" t="s">
        <v>810</v>
      </c>
      <c r="E258" s="23">
        <v>877.58</v>
      </c>
      <c r="F258" s="24">
        <v>97244</v>
      </c>
      <c r="G258" s="24">
        <v>49742</v>
      </c>
      <c r="H258" s="24">
        <v>47502</v>
      </c>
      <c r="I258" s="24">
        <v>111</v>
      </c>
    </row>
    <row r="259" spans="1:9">
      <c r="A259" s="21" t="s">
        <v>811</v>
      </c>
      <c r="B259" s="21" t="s">
        <v>40</v>
      </c>
      <c r="C259" s="22" t="s">
        <v>812</v>
      </c>
      <c r="D259" s="23" t="s">
        <v>813</v>
      </c>
      <c r="E259" s="23">
        <v>50.13</v>
      </c>
      <c r="F259" s="24">
        <v>42052</v>
      </c>
      <c r="G259" s="24">
        <v>20757</v>
      </c>
      <c r="H259" s="24">
        <v>21295</v>
      </c>
      <c r="I259" s="24">
        <v>839</v>
      </c>
    </row>
    <row r="260" spans="1:9">
      <c r="A260" s="21" t="s">
        <v>814</v>
      </c>
      <c r="B260" s="21" t="s">
        <v>40</v>
      </c>
      <c r="C260" s="22" t="s">
        <v>815</v>
      </c>
      <c r="D260" s="23" t="s">
        <v>816</v>
      </c>
      <c r="E260" s="23">
        <v>80.86</v>
      </c>
      <c r="F260" s="24">
        <v>152270</v>
      </c>
      <c r="G260" s="24">
        <v>74011</v>
      </c>
      <c r="H260" s="24">
        <v>78259</v>
      </c>
      <c r="I260" s="24">
        <v>1883</v>
      </c>
    </row>
    <row r="261" spans="1:9">
      <c r="A261" s="21" t="s">
        <v>817</v>
      </c>
      <c r="B261" s="21" t="s">
        <v>40</v>
      </c>
      <c r="C261" s="22" t="s">
        <v>818</v>
      </c>
      <c r="D261" s="23" t="s">
        <v>819</v>
      </c>
      <c r="E261" s="23">
        <v>70.569999999999993</v>
      </c>
      <c r="F261" s="24">
        <v>42535</v>
      </c>
      <c r="G261" s="24">
        <v>20584</v>
      </c>
      <c r="H261" s="24">
        <v>21951</v>
      </c>
      <c r="I261" s="24">
        <v>603</v>
      </c>
    </row>
    <row r="262" spans="1:9">
      <c r="A262" s="21" t="s">
        <v>820</v>
      </c>
      <c r="B262" s="21" t="s">
        <v>99</v>
      </c>
      <c r="C262" s="22" t="s">
        <v>821</v>
      </c>
      <c r="D262" s="23" t="s">
        <v>822</v>
      </c>
      <c r="E262" s="23">
        <v>1255.8599999999999</v>
      </c>
      <c r="F262" s="24">
        <v>102998</v>
      </c>
      <c r="G262" s="24">
        <v>51640</v>
      </c>
      <c r="H262" s="24">
        <v>51358</v>
      </c>
      <c r="I262" s="24">
        <v>82</v>
      </c>
    </row>
    <row r="263" spans="1:9">
      <c r="A263" s="21" t="s">
        <v>823</v>
      </c>
      <c r="B263" s="21" t="s">
        <v>99</v>
      </c>
      <c r="C263" s="22" t="s">
        <v>824</v>
      </c>
      <c r="D263" s="23" t="s">
        <v>825</v>
      </c>
      <c r="E263" s="23">
        <v>1526.82</v>
      </c>
      <c r="F263" s="24">
        <v>128094</v>
      </c>
      <c r="G263" s="24">
        <v>64292</v>
      </c>
      <c r="H263" s="24">
        <v>63802</v>
      </c>
      <c r="I263" s="24">
        <v>84</v>
      </c>
    </row>
    <row r="264" spans="1:9">
      <c r="A264" s="21" t="s">
        <v>826</v>
      </c>
      <c r="B264" s="21" t="s">
        <v>99</v>
      </c>
      <c r="C264" s="22" t="s">
        <v>827</v>
      </c>
      <c r="D264" s="23" t="s">
        <v>828</v>
      </c>
      <c r="E264" s="23">
        <v>1343.96</v>
      </c>
      <c r="F264" s="24">
        <v>135225</v>
      </c>
      <c r="G264" s="24">
        <v>68357</v>
      </c>
      <c r="H264" s="24">
        <v>66868</v>
      </c>
      <c r="I264" s="24">
        <v>101</v>
      </c>
    </row>
    <row r="265" spans="1:9">
      <c r="A265" s="21" t="s">
        <v>829</v>
      </c>
      <c r="B265" s="21" t="s">
        <v>99</v>
      </c>
      <c r="C265" s="22" t="s">
        <v>830</v>
      </c>
      <c r="D265" s="23" t="s">
        <v>831</v>
      </c>
      <c r="E265" s="23">
        <v>1427.69</v>
      </c>
      <c r="F265" s="24">
        <v>94645</v>
      </c>
      <c r="G265" s="24">
        <v>47124</v>
      </c>
      <c r="H265" s="24">
        <v>47521</v>
      </c>
      <c r="I265" s="24">
        <v>66</v>
      </c>
    </row>
    <row r="266" spans="1:9">
      <c r="A266" s="21" t="s">
        <v>832</v>
      </c>
      <c r="B266" s="21" t="s">
        <v>99</v>
      </c>
      <c r="C266" s="22" t="s">
        <v>815</v>
      </c>
      <c r="D266" s="23" t="s">
        <v>833</v>
      </c>
      <c r="E266" s="23">
        <v>1391.65</v>
      </c>
      <c r="F266" s="24">
        <v>194275</v>
      </c>
      <c r="G266" s="24">
        <v>97228</v>
      </c>
      <c r="H266" s="24">
        <v>97047</v>
      </c>
      <c r="I266" s="24">
        <v>140</v>
      </c>
    </row>
    <row r="267" spans="1:9">
      <c r="A267" s="21" t="s">
        <v>834</v>
      </c>
      <c r="B267" s="21" t="s">
        <v>99</v>
      </c>
      <c r="C267" s="22" t="s">
        <v>835</v>
      </c>
      <c r="D267" s="23" t="s">
        <v>836</v>
      </c>
      <c r="E267" s="23">
        <v>1458.34</v>
      </c>
      <c r="F267" s="24">
        <v>148477</v>
      </c>
      <c r="G267" s="24">
        <v>74622</v>
      </c>
      <c r="H267" s="24">
        <v>73855</v>
      </c>
      <c r="I267" s="24">
        <v>102</v>
      </c>
    </row>
    <row r="268" spans="1:9">
      <c r="A268" s="21" t="s">
        <v>837</v>
      </c>
      <c r="B268" s="21" t="s">
        <v>99</v>
      </c>
      <c r="C268" s="22" t="s">
        <v>838</v>
      </c>
      <c r="D268" s="23" t="s">
        <v>839</v>
      </c>
      <c r="E268" s="23">
        <v>1084.25</v>
      </c>
      <c r="F268" s="24">
        <v>71696</v>
      </c>
      <c r="G268" s="24">
        <v>35712</v>
      </c>
      <c r="H268" s="24">
        <v>35984</v>
      </c>
      <c r="I268" s="24">
        <v>66</v>
      </c>
    </row>
    <row r="269" spans="1:9">
      <c r="A269" s="21" t="s">
        <v>840</v>
      </c>
      <c r="B269" s="21" t="s">
        <v>40</v>
      </c>
      <c r="C269" s="22" t="s">
        <v>841</v>
      </c>
      <c r="D269" s="23" t="s">
        <v>842</v>
      </c>
      <c r="E269" s="23">
        <v>54.62</v>
      </c>
      <c r="F269" s="24">
        <v>76674</v>
      </c>
      <c r="G269" s="24">
        <v>37065</v>
      </c>
      <c r="H269" s="24">
        <v>39609</v>
      </c>
      <c r="I269" s="24">
        <v>1404</v>
      </c>
    </row>
    <row r="270" spans="1:9">
      <c r="A270" s="21" t="s">
        <v>843</v>
      </c>
      <c r="B270" s="21" t="s">
        <v>40</v>
      </c>
      <c r="C270" s="22" t="s">
        <v>844</v>
      </c>
      <c r="D270" s="23" t="s">
        <v>845</v>
      </c>
      <c r="E270" s="23">
        <v>66.89</v>
      </c>
      <c r="F270" s="24">
        <v>74048</v>
      </c>
      <c r="G270" s="24">
        <v>36200</v>
      </c>
      <c r="H270" s="24">
        <v>37848</v>
      </c>
      <c r="I270" s="24">
        <v>1107</v>
      </c>
    </row>
    <row r="271" spans="1:9">
      <c r="A271" s="21" t="s">
        <v>846</v>
      </c>
      <c r="B271" s="21" t="s">
        <v>40</v>
      </c>
      <c r="C271" s="22" t="s">
        <v>847</v>
      </c>
      <c r="D271" s="23" t="s">
        <v>848</v>
      </c>
      <c r="E271" s="23">
        <v>48.29</v>
      </c>
      <c r="F271" s="24">
        <v>40842</v>
      </c>
      <c r="G271" s="24">
        <v>19883</v>
      </c>
      <c r="H271" s="24">
        <v>20959</v>
      </c>
      <c r="I271" s="24">
        <v>846</v>
      </c>
    </row>
    <row r="272" spans="1:9">
      <c r="A272" s="21" t="s">
        <v>849</v>
      </c>
      <c r="B272" s="21" t="s">
        <v>40</v>
      </c>
      <c r="C272" s="22" t="s">
        <v>850</v>
      </c>
      <c r="D272" s="23" t="s">
        <v>851</v>
      </c>
      <c r="E272" s="23">
        <v>58.02</v>
      </c>
      <c r="F272" s="24">
        <v>45173</v>
      </c>
      <c r="G272" s="24">
        <v>21757</v>
      </c>
      <c r="H272" s="24">
        <v>23416</v>
      </c>
      <c r="I272" s="24">
        <v>779</v>
      </c>
    </row>
    <row r="273" spans="1:9">
      <c r="A273" s="21" t="s">
        <v>852</v>
      </c>
      <c r="B273" s="21" t="s">
        <v>99</v>
      </c>
      <c r="C273" s="22" t="s">
        <v>841</v>
      </c>
      <c r="D273" s="23" t="s">
        <v>853</v>
      </c>
      <c r="E273" s="23">
        <v>1167.79</v>
      </c>
      <c r="F273" s="24">
        <v>147497</v>
      </c>
      <c r="G273" s="24">
        <v>73872</v>
      </c>
      <c r="H273" s="24">
        <v>73625</v>
      </c>
      <c r="I273" s="24">
        <v>126</v>
      </c>
    </row>
    <row r="274" spans="1:9">
      <c r="A274" s="21" t="s">
        <v>854</v>
      </c>
      <c r="B274" s="21" t="s">
        <v>99</v>
      </c>
      <c r="C274" s="22" t="s">
        <v>844</v>
      </c>
      <c r="D274" s="23" t="s">
        <v>855</v>
      </c>
      <c r="E274" s="23">
        <v>1273.6199999999999</v>
      </c>
      <c r="F274" s="24">
        <v>103679</v>
      </c>
      <c r="G274" s="24">
        <v>51385</v>
      </c>
      <c r="H274" s="24">
        <v>52294</v>
      </c>
      <c r="I274" s="24">
        <v>81</v>
      </c>
    </row>
    <row r="275" spans="1:9">
      <c r="A275" s="21" t="s">
        <v>856</v>
      </c>
      <c r="B275" s="21" t="s">
        <v>99</v>
      </c>
      <c r="C275" s="22" t="s">
        <v>847</v>
      </c>
      <c r="D275" s="23" t="s">
        <v>857</v>
      </c>
      <c r="E275" s="23">
        <v>590.41999999999996</v>
      </c>
      <c r="F275" s="24">
        <v>86571</v>
      </c>
      <c r="G275" s="24">
        <v>42744</v>
      </c>
      <c r="H275" s="24">
        <v>43827</v>
      </c>
      <c r="I275" s="24">
        <v>147</v>
      </c>
    </row>
    <row r="276" spans="1:9">
      <c r="A276" s="21" t="s">
        <v>858</v>
      </c>
      <c r="B276" s="21" t="s">
        <v>99</v>
      </c>
      <c r="C276" s="22" t="s">
        <v>859</v>
      </c>
      <c r="D276" s="23" t="s">
        <v>860</v>
      </c>
      <c r="E276" s="23">
        <v>642.82000000000005</v>
      </c>
      <c r="F276" s="24">
        <v>116600</v>
      </c>
      <c r="G276" s="24">
        <v>57924</v>
      </c>
      <c r="H276" s="24">
        <v>58676</v>
      </c>
      <c r="I276" s="24">
        <v>181</v>
      </c>
    </row>
    <row r="277" spans="1:9">
      <c r="A277" s="21" t="s">
        <v>861</v>
      </c>
      <c r="B277" s="21" t="s">
        <v>99</v>
      </c>
      <c r="C277" s="22" t="s">
        <v>850</v>
      </c>
      <c r="D277" s="23" t="s">
        <v>862</v>
      </c>
      <c r="E277" s="23">
        <v>892.52</v>
      </c>
      <c r="F277" s="24">
        <v>94522</v>
      </c>
      <c r="G277" s="24">
        <v>46316</v>
      </c>
      <c r="H277" s="24">
        <v>48206</v>
      </c>
      <c r="I277" s="24">
        <v>106</v>
      </c>
    </row>
    <row r="278" spans="1:9">
      <c r="A278" s="21" t="s">
        <v>863</v>
      </c>
      <c r="B278" s="21" t="s">
        <v>99</v>
      </c>
      <c r="C278" s="22" t="s">
        <v>864</v>
      </c>
      <c r="D278" s="23" t="s">
        <v>865</v>
      </c>
      <c r="E278" s="23">
        <v>651.49</v>
      </c>
      <c r="F278" s="24">
        <v>66355</v>
      </c>
      <c r="G278" s="24">
        <v>32789</v>
      </c>
      <c r="H278" s="24">
        <v>33566</v>
      </c>
      <c r="I278" s="24">
        <v>102</v>
      </c>
    </row>
    <row r="279" spans="1:9">
      <c r="A279" s="21" t="s">
        <v>866</v>
      </c>
      <c r="B279" s="21" t="s">
        <v>99</v>
      </c>
      <c r="C279" s="22" t="s">
        <v>867</v>
      </c>
      <c r="D279" s="23" t="s">
        <v>868</v>
      </c>
      <c r="E279" s="23">
        <v>658.33</v>
      </c>
      <c r="F279" s="24">
        <v>71428</v>
      </c>
      <c r="G279" s="24">
        <v>35174</v>
      </c>
      <c r="H279" s="24">
        <v>36254</v>
      </c>
      <c r="I279" s="24">
        <v>108</v>
      </c>
    </row>
    <row r="280" spans="1:9">
      <c r="A280" s="21" t="s">
        <v>869</v>
      </c>
      <c r="B280" s="21" t="s">
        <v>99</v>
      </c>
      <c r="C280" s="22" t="s">
        <v>870</v>
      </c>
      <c r="D280" s="23" t="s">
        <v>871</v>
      </c>
      <c r="E280" s="23">
        <v>519.94000000000005</v>
      </c>
      <c r="F280" s="24">
        <v>66722</v>
      </c>
      <c r="G280" s="24">
        <v>32949</v>
      </c>
      <c r="H280" s="24">
        <v>33773</v>
      </c>
      <c r="I280" s="24">
        <v>128</v>
      </c>
    </row>
    <row r="281" spans="1:9">
      <c r="A281" s="21" t="s">
        <v>872</v>
      </c>
      <c r="B281" s="21" t="s">
        <v>99</v>
      </c>
      <c r="C281" s="22" t="s">
        <v>873</v>
      </c>
      <c r="D281" s="23" t="s">
        <v>874</v>
      </c>
      <c r="E281" s="23">
        <v>606.37</v>
      </c>
      <c r="F281" s="24">
        <v>71974</v>
      </c>
      <c r="G281" s="24">
        <v>35198</v>
      </c>
      <c r="H281" s="24">
        <v>36776</v>
      </c>
      <c r="I281" s="24">
        <v>119</v>
      </c>
    </row>
    <row r="282" spans="1:9">
      <c r="A282" s="21" t="s">
        <v>875</v>
      </c>
      <c r="B282" s="21" t="s">
        <v>40</v>
      </c>
      <c r="C282" s="22" t="s">
        <v>876</v>
      </c>
      <c r="D282" s="23" t="s">
        <v>877</v>
      </c>
      <c r="E282" s="23">
        <v>99.91</v>
      </c>
      <c r="F282" s="24">
        <v>41681</v>
      </c>
      <c r="G282" s="24">
        <v>19999</v>
      </c>
      <c r="H282" s="24">
        <v>21682</v>
      </c>
      <c r="I282" s="24">
        <v>417</v>
      </c>
    </row>
    <row r="283" spans="1:9">
      <c r="A283" s="21" t="s">
        <v>878</v>
      </c>
      <c r="B283" s="21" t="s">
        <v>40</v>
      </c>
      <c r="C283" s="22" t="s">
        <v>879</v>
      </c>
      <c r="D283" s="23" t="s">
        <v>880</v>
      </c>
      <c r="E283" s="23">
        <v>76.959999999999994</v>
      </c>
      <c r="F283" s="24">
        <v>112385</v>
      </c>
      <c r="G283" s="24">
        <v>55944</v>
      </c>
      <c r="H283" s="24">
        <v>56441</v>
      </c>
      <c r="I283" s="24">
        <v>1460</v>
      </c>
    </row>
    <row r="284" spans="1:9">
      <c r="A284" s="21" t="s">
        <v>881</v>
      </c>
      <c r="B284" s="21" t="s">
        <v>40</v>
      </c>
      <c r="C284" s="22" t="s">
        <v>882</v>
      </c>
      <c r="D284" s="23" t="s">
        <v>883</v>
      </c>
      <c r="E284" s="23">
        <v>63.35</v>
      </c>
      <c r="F284" s="24">
        <v>128223</v>
      </c>
      <c r="G284" s="24">
        <v>62837</v>
      </c>
      <c r="H284" s="24">
        <v>65386</v>
      </c>
      <c r="I284" s="24">
        <v>2024</v>
      </c>
    </row>
    <row r="285" spans="1:9">
      <c r="A285" s="21" t="s">
        <v>884</v>
      </c>
      <c r="B285" s="21" t="s">
        <v>40</v>
      </c>
      <c r="C285" s="22" t="s">
        <v>885</v>
      </c>
      <c r="D285" s="23" t="s">
        <v>886</v>
      </c>
      <c r="E285" s="23">
        <v>186.44</v>
      </c>
      <c r="F285" s="24">
        <v>515543</v>
      </c>
      <c r="G285" s="24">
        <v>251839</v>
      </c>
      <c r="H285" s="24">
        <v>263704</v>
      </c>
      <c r="I285" s="24">
        <v>2765</v>
      </c>
    </row>
    <row r="286" spans="1:9">
      <c r="A286" s="21" t="s">
        <v>887</v>
      </c>
      <c r="B286" s="21" t="s">
        <v>40</v>
      </c>
      <c r="C286" s="22" t="s">
        <v>888</v>
      </c>
      <c r="D286" s="23" t="s">
        <v>889</v>
      </c>
      <c r="E286" s="23">
        <v>40.799999999999997</v>
      </c>
      <c r="F286" s="24">
        <v>41056</v>
      </c>
      <c r="G286" s="24">
        <v>20173</v>
      </c>
      <c r="H286" s="24">
        <v>20883</v>
      </c>
      <c r="I286" s="24">
        <v>1006</v>
      </c>
    </row>
    <row r="287" spans="1:9">
      <c r="A287" s="21" t="s">
        <v>890</v>
      </c>
      <c r="B287" s="21" t="s">
        <v>99</v>
      </c>
      <c r="C287" s="22" t="s">
        <v>876</v>
      </c>
      <c r="D287" s="23" t="s">
        <v>891</v>
      </c>
      <c r="E287" s="23">
        <v>1971.32</v>
      </c>
      <c r="F287" s="24">
        <v>185316</v>
      </c>
      <c r="G287" s="24">
        <v>93084</v>
      </c>
      <c r="H287" s="24">
        <v>92232</v>
      </c>
      <c r="I287" s="24">
        <v>94</v>
      </c>
    </row>
    <row r="288" spans="1:9">
      <c r="A288" s="21" t="s">
        <v>892</v>
      </c>
      <c r="B288" s="21" t="s">
        <v>99</v>
      </c>
      <c r="C288" s="22" t="s">
        <v>893</v>
      </c>
      <c r="D288" s="23" t="s">
        <v>894</v>
      </c>
      <c r="E288" s="23">
        <v>564.54999999999995</v>
      </c>
      <c r="F288" s="24">
        <v>138105</v>
      </c>
      <c r="G288" s="24">
        <v>68554</v>
      </c>
      <c r="H288" s="24">
        <v>69551</v>
      </c>
      <c r="I288" s="24">
        <v>245</v>
      </c>
    </row>
    <row r="289" spans="1:9">
      <c r="A289" s="21" t="s">
        <v>895</v>
      </c>
      <c r="B289" s="21" t="s">
        <v>99</v>
      </c>
      <c r="C289" s="22" t="s">
        <v>882</v>
      </c>
      <c r="D289" s="23" t="s">
        <v>896</v>
      </c>
      <c r="E289" s="23">
        <v>307.44</v>
      </c>
      <c r="F289" s="24">
        <v>118695</v>
      </c>
      <c r="G289" s="24">
        <v>57692</v>
      </c>
      <c r="H289" s="24">
        <v>61003</v>
      </c>
      <c r="I289" s="24">
        <v>386</v>
      </c>
    </row>
    <row r="290" spans="1:9">
      <c r="A290" s="21" t="s">
        <v>897</v>
      </c>
      <c r="B290" s="21" t="s">
        <v>99</v>
      </c>
      <c r="C290" s="22" t="s">
        <v>898</v>
      </c>
      <c r="D290" s="23" t="s">
        <v>899</v>
      </c>
      <c r="E290" s="23">
        <v>799.52</v>
      </c>
      <c r="F290" s="24">
        <v>171143</v>
      </c>
      <c r="G290" s="24">
        <v>84222</v>
      </c>
      <c r="H290" s="24">
        <v>86921</v>
      </c>
      <c r="I290" s="24">
        <v>214</v>
      </c>
    </row>
    <row r="291" spans="1:9">
      <c r="A291" s="21" t="s">
        <v>900</v>
      </c>
      <c r="B291" s="21" t="s">
        <v>99</v>
      </c>
      <c r="C291" s="22" t="s">
        <v>901</v>
      </c>
      <c r="D291" s="23" t="s">
        <v>902</v>
      </c>
      <c r="E291" s="23">
        <v>1267.45</v>
      </c>
      <c r="F291" s="24">
        <v>101272</v>
      </c>
      <c r="G291" s="24">
        <v>50756</v>
      </c>
      <c r="H291" s="24">
        <v>50516</v>
      </c>
      <c r="I291" s="24">
        <v>80</v>
      </c>
    </row>
    <row r="292" spans="1:9">
      <c r="A292" s="21" t="s">
        <v>903</v>
      </c>
      <c r="B292" s="21" t="s">
        <v>99</v>
      </c>
      <c r="C292" s="22" t="s">
        <v>904</v>
      </c>
      <c r="D292" s="23" t="s">
        <v>905</v>
      </c>
      <c r="E292" s="23">
        <v>895.16</v>
      </c>
      <c r="F292" s="24">
        <v>127168</v>
      </c>
      <c r="G292" s="24">
        <v>63132</v>
      </c>
      <c r="H292" s="24">
        <v>64036</v>
      </c>
      <c r="I292" s="24">
        <v>142</v>
      </c>
    </row>
    <row r="293" spans="1:9">
      <c r="A293" s="21" t="s">
        <v>906</v>
      </c>
      <c r="B293" s="21" t="s">
        <v>99</v>
      </c>
      <c r="C293" s="22" t="s">
        <v>907</v>
      </c>
      <c r="D293" s="23" t="s">
        <v>908</v>
      </c>
      <c r="E293" s="23">
        <v>970.78</v>
      </c>
      <c r="F293" s="24">
        <v>95117</v>
      </c>
      <c r="G293" s="24">
        <v>47488</v>
      </c>
      <c r="H293" s="24">
        <v>47629</v>
      </c>
      <c r="I293" s="24">
        <v>98</v>
      </c>
    </row>
    <row r="294" spans="1:9">
      <c r="A294" s="21" t="s">
        <v>909</v>
      </c>
      <c r="B294" s="21" t="s">
        <v>40</v>
      </c>
      <c r="C294" s="22" t="s">
        <v>910</v>
      </c>
      <c r="D294" s="23" t="s">
        <v>911</v>
      </c>
      <c r="E294" s="23">
        <v>62.45</v>
      </c>
      <c r="F294" s="24">
        <v>70858</v>
      </c>
      <c r="G294" s="24">
        <v>34529</v>
      </c>
      <c r="H294" s="24">
        <v>36329</v>
      </c>
      <c r="I294" s="24">
        <v>1135</v>
      </c>
    </row>
    <row r="295" spans="1:9">
      <c r="A295" s="21" t="s">
        <v>912</v>
      </c>
      <c r="B295" s="21" t="s">
        <v>40</v>
      </c>
      <c r="C295" s="22" t="s">
        <v>913</v>
      </c>
      <c r="D295" s="23" t="s">
        <v>914</v>
      </c>
      <c r="E295" s="23">
        <v>35.700000000000003</v>
      </c>
      <c r="F295" s="24">
        <v>53319</v>
      </c>
      <c r="G295" s="24">
        <v>26185</v>
      </c>
      <c r="H295" s="24">
        <v>27134</v>
      </c>
      <c r="I295" s="24">
        <v>1494</v>
      </c>
    </row>
    <row r="296" spans="1:9">
      <c r="A296" s="21" t="s">
        <v>915</v>
      </c>
      <c r="B296" s="21" t="s">
        <v>40</v>
      </c>
      <c r="C296" s="22" t="s">
        <v>916</v>
      </c>
      <c r="D296" s="23" t="s">
        <v>917</v>
      </c>
      <c r="E296" s="23">
        <v>87.6</v>
      </c>
      <c r="F296" s="24">
        <v>126954</v>
      </c>
      <c r="G296" s="24">
        <v>60725</v>
      </c>
      <c r="H296" s="24">
        <v>66229</v>
      </c>
      <c r="I296" s="24">
        <v>1449</v>
      </c>
    </row>
    <row r="297" spans="1:9">
      <c r="A297" s="21" t="s">
        <v>918</v>
      </c>
      <c r="B297" s="21" t="s">
        <v>99</v>
      </c>
      <c r="C297" s="22" t="s">
        <v>910</v>
      </c>
      <c r="D297" s="23" t="s">
        <v>919</v>
      </c>
      <c r="E297" s="23">
        <v>698.9</v>
      </c>
      <c r="F297" s="24">
        <v>174658</v>
      </c>
      <c r="G297" s="24">
        <v>86742</v>
      </c>
      <c r="H297" s="24">
        <v>87916</v>
      </c>
      <c r="I297" s="24">
        <v>250</v>
      </c>
    </row>
    <row r="298" spans="1:9">
      <c r="A298" s="21" t="s">
        <v>920</v>
      </c>
      <c r="B298" s="21" t="s">
        <v>99</v>
      </c>
      <c r="C298" s="22" t="s">
        <v>921</v>
      </c>
      <c r="D298" s="23" t="s">
        <v>922</v>
      </c>
      <c r="E298" s="23">
        <v>1136.9000000000001</v>
      </c>
      <c r="F298" s="24">
        <v>103169</v>
      </c>
      <c r="G298" s="24">
        <v>50819</v>
      </c>
      <c r="H298" s="24">
        <v>52350</v>
      </c>
      <c r="I298" s="24">
        <v>91</v>
      </c>
    </row>
    <row r="299" spans="1:9">
      <c r="A299" s="21" t="s">
        <v>923</v>
      </c>
      <c r="B299" s="21" t="s">
        <v>99</v>
      </c>
      <c r="C299" s="22" t="s">
        <v>924</v>
      </c>
      <c r="D299" s="23" t="s">
        <v>925</v>
      </c>
      <c r="E299" s="23">
        <v>1021.68</v>
      </c>
      <c r="F299" s="24">
        <v>79510</v>
      </c>
      <c r="G299" s="24">
        <v>39523</v>
      </c>
      <c r="H299" s="24">
        <v>39987</v>
      </c>
      <c r="I299" s="24">
        <v>78</v>
      </c>
    </row>
    <row r="300" spans="1:9">
      <c r="A300" s="21" t="s">
        <v>926</v>
      </c>
      <c r="B300" s="21" t="s">
        <v>99</v>
      </c>
      <c r="C300" s="22" t="s">
        <v>927</v>
      </c>
      <c r="D300" s="23" t="s">
        <v>928</v>
      </c>
      <c r="E300" s="23">
        <v>956.19</v>
      </c>
      <c r="F300" s="24">
        <v>84275</v>
      </c>
      <c r="G300" s="24">
        <v>42273</v>
      </c>
      <c r="H300" s="24">
        <v>42002</v>
      </c>
      <c r="I300" s="24">
        <v>88</v>
      </c>
    </row>
    <row r="301" spans="1:9">
      <c r="A301" s="21" t="s">
        <v>929</v>
      </c>
      <c r="B301" s="21" t="s">
        <v>99</v>
      </c>
      <c r="C301" s="22" t="s">
        <v>930</v>
      </c>
      <c r="D301" s="23" t="s">
        <v>931</v>
      </c>
      <c r="E301" s="23">
        <v>684.14</v>
      </c>
      <c r="F301" s="24">
        <v>91696</v>
      </c>
      <c r="G301" s="24">
        <v>46040</v>
      </c>
      <c r="H301" s="24">
        <v>45656</v>
      </c>
      <c r="I301" s="24">
        <v>134</v>
      </c>
    </row>
    <row r="302" spans="1:9">
      <c r="A302" s="21" t="s">
        <v>932</v>
      </c>
      <c r="B302" s="21" t="s">
        <v>99</v>
      </c>
      <c r="C302" s="22" t="s">
        <v>933</v>
      </c>
      <c r="D302" s="23" t="s">
        <v>934</v>
      </c>
      <c r="E302" s="23">
        <v>715.58</v>
      </c>
      <c r="F302" s="24">
        <v>128743</v>
      </c>
      <c r="G302" s="24">
        <v>64038</v>
      </c>
      <c r="H302" s="24">
        <v>64705</v>
      </c>
      <c r="I302" s="24">
        <v>180</v>
      </c>
    </row>
    <row r="303" spans="1:9">
      <c r="A303" s="21" t="s">
        <v>935</v>
      </c>
      <c r="B303" s="21" t="s">
        <v>99</v>
      </c>
      <c r="C303" s="22" t="s">
        <v>936</v>
      </c>
      <c r="D303" s="23" t="s">
        <v>937</v>
      </c>
      <c r="E303" s="23">
        <v>1321.2</v>
      </c>
      <c r="F303" s="24">
        <v>125976</v>
      </c>
      <c r="G303" s="24">
        <v>62763</v>
      </c>
      <c r="H303" s="24">
        <v>63213</v>
      </c>
      <c r="I303" s="24">
        <v>95</v>
      </c>
    </row>
    <row r="304" spans="1:9">
      <c r="A304" s="21" t="s">
        <v>938</v>
      </c>
      <c r="B304" s="21" t="s">
        <v>99</v>
      </c>
      <c r="C304" s="22" t="s">
        <v>913</v>
      </c>
      <c r="D304" s="23" t="s">
        <v>939</v>
      </c>
      <c r="E304" s="23">
        <v>841.39</v>
      </c>
      <c r="F304" s="24">
        <v>115652</v>
      </c>
      <c r="G304" s="24">
        <v>58087</v>
      </c>
      <c r="H304" s="24">
        <v>57565</v>
      </c>
      <c r="I304" s="24">
        <v>137</v>
      </c>
    </row>
    <row r="305" spans="1:9">
      <c r="A305" s="21" t="s">
        <v>940</v>
      </c>
      <c r="B305" s="21" t="s">
        <v>99</v>
      </c>
      <c r="C305" s="22" t="s">
        <v>916</v>
      </c>
      <c r="D305" s="23" t="s">
        <v>941</v>
      </c>
      <c r="E305" s="23">
        <v>968.35</v>
      </c>
      <c r="F305" s="24">
        <v>162697</v>
      </c>
      <c r="G305" s="24">
        <v>80908</v>
      </c>
      <c r="H305" s="24">
        <v>81789</v>
      </c>
      <c r="I305" s="24">
        <v>168</v>
      </c>
    </row>
    <row r="306" spans="1:9">
      <c r="A306" s="21" t="s">
        <v>942</v>
      </c>
      <c r="B306" s="21" t="s">
        <v>40</v>
      </c>
      <c r="C306" s="22" t="s">
        <v>943</v>
      </c>
      <c r="D306" s="23" t="s">
        <v>944</v>
      </c>
      <c r="E306" s="23">
        <v>146.85</v>
      </c>
      <c r="F306" s="24">
        <v>295830</v>
      </c>
      <c r="G306" s="24">
        <v>145786</v>
      </c>
      <c r="H306" s="24">
        <v>150044</v>
      </c>
      <c r="I306" s="24">
        <v>2015</v>
      </c>
    </row>
    <row r="307" spans="1:9">
      <c r="A307" s="21" t="s">
        <v>945</v>
      </c>
      <c r="B307" s="21" t="s">
        <v>40</v>
      </c>
      <c r="C307" s="22" t="s">
        <v>946</v>
      </c>
      <c r="D307" s="23" t="s">
        <v>947</v>
      </c>
      <c r="E307" s="23">
        <v>40.020000000000003</v>
      </c>
      <c r="F307" s="24">
        <v>44662</v>
      </c>
      <c r="G307" s="24">
        <v>22005</v>
      </c>
      <c r="H307" s="24">
        <v>22657</v>
      </c>
      <c r="I307" s="24">
        <v>1116</v>
      </c>
    </row>
    <row r="308" spans="1:9">
      <c r="A308" s="21" t="s">
        <v>948</v>
      </c>
      <c r="B308" s="21" t="s">
        <v>40</v>
      </c>
      <c r="C308" s="22" t="s">
        <v>949</v>
      </c>
      <c r="D308" s="23" t="s">
        <v>950</v>
      </c>
      <c r="E308" s="23">
        <v>63.28</v>
      </c>
      <c r="F308" s="24">
        <v>68940</v>
      </c>
      <c r="G308" s="24">
        <v>34140</v>
      </c>
      <c r="H308" s="24">
        <v>34800</v>
      </c>
      <c r="I308" s="24">
        <v>1089</v>
      </c>
    </row>
    <row r="309" spans="1:9">
      <c r="A309" s="21" t="s">
        <v>951</v>
      </c>
      <c r="B309" s="21" t="s">
        <v>40</v>
      </c>
      <c r="C309" s="22" t="s">
        <v>952</v>
      </c>
      <c r="D309" s="23" t="s">
        <v>953</v>
      </c>
      <c r="E309" s="23">
        <v>70.11</v>
      </c>
      <c r="F309" s="24">
        <v>44360</v>
      </c>
      <c r="G309" s="24">
        <v>21996</v>
      </c>
      <c r="H309" s="24">
        <v>22364</v>
      </c>
      <c r="I309" s="24">
        <v>633</v>
      </c>
    </row>
    <row r="310" spans="1:9">
      <c r="A310" s="21" t="s">
        <v>954</v>
      </c>
      <c r="B310" s="21" t="s">
        <v>99</v>
      </c>
      <c r="C310" s="22" t="s">
        <v>955</v>
      </c>
      <c r="D310" s="23" t="s">
        <v>956</v>
      </c>
      <c r="E310" s="23">
        <v>780.23</v>
      </c>
      <c r="F310" s="24">
        <v>135024</v>
      </c>
      <c r="G310" s="24">
        <v>67349</v>
      </c>
      <c r="H310" s="24">
        <v>67675</v>
      </c>
      <c r="I310" s="24">
        <v>173</v>
      </c>
    </row>
    <row r="311" spans="1:9">
      <c r="A311" s="21" t="s">
        <v>957</v>
      </c>
      <c r="B311" s="21" t="s">
        <v>99</v>
      </c>
      <c r="C311" s="22" t="s">
        <v>943</v>
      </c>
      <c r="D311" s="23" t="s">
        <v>958</v>
      </c>
      <c r="E311" s="23">
        <v>1070.6300000000001</v>
      </c>
      <c r="F311" s="24">
        <v>255900</v>
      </c>
      <c r="G311" s="24">
        <v>126953</v>
      </c>
      <c r="H311" s="24">
        <v>128947</v>
      </c>
      <c r="I311" s="24">
        <v>239</v>
      </c>
    </row>
    <row r="312" spans="1:9">
      <c r="A312" s="21" t="s">
        <v>959</v>
      </c>
      <c r="B312" s="21" t="s">
        <v>99</v>
      </c>
      <c r="C312" s="22" t="s">
        <v>960</v>
      </c>
      <c r="D312" s="23" t="s">
        <v>961</v>
      </c>
      <c r="E312" s="23">
        <v>792.23</v>
      </c>
      <c r="F312" s="24">
        <v>97172</v>
      </c>
      <c r="G312" s="24">
        <v>48764</v>
      </c>
      <c r="H312" s="24">
        <v>48408</v>
      </c>
      <c r="I312" s="24">
        <v>123</v>
      </c>
    </row>
    <row r="313" spans="1:9">
      <c r="A313" s="21" t="s">
        <v>962</v>
      </c>
      <c r="B313" s="21" t="s">
        <v>99</v>
      </c>
      <c r="C313" s="22" t="s">
        <v>963</v>
      </c>
      <c r="D313" s="23" t="s">
        <v>964</v>
      </c>
      <c r="E313" s="23">
        <v>762.4</v>
      </c>
      <c r="F313" s="24">
        <v>127342</v>
      </c>
      <c r="G313" s="24">
        <v>64254</v>
      </c>
      <c r="H313" s="24">
        <v>63088</v>
      </c>
      <c r="I313" s="24">
        <v>167</v>
      </c>
    </row>
    <row r="314" spans="1:9">
      <c r="A314" s="21" t="s">
        <v>965</v>
      </c>
      <c r="B314" s="21" t="s">
        <v>99</v>
      </c>
      <c r="C314" s="22" t="s">
        <v>966</v>
      </c>
      <c r="D314" s="23" t="s">
        <v>967</v>
      </c>
      <c r="E314" s="23">
        <v>515.84</v>
      </c>
      <c r="F314" s="24">
        <v>175823</v>
      </c>
      <c r="G314" s="24">
        <v>87031</v>
      </c>
      <c r="H314" s="24">
        <v>88792</v>
      </c>
      <c r="I314" s="24">
        <v>341</v>
      </c>
    </row>
    <row r="315" spans="1:9">
      <c r="A315" s="21" t="s">
        <v>968</v>
      </c>
      <c r="B315" s="21" t="s">
        <v>99</v>
      </c>
      <c r="C315" s="22" t="s">
        <v>969</v>
      </c>
      <c r="D315" s="23" t="s">
        <v>970</v>
      </c>
      <c r="E315" s="23">
        <v>323.39</v>
      </c>
      <c r="F315" s="24">
        <v>82085</v>
      </c>
      <c r="G315" s="24">
        <v>40472</v>
      </c>
      <c r="H315" s="24">
        <v>41613</v>
      </c>
      <c r="I315" s="24">
        <v>254</v>
      </c>
    </row>
    <row r="316" spans="1:9">
      <c r="A316" s="21" t="s">
        <v>971</v>
      </c>
      <c r="B316" s="21" t="s">
        <v>99</v>
      </c>
      <c r="C316" s="22" t="s">
        <v>972</v>
      </c>
      <c r="D316" s="23" t="s">
        <v>973</v>
      </c>
      <c r="E316" s="23">
        <v>1394.43</v>
      </c>
      <c r="F316" s="24">
        <v>141907</v>
      </c>
      <c r="G316" s="24">
        <v>70780</v>
      </c>
      <c r="H316" s="24">
        <v>71127</v>
      </c>
      <c r="I316" s="24">
        <v>102</v>
      </c>
    </row>
    <row r="317" spans="1:9">
      <c r="A317" s="21" t="s">
        <v>974</v>
      </c>
      <c r="B317" s="21" t="s">
        <v>99</v>
      </c>
      <c r="C317" s="22" t="s">
        <v>975</v>
      </c>
      <c r="D317" s="23" t="s">
        <v>976</v>
      </c>
      <c r="E317" s="23">
        <v>1229.57</v>
      </c>
      <c r="F317" s="24">
        <v>146164</v>
      </c>
      <c r="G317" s="24">
        <v>73644</v>
      </c>
      <c r="H317" s="24">
        <v>72520</v>
      </c>
      <c r="I317" s="24">
        <v>119</v>
      </c>
    </row>
    <row r="318" spans="1:9">
      <c r="A318" s="21" t="s">
        <v>977</v>
      </c>
      <c r="B318" s="21" t="s">
        <v>99</v>
      </c>
      <c r="C318" s="22" t="s">
        <v>978</v>
      </c>
      <c r="D318" s="23" t="s">
        <v>979</v>
      </c>
      <c r="E318" s="23">
        <v>1274.57</v>
      </c>
      <c r="F318" s="24">
        <v>134324</v>
      </c>
      <c r="G318" s="24">
        <v>68098</v>
      </c>
      <c r="H318" s="24">
        <v>66226</v>
      </c>
      <c r="I318" s="24">
        <v>105</v>
      </c>
    </row>
    <row r="319" spans="1:9">
      <c r="A319" s="21" t="s">
        <v>980</v>
      </c>
      <c r="B319" s="21" t="s">
        <v>99</v>
      </c>
      <c r="C319" s="22" t="s">
        <v>981</v>
      </c>
      <c r="D319" s="23" t="s">
        <v>982</v>
      </c>
      <c r="E319" s="23">
        <v>1527.96</v>
      </c>
      <c r="F319" s="24">
        <v>156308</v>
      </c>
      <c r="G319" s="24">
        <v>76957</v>
      </c>
      <c r="H319" s="24">
        <v>79351</v>
      </c>
      <c r="I319" s="24">
        <v>102</v>
      </c>
    </row>
    <row r="320" spans="1:9">
      <c r="A320" s="21" t="s">
        <v>983</v>
      </c>
      <c r="B320" s="21" t="s">
        <v>984</v>
      </c>
      <c r="C320" s="22" t="s">
        <v>985</v>
      </c>
      <c r="D320" s="23" t="s">
        <v>986</v>
      </c>
      <c r="E320" s="23">
        <v>410.95</v>
      </c>
      <c r="F320" s="24">
        <v>327502</v>
      </c>
      <c r="G320" s="24">
        <v>161076</v>
      </c>
      <c r="H320" s="24">
        <v>166426</v>
      </c>
      <c r="I320" s="24">
        <v>797</v>
      </c>
    </row>
    <row r="321" spans="1:9">
      <c r="A321" s="21" t="s">
        <v>987</v>
      </c>
      <c r="B321" s="21" t="s">
        <v>99</v>
      </c>
      <c r="C321" s="22" t="s">
        <v>988</v>
      </c>
      <c r="D321" s="23" t="s">
        <v>989</v>
      </c>
      <c r="E321" s="23">
        <v>556.66</v>
      </c>
      <c r="F321" s="24">
        <v>103471</v>
      </c>
      <c r="G321" s="24">
        <v>51096</v>
      </c>
      <c r="H321" s="24">
        <v>52375</v>
      </c>
      <c r="I321" s="24">
        <v>186</v>
      </c>
    </row>
    <row r="322" spans="1:9">
      <c r="A322" s="21" t="s">
        <v>990</v>
      </c>
      <c r="B322" s="21" t="s">
        <v>99</v>
      </c>
      <c r="C322" s="22" t="s">
        <v>991</v>
      </c>
      <c r="D322" s="23" t="s">
        <v>992</v>
      </c>
      <c r="E322" s="23">
        <v>249.8</v>
      </c>
      <c r="F322" s="24">
        <v>131172</v>
      </c>
      <c r="G322" s="24">
        <v>64441</v>
      </c>
      <c r="H322" s="24">
        <v>66731</v>
      </c>
      <c r="I322" s="24">
        <v>525</v>
      </c>
    </row>
    <row r="323" spans="1:9">
      <c r="A323" s="21" t="s">
        <v>993</v>
      </c>
      <c r="B323" s="21" t="s">
        <v>99</v>
      </c>
      <c r="C323" s="22" t="s">
        <v>994</v>
      </c>
      <c r="D323" s="23" t="s">
        <v>995</v>
      </c>
      <c r="E323" s="23">
        <v>459.35</v>
      </c>
      <c r="F323" s="24">
        <v>193732</v>
      </c>
      <c r="G323" s="24">
        <v>94934</v>
      </c>
      <c r="H323" s="24">
        <v>98798</v>
      </c>
      <c r="I323" s="24">
        <v>422</v>
      </c>
    </row>
    <row r="324" spans="1:9">
      <c r="A324" s="21" t="s">
        <v>996</v>
      </c>
      <c r="B324" s="21" t="s">
        <v>99</v>
      </c>
      <c r="C324" s="22" t="s">
        <v>997</v>
      </c>
      <c r="D324" s="23" t="s">
        <v>998</v>
      </c>
      <c r="E324" s="23">
        <v>418.28</v>
      </c>
      <c r="F324" s="24">
        <v>141656</v>
      </c>
      <c r="G324" s="24">
        <v>68857</v>
      </c>
      <c r="H324" s="24">
        <v>72799</v>
      </c>
      <c r="I324" s="24">
        <v>339</v>
      </c>
    </row>
    <row r="325" spans="1:9">
      <c r="A325" s="21" t="s">
        <v>999</v>
      </c>
      <c r="B325" s="21" t="s">
        <v>99</v>
      </c>
      <c r="C325" s="22" t="s">
        <v>1000</v>
      </c>
      <c r="D325" s="23" t="s">
        <v>1001</v>
      </c>
      <c r="E325" s="23">
        <v>476.07</v>
      </c>
      <c r="F325" s="24">
        <v>86458</v>
      </c>
      <c r="G325" s="24">
        <v>42597</v>
      </c>
      <c r="H325" s="24">
        <v>43861</v>
      </c>
      <c r="I325" s="24">
        <v>182</v>
      </c>
    </row>
    <row r="326" spans="1:9">
      <c r="A326" s="21" t="s">
        <v>1002</v>
      </c>
      <c r="B326" s="21" t="s">
        <v>40</v>
      </c>
      <c r="C326" s="22" t="s">
        <v>1003</v>
      </c>
      <c r="D326" s="23" t="s">
        <v>1004</v>
      </c>
      <c r="E326" s="26">
        <v>891.12</v>
      </c>
      <c r="F326" s="27">
        <v>3664088</v>
      </c>
      <c r="G326" s="27">
        <v>1802038</v>
      </c>
      <c r="H326" s="27">
        <v>1862050</v>
      </c>
      <c r="I326" s="27">
        <v>4112</v>
      </c>
    </row>
    <row r="327" spans="1:9">
      <c r="A327" s="21" t="s">
        <v>1005</v>
      </c>
      <c r="B327" s="21" t="s">
        <v>40</v>
      </c>
      <c r="C327" s="22" t="s">
        <v>1006</v>
      </c>
      <c r="D327" s="23" t="s">
        <v>1007</v>
      </c>
      <c r="E327" s="23">
        <v>229.72</v>
      </c>
      <c r="F327" s="24">
        <v>72040</v>
      </c>
      <c r="G327" s="24">
        <v>35480</v>
      </c>
      <c r="H327" s="24">
        <v>36560</v>
      </c>
      <c r="I327" s="24">
        <v>314</v>
      </c>
    </row>
    <row r="328" spans="1:9">
      <c r="A328" s="21" t="s">
        <v>1008</v>
      </c>
      <c r="B328" s="21" t="s">
        <v>40</v>
      </c>
      <c r="C328" s="22" t="s">
        <v>1009</v>
      </c>
      <c r="D328" s="23" t="s">
        <v>1010</v>
      </c>
      <c r="E328" s="23">
        <v>165.62</v>
      </c>
      <c r="F328" s="24">
        <v>98693</v>
      </c>
      <c r="G328" s="24">
        <v>48345</v>
      </c>
      <c r="H328" s="24">
        <v>50348</v>
      </c>
      <c r="I328" s="24">
        <v>596</v>
      </c>
    </row>
    <row r="329" spans="1:9">
      <c r="A329" s="21" t="s">
        <v>1011</v>
      </c>
      <c r="B329" s="21" t="s">
        <v>40</v>
      </c>
      <c r="C329" s="22" t="s">
        <v>1012</v>
      </c>
      <c r="D329" s="23" t="s">
        <v>1013</v>
      </c>
      <c r="E329" s="23">
        <v>147.85</v>
      </c>
      <c r="F329" s="24">
        <v>57015</v>
      </c>
      <c r="G329" s="24">
        <v>27704</v>
      </c>
      <c r="H329" s="24">
        <v>29311</v>
      </c>
      <c r="I329" s="24">
        <v>386</v>
      </c>
    </row>
    <row r="330" spans="1:9">
      <c r="A330" s="21" t="s">
        <v>1014</v>
      </c>
      <c r="B330" s="21" t="s">
        <v>40</v>
      </c>
      <c r="C330" s="22" t="s">
        <v>1015</v>
      </c>
      <c r="D330" s="23" t="s">
        <v>1016</v>
      </c>
      <c r="E330" s="23">
        <v>188.24</v>
      </c>
      <c r="F330" s="24">
        <v>182112</v>
      </c>
      <c r="G330" s="24">
        <v>88122</v>
      </c>
      <c r="H330" s="24">
        <v>93990</v>
      </c>
      <c r="I330" s="24">
        <v>967</v>
      </c>
    </row>
    <row r="331" spans="1:9">
      <c r="A331" s="21" t="s">
        <v>1017</v>
      </c>
      <c r="B331" s="21" t="s">
        <v>99</v>
      </c>
      <c r="C331" s="22" t="s">
        <v>1018</v>
      </c>
      <c r="D331" s="23" t="s">
        <v>1019</v>
      </c>
      <c r="E331" s="23">
        <v>1479.58</v>
      </c>
      <c r="F331" s="24">
        <v>187343</v>
      </c>
      <c r="G331" s="24">
        <v>92800</v>
      </c>
      <c r="H331" s="24">
        <v>94543</v>
      </c>
      <c r="I331" s="24">
        <v>127</v>
      </c>
    </row>
    <row r="332" spans="1:9">
      <c r="A332" s="21" t="s">
        <v>1020</v>
      </c>
      <c r="B332" s="21" t="s">
        <v>99</v>
      </c>
      <c r="C332" s="22" t="s">
        <v>1021</v>
      </c>
      <c r="D332" s="23" t="s">
        <v>1022</v>
      </c>
      <c r="E332" s="23">
        <v>2274.5</v>
      </c>
      <c r="F332" s="24">
        <v>173316</v>
      </c>
      <c r="G332" s="24">
        <v>85908</v>
      </c>
      <c r="H332" s="24">
        <v>87408</v>
      </c>
      <c r="I332" s="24">
        <v>76</v>
      </c>
    </row>
    <row r="333" spans="1:9">
      <c r="A333" s="21" t="s">
        <v>1023</v>
      </c>
      <c r="B333" s="21" t="s">
        <v>99</v>
      </c>
      <c r="C333" s="22" t="s">
        <v>1024</v>
      </c>
      <c r="D333" s="23" t="s">
        <v>1025</v>
      </c>
      <c r="E333" s="23">
        <v>1899.2</v>
      </c>
      <c r="F333" s="24">
        <v>101085</v>
      </c>
      <c r="G333" s="24">
        <v>50098</v>
      </c>
      <c r="H333" s="24">
        <v>50987</v>
      </c>
      <c r="I333" s="24">
        <v>53</v>
      </c>
    </row>
    <row r="334" spans="1:9">
      <c r="A334" s="21" t="s">
        <v>1026</v>
      </c>
      <c r="B334" s="21" t="s">
        <v>99</v>
      </c>
      <c r="C334" s="22" t="s">
        <v>1027</v>
      </c>
      <c r="D334" s="23" t="s">
        <v>1028</v>
      </c>
      <c r="E334" s="23">
        <v>1727.31</v>
      </c>
      <c r="F334" s="24">
        <v>164693</v>
      </c>
      <c r="G334" s="24">
        <v>81382</v>
      </c>
      <c r="H334" s="24">
        <v>83311</v>
      </c>
      <c r="I334" s="24">
        <v>95</v>
      </c>
    </row>
    <row r="335" spans="1:9">
      <c r="A335" s="21" t="s">
        <v>1029</v>
      </c>
      <c r="B335" s="21" t="s">
        <v>99</v>
      </c>
      <c r="C335" s="22" t="s">
        <v>1030</v>
      </c>
      <c r="D335" s="23" t="s">
        <v>1031</v>
      </c>
      <c r="E335" s="23">
        <v>2158.65</v>
      </c>
      <c r="F335" s="24">
        <v>197195</v>
      </c>
      <c r="G335" s="24">
        <v>97811</v>
      </c>
      <c r="H335" s="24">
        <v>99384</v>
      </c>
      <c r="I335" s="24">
        <v>91</v>
      </c>
    </row>
    <row r="336" spans="1:9">
      <c r="A336" s="21" t="s">
        <v>1032</v>
      </c>
      <c r="B336" s="21" t="s">
        <v>99</v>
      </c>
      <c r="C336" s="22" t="s">
        <v>1033</v>
      </c>
      <c r="D336" s="23" t="s">
        <v>1034</v>
      </c>
      <c r="E336" s="23">
        <v>1808.18</v>
      </c>
      <c r="F336" s="24">
        <v>214234</v>
      </c>
      <c r="G336" s="24">
        <v>105559</v>
      </c>
      <c r="H336" s="24">
        <v>108675</v>
      </c>
      <c r="I336" s="24">
        <v>118</v>
      </c>
    </row>
    <row r="337" spans="1:9">
      <c r="A337" s="21" t="s">
        <v>1035</v>
      </c>
      <c r="B337" s="21" t="s">
        <v>99</v>
      </c>
      <c r="C337" s="22" t="s">
        <v>1036</v>
      </c>
      <c r="D337" s="23" t="s">
        <v>1037</v>
      </c>
      <c r="E337" s="23">
        <v>1223.48</v>
      </c>
      <c r="F337" s="24">
        <v>108396</v>
      </c>
      <c r="G337" s="24">
        <v>53199</v>
      </c>
      <c r="H337" s="24">
        <v>55197</v>
      </c>
      <c r="I337" s="24">
        <v>89</v>
      </c>
    </row>
    <row r="338" spans="1:9">
      <c r="A338" s="21" t="s">
        <v>1038</v>
      </c>
      <c r="B338" s="21" t="s">
        <v>99</v>
      </c>
      <c r="C338" s="22" t="s">
        <v>1039</v>
      </c>
      <c r="D338" s="23" t="s">
        <v>1040</v>
      </c>
      <c r="E338" s="23">
        <v>2256.75</v>
      </c>
      <c r="F338" s="24">
        <v>179276</v>
      </c>
      <c r="G338" s="24">
        <v>87851</v>
      </c>
      <c r="H338" s="24">
        <v>91425</v>
      </c>
      <c r="I338" s="24">
        <v>79</v>
      </c>
    </row>
    <row r="339" spans="1:9">
      <c r="A339" s="21" t="s">
        <v>1041</v>
      </c>
      <c r="B339" s="21" t="s">
        <v>99</v>
      </c>
      <c r="C339" s="22" t="s">
        <v>1042</v>
      </c>
      <c r="D339" s="23" t="s">
        <v>1043</v>
      </c>
      <c r="E339" s="23">
        <v>2526.48</v>
      </c>
      <c r="F339" s="24">
        <v>98808</v>
      </c>
      <c r="G339" s="24">
        <v>49079</v>
      </c>
      <c r="H339" s="24">
        <v>49729</v>
      </c>
      <c r="I339" s="24">
        <v>39</v>
      </c>
    </row>
    <row r="340" spans="1:9">
      <c r="A340" s="21" t="s">
        <v>1044</v>
      </c>
      <c r="B340" s="21" t="s">
        <v>99</v>
      </c>
      <c r="C340" s="22" t="s">
        <v>1045</v>
      </c>
      <c r="D340" s="23" t="s">
        <v>1046</v>
      </c>
      <c r="E340" s="23">
        <v>2592.02</v>
      </c>
      <c r="F340" s="24">
        <v>217954</v>
      </c>
      <c r="G340" s="24">
        <v>107877</v>
      </c>
      <c r="H340" s="24">
        <v>110077</v>
      </c>
      <c r="I340" s="24">
        <v>84</v>
      </c>
    </row>
    <row r="341" spans="1:9">
      <c r="A341" s="21" t="s">
        <v>1047</v>
      </c>
      <c r="B341" s="21" t="s">
        <v>99</v>
      </c>
      <c r="C341" s="22" t="s">
        <v>1048</v>
      </c>
      <c r="D341" s="23" t="s">
        <v>1049</v>
      </c>
      <c r="E341" s="23">
        <v>2138.54</v>
      </c>
      <c r="F341" s="24">
        <v>76096</v>
      </c>
      <c r="G341" s="24">
        <v>37759</v>
      </c>
      <c r="H341" s="24">
        <v>38337</v>
      </c>
      <c r="I341" s="24">
        <v>36</v>
      </c>
    </row>
    <row r="342" spans="1:9">
      <c r="A342" s="21" t="s">
        <v>1050</v>
      </c>
      <c r="B342" s="21" t="s">
        <v>99</v>
      </c>
      <c r="C342" s="22" t="s">
        <v>1051</v>
      </c>
      <c r="D342" s="23" t="s">
        <v>1052</v>
      </c>
      <c r="E342" s="23">
        <v>1656.99</v>
      </c>
      <c r="F342" s="24">
        <v>113011</v>
      </c>
      <c r="G342" s="24">
        <v>55469</v>
      </c>
      <c r="H342" s="24">
        <v>57542</v>
      </c>
      <c r="I342" s="24">
        <v>68</v>
      </c>
    </row>
    <row r="343" spans="1:9">
      <c r="A343" s="21" t="s">
        <v>1053</v>
      </c>
      <c r="B343" s="21" t="s">
        <v>99</v>
      </c>
      <c r="C343" s="22" t="s">
        <v>1054</v>
      </c>
      <c r="D343" s="23" t="s">
        <v>1055</v>
      </c>
      <c r="E343" s="23">
        <v>2104.21</v>
      </c>
      <c r="F343" s="24">
        <v>171554</v>
      </c>
      <c r="G343" s="24">
        <v>85609</v>
      </c>
      <c r="H343" s="24">
        <v>85945</v>
      </c>
      <c r="I343" s="24">
        <v>82</v>
      </c>
    </row>
    <row r="344" spans="1:9">
      <c r="A344" s="21" t="s">
        <v>1056</v>
      </c>
      <c r="B344" s="21" t="s">
        <v>99</v>
      </c>
      <c r="C344" s="22" t="s">
        <v>1057</v>
      </c>
      <c r="D344" s="23" t="s">
        <v>1058</v>
      </c>
      <c r="E344" s="23">
        <v>3077.03</v>
      </c>
      <c r="F344" s="24">
        <v>118250</v>
      </c>
      <c r="G344" s="24">
        <v>57998</v>
      </c>
      <c r="H344" s="24">
        <v>60252</v>
      </c>
      <c r="I344" s="24">
        <v>38</v>
      </c>
    </row>
    <row r="345" spans="1:9">
      <c r="A345" s="21" t="s">
        <v>1059</v>
      </c>
      <c r="B345" s="21" t="s">
        <v>40</v>
      </c>
      <c r="C345" s="22" t="s">
        <v>1060</v>
      </c>
      <c r="D345" s="23" t="s">
        <v>1061</v>
      </c>
      <c r="E345" s="23">
        <v>181.36</v>
      </c>
      <c r="F345" s="24">
        <v>209061</v>
      </c>
      <c r="G345" s="24">
        <v>102963</v>
      </c>
      <c r="H345" s="24">
        <v>106098</v>
      </c>
      <c r="I345" s="24">
        <v>1153</v>
      </c>
    </row>
    <row r="346" spans="1:9">
      <c r="A346" s="25" t="s">
        <v>1062</v>
      </c>
      <c r="B346" s="21" t="s">
        <v>40</v>
      </c>
      <c r="C346" s="22" t="s">
        <v>1063</v>
      </c>
      <c r="D346" s="23" t="s">
        <v>1064</v>
      </c>
      <c r="E346" s="23">
        <v>130.52000000000001</v>
      </c>
      <c r="F346" s="24">
        <v>95609</v>
      </c>
      <c r="G346" s="24">
        <v>45919</v>
      </c>
      <c r="H346" s="24">
        <v>49690</v>
      </c>
      <c r="I346" s="24">
        <v>733</v>
      </c>
    </row>
    <row r="347" spans="1:9">
      <c r="A347" s="25" t="s">
        <v>1065</v>
      </c>
      <c r="B347" s="25" t="s">
        <v>99</v>
      </c>
      <c r="C347" s="25" t="s">
        <v>1066</v>
      </c>
      <c r="D347" s="22" t="s">
        <v>1067</v>
      </c>
      <c r="E347" s="28">
        <v>5495.59</v>
      </c>
      <c r="F347" s="19">
        <v>258057</v>
      </c>
      <c r="G347" s="19">
        <v>126653</v>
      </c>
      <c r="H347" s="19">
        <v>131404</v>
      </c>
      <c r="I347" s="19">
        <v>47</v>
      </c>
    </row>
    <row r="348" spans="1:9">
      <c r="A348" s="25" t="s">
        <v>1068</v>
      </c>
      <c r="B348" s="25" t="s">
        <v>99</v>
      </c>
      <c r="C348" s="25" t="s">
        <v>1069</v>
      </c>
      <c r="D348" s="23" t="s">
        <v>1070</v>
      </c>
      <c r="E348" s="23">
        <v>3431.26</v>
      </c>
      <c r="F348" s="24">
        <v>217072</v>
      </c>
      <c r="G348" s="24">
        <v>107764</v>
      </c>
      <c r="H348" s="24">
        <v>109308</v>
      </c>
      <c r="I348" s="24">
        <v>63</v>
      </c>
    </row>
    <row r="349" spans="1:9">
      <c r="A349" s="25" t="s">
        <v>1071</v>
      </c>
      <c r="B349" s="25" t="s">
        <v>99</v>
      </c>
      <c r="C349" s="25" t="s">
        <v>1072</v>
      </c>
      <c r="D349" s="23" t="s">
        <v>1073</v>
      </c>
      <c r="E349" s="23">
        <v>3216.18</v>
      </c>
      <c r="F349" s="24">
        <v>225383</v>
      </c>
      <c r="G349" s="24">
        <v>110540</v>
      </c>
      <c r="H349" s="24">
        <v>114843</v>
      </c>
      <c r="I349" s="24">
        <v>70</v>
      </c>
    </row>
    <row r="350" spans="1:9">
      <c r="A350" s="25" t="s">
        <v>1074</v>
      </c>
      <c r="B350" s="25" t="s">
        <v>99</v>
      </c>
      <c r="C350" s="25" t="s">
        <v>1075</v>
      </c>
      <c r="D350" s="23" t="s">
        <v>1076</v>
      </c>
      <c r="E350" s="23">
        <v>2127.0700000000002</v>
      </c>
      <c r="F350" s="24">
        <v>157975</v>
      </c>
      <c r="G350" s="24">
        <v>78524</v>
      </c>
      <c r="H350" s="24">
        <v>79451</v>
      </c>
      <c r="I350" s="24">
        <v>74</v>
      </c>
    </row>
    <row r="351" spans="1:9">
      <c r="A351" s="25" t="s">
        <v>1077</v>
      </c>
      <c r="B351" s="25" t="s">
        <v>99</v>
      </c>
      <c r="C351" s="25" t="s">
        <v>1078</v>
      </c>
      <c r="D351" s="23" t="s">
        <v>1079</v>
      </c>
      <c r="E351" s="23">
        <v>3945.66</v>
      </c>
      <c r="F351" s="24">
        <v>235773</v>
      </c>
      <c r="G351" s="24">
        <v>115377</v>
      </c>
      <c r="H351" s="24">
        <v>120396</v>
      </c>
      <c r="I351" s="24">
        <v>60</v>
      </c>
    </row>
    <row r="352" spans="1:9">
      <c r="A352" s="25" t="s">
        <v>1080</v>
      </c>
      <c r="B352" s="25" t="s">
        <v>99</v>
      </c>
      <c r="C352" s="25" t="s">
        <v>1081</v>
      </c>
      <c r="D352" s="23" t="s">
        <v>1082</v>
      </c>
      <c r="E352" s="23">
        <v>4766.8</v>
      </c>
      <c r="F352" s="24">
        <v>211844</v>
      </c>
      <c r="G352" s="24">
        <v>105797</v>
      </c>
      <c r="H352" s="24">
        <v>106047</v>
      </c>
      <c r="I352" s="24">
        <v>44</v>
      </c>
    </row>
    <row r="353" spans="1:9">
      <c r="A353" s="25" t="s">
        <v>1083</v>
      </c>
      <c r="B353" s="25" t="s">
        <v>40</v>
      </c>
      <c r="C353" s="25" t="s">
        <v>1084</v>
      </c>
      <c r="D353" s="23" t="s">
        <v>1085</v>
      </c>
      <c r="E353" s="23">
        <v>221.03</v>
      </c>
      <c r="F353" s="24">
        <v>244401</v>
      </c>
      <c r="G353" s="24">
        <v>120959</v>
      </c>
      <c r="H353" s="24">
        <v>123442</v>
      </c>
      <c r="I353" s="24">
        <v>1106</v>
      </c>
    </row>
    <row r="354" spans="1:9">
      <c r="A354" s="21" t="s">
        <v>1086</v>
      </c>
      <c r="B354" s="21" t="s">
        <v>99</v>
      </c>
      <c r="C354" s="21" t="s">
        <v>1087</v>
      </c>
      <c r="D354" s="23" t="s">
        <v>1088</v>
      </c>
      <c r="E354" s="23">
        <v>1827.94</v>
      </c>
      <c r="F354" s="24">
        <v>331917</v>
      </c>
      <c r="G354" s="24">
        <v>162445</v>
      </c>
      <c r="H354" s="24">
        <v>169472</v>
      </c>
      <c r="I354" s="24">
        <v>182</v>
      </c>
    </row>
    <row r="355" spans="1:9">
      <c r="A355" s="21" t="s">
        <v>1089</v>
      </c>
      <c r="B355" s="21" t="s">
        <v>99</v>
      </c>
      <c r="C355" s="22" t="s">
        <v>1090</v>
      </c>
      <c r="D355" s="23" t="s">
        <v>1091</v>
      </c>
      <c r="E355" s="23">
        <v>2116.86</v>
      </c>
      <c r="F355" s="24">
        <v>301474</v>
      </c>
      <c r="G355" s="24">
        <v>149895</v>
      </c>
      <c r="H355" s="24">
        <v>151579</v>
      </c>
      <c r="I355" s="24">
        <v>142</v>
      </c>
    </row>
    <row r="356" spans="1:9">
      <c r="A356" s="21" t="s">
        <v>1092</v>
      </c>
      <c r="B356" s="21" t="s">
        <v>99</v>
      </c>
      <c r="C356" s="22" t="s">
        <v>1093</v>
      </c>
      <c r="D356" s="23" t="s">
        <v>1094</v>
      </c>
      <c r="E356" s="23">
        <v>1412.41</v>
      </c>
      <c r="F356" s="24">
        <v>223905</v>
      </c>
      <c r="G356" s="24">
        <v>109204</v>
      </c>
      <c r="H356" s="24">
        <v>114701</v>
      </c>
      <c r="I356" s="24">
        <v>159</v>
      </c>
    </row>
    <row r="357" spans="1:9">
      <c r="A357" s="21" t="s">
        <v>1095</v>
      </c>
      <c r="B357" s="21" t="s">
        <v>99</v>
      </c>
      <c r="C357" s="22" t="s">
        <v>1096</v>
      </c>
      <c r="D357" s="23" t="s">
        <v>1097</v>
      </c>
      <c r="E357" s="23">
        <v>949.78</v>
      </c>
      <c r="F357" s="24">
        <v>312033</v>
      </c>
      <c r="G357" s="24">
        <v>152268</v>
      </c>
      <c r="H357" s="24">
        <v>159765</v>
      </c>
      <c r="I357" s="24">
        <v>329</v>
      </c>
    </row>
    <row r="358" spans="1:9">
      <c r="A358" s="21" t="s">
        <v>1098</v>
      </c>
      <c r="B358" s="21" t="s">
        <v>40</v>
      </c>
      <c r="C358" s="22" t="s">
        <v>1099</v>
      </c>
      <c r="D358" s="23" t="s">
        <v>1100</v>
      </c>
      <c r="E358" s="23">
        <v>328.48</v>
      </c>
      <c r="F358" s="24">
        <v>556227</v>
      </c>
      <c r="G358" s="24">
        <v>277060</v>
      </c>
      <c r="H358" s="24">
        <v>279167</v>
      </c>
      <c r="I358" s="24">
        <v>1693</v>
      </c>
    </row>
    <row r="359" spans="1:9">
      <c r="A359" s="21" t="s">
        <v>1101</v>
      </c>
      <c r="B359" s="21" t="s">
        <v>99</v>
      </c>
      <c r="C359" s="22" t="s">
        <v>1102</v>
      </c>
      <c r="D359" s="23" t="s">
        <v>1103</v>
      </c>
      <c r="E359" s="23">
        <v>2395.6</v>
      </c>
      <c r="F359" s="24">
        <v>298010</v>
      </c>
      <c r="G359" s="24">
        <v>147223</v>
      </c>
      <c r="H359" s="24">
        <v>150787</v>
      </c>
      <c r="I359" s="24">
        <v>124</v>
      </c>
    </row>
    <row r="360" spans="1:9">
      <c r="A360" s="21" t="s">
        <v>1104</v>
      </c>
      <c r="B360" s="21" t="s">
        <v>99</v>
      </c>
      <c r="C360" s="22" t="s">
        <v>1105</v>
      </c>
      <c r="D360" s="23" t="s">
        <v>1106</v>
      </c>
      <c r="E360" s="23">
        <v>2111.41</v>
      </c>
      <c r="F360" s="24">
        <v>250558</v>
      </c>
      <c r="G360" s="24">
        <v>122809</v>
      </c>
      <c r="H360" s="24">
        <v>127749</v>
      </c>
      <c r="I360" s="24">
        <v>119</v>
      </c>
    </row>
    <row r="361" spans="1:9">
      <c r="A361" s="21" t="s">
        <v>1107</v>
      </c>
      <c r="B361" s="21" t="s">
        <v>99</v>
      </c>
      <c r="C361" s="22" t="s">
        <v>1108</v>
      </c>
      <c r="D361" s="23" t="s">
        <v>1109</v>
      </c>
      <c r="E361" s="23">
        <v>1454.59</v>
      </c>
      <c r="F361" s="24">
        <v>240371</v>
      </c>
      <c r="G361" s="24">
        <v>118149</v>
      </c>
      <c r="H361" s="24">
        <v>122222</v>
      </c>
      <c r="I361" s="24">
        <v>165</v>
      </c>
    </row>
    <row r="362" spans="1:9">
      <c r="A362" s="21" t="s">
        <v>1110</v>
      </c>
      <c r="B362" s="21" t="s">
        <v>99</v>
      </c>
      <c r="C362" s="22" t="s">
        <v>1111</v>
      </c>
      <c r="D362" s="23" t="s">
        <v>1112</v>
      </c>
      <c r="E362" s="23">
        <v>1654.19</v>
      </c>
      <c r="F362" s="24">
        <v>244722</v>
      </c>
      <c r="G362" s="24">
        <v>120924</v>
      </c>
      <c r="H362" s="24">
        <v>123798</v>
      </c>
      <c r="I362" s="24">
        <v>148</v>
      </c>
    </row>
    <row r="363" spans="1:9">
      <c r="A363" s="21" t="s">
        <v>1113</v>
      </c>
      <c r="B363" s="21" t="s">
        <v>40</v>
      </c>
      <c r="C363" s="22" t="s">
        <v>1114</v>
      </c>
      <c r="D363" s="23" t="s">
        <v>1115</v>
      </c>
      <c r="E363" s="23">
        <v>297.8</v>
      </c>
      <c r="F363" s="24">
        <v>597493</v>
      </c>
      <c r="G363" s="24">
        <v>293522</v>
      </c>
      <c r="H363" s="24">
        <v>303971</v>
      </c>
      <c r="I363" s="24">
        <v>2006</v>
      </c>
    </row>
    <row r="364" spans="1:9">
      <c r="A364" s="21" t="s">
        <v>1116</v>
      </c>
      <c r="B364" s="21" t="s">
        <v>99</v>
      </c>
      <c r="C364" s="22" t="s">
        <v>1117</v>
      </c>
      <c r="D364" s="23" t="s">
        <v>1118</v>
      </c>
      <c r="E364" s="23">
        <v>1651.27</v>
      </c>
      <c r="F364" s="24">
        <v>258386</v>
      </c>
      <c r="G364" s="24">
        <v>126643</v>
      </c>
      <c r="H364" s="24">
        <v>131743</v>
      </c>
      <c r="I364" s="24">
        <v>156</v>
      </c>
    </row>
    <row r="365" spans="1:9">
      <c r="A365" s="21" t="s">
        <v>1119</v>
      </c>
      <c r="B365" s="21" t="s">
        <v>99</v>
      </c>
      <c r="C365" s="22" t="s">
        <v>1120</v>
      </c>
      <c r="D365" s="23" t="s">
        <v>1121</v>
      </c>
      <c r="E365" s="23">
        <v>2028.56</v>
      </c>
      <c r="F365" s="24">
        <v>197444</v>
      </c>
      <c r="G365" s="24">
        <v>97925</v>
      </c>
      <c r="H365" s="24">
        <v>99519</v>
      </c>
      <c r="I365" s="24">
        <v>97</v>
      </c>
    </row>
    <row r="366" spans="1:9">
      <c r="A366" s="21" t="s">
        <v>1122</v>
      </c>
      <c r="B366" s="21" t="s">
        <v>40</v>
      </c>
      <c r="C366" s="22" t="s">
        <v>1123</v>
      </c>
      <c r="D366" s="23" t="s">
        <v>1124</v>
      </c>
      <c r="E366" s="23">
        <v>244.79</v>
      </c>
      <c r="F366" s="24">
        <v>79354</v>
      </c>
      <c r="G366" s="24">
        <v>38522</v>
      </c>
      <c r="H366" s="24">
        <v>40832</v>
      </c>
      <c r="I366" s="24">
        <v>324</v>
      </c>
    </row>
    <row r="367" spans="1:9">
      <c r="A367" s="21" t="s">
        <v>1125</v>
      </c>
      <c r="B367" s="21" t="s">
        <v>40</v>
      </c>
      <c r="C367" s="22" t="s">
        <v>1126</v>
      </c>
      <c r="D367" s="23" t="s">
        <v>1127</v>
      </c>
      <c r="E367" s="23">
        <v>135.02000000000001</v>
      </c>
      <c r="F367" s="24">
        <v>237865</v>
      </c>
      <c r="G367" s="24">
        <v>115241</v>
      </c>
      <c r="H367" s="24">
        <v>122624</v>
      </c>
      <c r="I367" s="24">
        <v>1762</v>
      </c>
    </row>
    <row r="368" spans="1:9">
      <c r="A368" s="21" t="s">
        <v>1128</v>
      </c>
      <c r="B368" s="21" t="s">
        <v>40</v>
      </c>
      <c r="C368" s="22" t="s">
        <v>1129</v>
      </c>
      <c r="D368" s="23" t="s">
        <v>1130</v>
      </c>
      <c r="E368" s="23">
        <v>201.03</v>
      </c>
      <c r="F368" s="24">
        <v>235775</v>
      </c>
      <c r="G368" s="24">
        <v>116273</v>
      </c>
      <c r="H368" s="24">
        <v>119502</v>
      </c>
      <c r="I368" s="24">
        <v>1173</v>
      </c>
    </row>
    <row r="369" spans="1:9">
      <c r="A369" s="21" t="s">
        <v>1131</v>
      </c>
      <c r="B369" s="21" t="s">
        <v>99</v>
      </c>
      <c r="C369" s="22" t="s">
        <v>1132</v>
      </c>
      <c r="D369" s="23" t="s">
        <v>1133</v>
      </c>
      <c r="E369" s="23">
        <v>2294.16</v>
      </c>
      <c r="F369" s="24">
        <v>82687</v>
      </c>
      <c r="G369" s="24">
        <v>41220</v>
      </c>
      <c r="H369" s="24">
        <v>41467</v>
      </c>
      <c r="I369" s="24">
        <v>36</v>
      </c>
    </row>
    <row r="370" spans="1:9">
      <c r="A370" s="21" t="s">
        <v>1134</v>
      </c>
      <c r="B370" s="21" t="s">
        <v>99</v>
      </c>
      <c r="C370" s="22" t="s">
        <v>1135</v>
      </c>
      <c r="D370" s="23" t="s">
        <v>1136</v>
      </c>
      <c r="E370" s="23">
        <v>1454.39</v>
      </c>
      <c r="F370" s="24">
        <v>157217</v>
      </c>
      <c r="G370" s="24">
        <v>77058</v>
      </c>
      <c r="H370" s="24">
        <v>80159</v>
      </c>
      <c r="I370" s="24">
        <v>108</v>
      </c>
    </row>
    <row r="371" spans="1:9">
      <c r="A371" s="21" t="s">
        <v>1137</v>
      </c>
      <c r="B371" s="21" t="s">
        <v>99</v>
      </c>
      <c r="C371" s="22" t="s">
        <v>1138</v>
      </c>
      <c r="D371" s="23" t="s">
        <v>1139</v>
      </c>
      <c r="E371" s="23">
        <v>2367.14</v>
      </c>
      <c r="F371" s="24">
        <v>170567</v>
      </c>
      <c r="G371" s="24">
        <v>85007</v>
      </c>
      <c r="H371" s="24">
        <v>85560</v>
      </c>
      <c r="I371" s="24">
        <v>72</v>
      </c>
    </row>
    <row r="372" spans="1:9">
      <c r="A372" s="21" t="s">
        <v>1140</v>
      </c>
      <c r="B372" s="21" t="s">
        <v>99</v>
      </c>
      <c r="C372" s="22" t="s">
        <v>1141</v>
      </c>
      <c r="D372" s="23" t="s">
        <v>1142</v>
      </c>
      <c r="E372" s="23">
        <v>1413.99</v>
      </c>
      <c r="F372" s="24">
        <v>177590</v>
      </c>
      <c r="G372" s="24">
        <v>87919</v>
      </c>
      <c r="H372" s="24">
        <v>89671</v>
      </c>
      <c r="I372" s="24">
        <v>126</v>
      </c>
    </row>
    <row r="373" spans="1:9">
      <c r="A373" s="21" t="s">
        <v>1143</v>
      </c>
      <c r="B373" s="21" t="s">
        <v>99</v>
      </c>
      <c r="C373" s="22" t="s">
        <v>1144</v>
      </c>
      <c r="D373" s="23" t="s">
        <v>1145</v>
      </c>
      <c r="E373" s="23">
        <v>2104.9</v>
      </c>
      <c r="F373" s="24">
        <v>210975</v>
      </c>
      <c r="G373" s="24">
        <v>103480</v>
      </c>
      <c r="H373" s="24">
        <v>107495</v>
      </c>
      <c r="I373" s="24">
        <v>100</v>
      </c>
    </row>
    <row r="374" spans="1:9">
      <c r="A374" s="21" t="s">
        <v>1146</v>
      </c>
      <c r="B374" s="21" t="s">
        <v>99</v>
      </c>
      <c r="C374" s="22" t="s">
        <v>1147</v>
      </c>
      <c r="D374" s="23" t="s">
        <v>1148</v>
      </c>
      <c r="E374" s="23">
        <v>1577.43</v>
      </c>
      <c r="F374" s="24">
        <v>89403</v>
      </c>
      <c r="G374" s="24">
        <v>44489</v>
      </c>
      <c r="H374" s="24">
        <v>44914</v>
      </c>
      <c r="I374" s="24">
        <v>57</v>
      </c>
    </row>
    <row r="375" spans="1:9">
      <c r="A375" s="21" t="s">
        <v>1149</v>
      </c>
      <c r="B375" s="21" t="s">
        <v>99</v>
      </c>
      <c r="C375" s="22" t="s">
        <v>1150</v>
      </c>
      <c r="D375" s="23" t="s">
        <v>1151</v>
      </c>
      <c r="E375" s="23">
        <v>1449</v>
      </c>
      <c r="F375" s="24">
        <v>133690</v>
      </c>
      <c r="G375" s="24">
        <v>65650</v>
      </c>
      <c r="H375" s="24">
        <v>68040</v>
      </c>
      <c r="I375" s="24">
        <v>92</v>
      </c>
    </row>
    <row r="376" spans="1:9">
      <c r="A376" s="21" t="s">
        <v>1152</v>
      </c>
      <c r="B376" s="21" t="s">
        <v>99</v>
      </c>
      <c r="C376" s="22" t="s">
        <v>1153</v>
      </c>
      <c r="D376" s="23" t="s">
        <v>1154</v>
      </c>
      <c r="E376" s="23">
        <v>1434.04</v>
      </c>
      <c r="F376" s="24">
        <v>183434</v>
      </c>
      <c r="G376" s="24">
        <v>90697</v>
      </c>
      <c r="H376" s="24">
        <v>92737</v>
      </c>
      <c r="I376" s="24">
        <v>128</v>
      </c>
    </row>
    <row r="377" spans="1:9">
      <c r="A377" s="21" t="s">
        <v>1155</v>
      </c>
      <c r="B377" s="21" t="s">
        <v>99</v>
      </c>
      <c r="C377" s="22" t="s">
        <v>1156</v>
      </c>
      <c r="D377" s="23" t="s">
        <v>1157</v>
      </c>
      <c r="E377" s="23">
        <v>1427.56</v>
      </c>
      <c r="F377" s="24">
        <v>187457</v>
      </c>
      <c r="G377" s="24">
        <v>91513</v>
      </c>
      <c r="H377" s="24">
        <v>95944</v>
      </c>
      <c r="I377" s="24">
        <v>131</v>
      </c>
    </row>
    <row r="378" spans="1:9">
      <c r="A378" s="21" t="s">
        <v>1158</v>
      </c>
      <c r="B378" s="21" t="s">
        <v>99</v>
      </c>
      <c r="C378" s="22" t="s">
        <v>1159</v>
      </c>
      <c r="D378" s="23" t="s">
        <v>1160</v>
      </c>
      <c r="E378" s="23">
        <v>2424</v>
      </c>
      <c r="F378" s="24">
        <v>110485</v>
      </c>
      <c r="G378" s="24">
        <v>54415</v>
      </c>
      <c r="H378" s="24">
        <v>56070</v>
      </c>
      <c r="I378" s="24">
        <v>46</v>
      </c>
    </row>
    <row r="379" spans="1:9">
      <c r="A379" s="21" t="s">
        <v>1161</v>
      </c>
      <c r="B379" s="21" t="s">
        <v>99</v>
      </c>
      <c r="C379" s="22" t="s">
        <v>1162</v>
      </c>
      <c r="D379" s="23" t="s">
        <v>1163</v>
      </c>
      <c r="E379" s="23">
        <v>1931.67</v>
      </c>
      <c r="F379" s="24">
        <v>124185</v>
      </c>
      <c r="G379" s="24">
        <v>61111</v>
      </c>
      <c r="H379" s="24">
        <v>63074</v>
      </c>
      <c r="I379" s="24">
        <v>64</v>
      </c>
    </row>
    <row r="380" spans="1:9">
      <c r="A380" s="21" t="s">
        <v>1164</v>
      </c>
      <c r="B380" s="21" t="s">
        <v>40</v>
      </c>
      <c r="C380" s="22" t="s">
        <v>1165</v>
      </c>
      <c r="D380" s="23" t="s">
        <v>1166</v>
      </c>
      <c r="E380" s="23">
        <v>269.91000000000003</v>
      </c>
      <c r="F380" s="24">
        <v>213692</v>
      </c>
      <c r="G380" s="24">
        <v>103940</v>
      </c>
      <c r="H380" s="24">
        <v>109752</v>
      </c>
      <c r="I380" s="24">
        <v>792</v>
      </c>
    </row>
    <row r="381" spans="1:9">
      <c r="A381" s="21" t="s">
        <v>1167</v>
      </c>
      <c r="B381" s="21" t="s">
        <v>40</v>
      </c>
      <c r="C381" s="22" t="s">
        <v>1168</v>
      </c>
      <c r="D381" s="23" t="s">
        <v>1169</v>
      </c>
      <c r="E381" s="23">
        <v>152.18</v>
      </c>
      <c r="F381" s="24">
        <v>92126</v>
      </c>
      <c r="G381" s="24">
        <v>44474</v>
      </c>
      <c r="H381" s="24">
        <v>47652</v>
      </c>
      <c r="I381" s="24">
        <v>605</v>
      </c>
    </row>
    <row r="382" spans="1:9">
      <c r="A382" s="21" t="s">
        <v>1170</v>
      </c>
      <c r="B382" s="21" t="s">
        <v>40</v>
      </c>
      <c r="C382" s="22" t="s">
        <v>1171</v>
      </c>
      <c r="D382" s="23" t="s">
        <v>1172</v>
      </c>
      <c r="E382" s="23">
        <v>114.77</v>
      </c>
      <c r="F382" s="24">
        <v>110731</v>
      </c>
      <c r="G382" s="24">
        <v>55374</v>
      </c>
      <c r="H382" s="24">
        <v>55357</v>
      </c>
      <c r="I382" s="24">
        <v>965</v>
      </c>
    </row>
    <row r="383" spans="1:9">
      <c r="A383" s="21" t="s">
        <v>1173</v>
      </c>
      <c r="B383" s="21" t="s">
        <v>40</v>
      </c>
      <c r="C383" s="22" t="s">
        <v>1174</v>
      </c>
      <c r="D383" s="23" t="s">
        <v>1175</v>
      </c>
      <c r="E383" s="23">
        <v>141.62</v>
      </c>
      <c r="F383" s="24">
        <v>36395</v>
      </c>
      <c r="G383" s="24">
        <v>17887</v>
      </c>
      <c r="H383" s="24">
        <v>18508</v>
      </c>
      <c r="I383" s="24">
        <v>257</v>
      </c>
    </row>
    <row r="384" spans="1:9">
      <c r="A384" s="21" t="s">
        <v>1176</v>
      </c>
      <c r="B384" s="21" t="s">
        <v>40</v>
      </c>
      <c r="C384" s="22" t="s">
        <v>1177</v>
      </c>
      <c r="D384" s="23" t="s">
        <v>1178</v>
      </c>
      <c r="E384" s="23">
        <v>84.48</v>
      </c>
      <c r="F384" s="24">
        <v>65098</v>
      </c>
      <c r="G384" s="24">
        <v>31439</v>
      </c>
      <c r="H384" s="24">
        <v>33659</v>
      </c>
      <c r="I384" s="24">
        <v>771</v>
      </c>
    </row>
    <row r="385" spans="1:9">
      <c r="A385" s="21" t="s">
        <v>1179</v>
      </c>
      <c r="B385" s="21" t="s">
        <v>40</v>
      </c>
      <c r="C385" s="22" t="s">
        <v>1180</v>
      </c>
      <c r="D385" s="23" t="s">
        <v>1181</v>
      </c>
      <c r="E385" s="23">
        <v>104.17</v>
      </c>
      <c r="F385" s="24">
        <v>41970</v>
      </c>
      <c r="G385" s="24">
        <v>20666</v>
      </c>
      <c r="H385" s="24">
        <v>21304</v>
      </c>
      <c r="I385" s="24">
        <v>403</v>
      </c>
    </row>
    <row r="386" spans="1:9">
      <c r="A386" s="21" t="s">
        <v>1182</v>
      </c>
      <c r="B386" s="21" t="s">
        <v>99</v>
      </c>
      <c r="C386" s="22" t="s">
        <v>1183</v>
      </c>
      <c r="D386" s="23" t="s">
        <v>1184</v>
      </c>
      <c r="E386" s="23">
        <v>943.07</v>
      </c>
      <c r="F386" s="24">
        <v>99463</v>
      </c>
      <c r="G386" s="24">
        <v>49830</v>
      </c>
      <c r="H386" s="24">
        <v>49633</v>
      </c>
      <c r="I386" s="24">
        <v>105</v>
      </c>
    </row>
    <row r="387" spans="1:9">
      <c r="A387" s="21" t="s">
        <v>1185</v>
      </c>
      <c r="B387" s="21" t="s">
        <v>99</v>
      </c>
      <c r="C387" s="22" t="s">
        <v>1186</v>
      </c>
      <c r="D387" s="23" t="s">
        <v>1187</v>
      </c>
      <c r="E387" s="23">
        <v>713.93</v>
      </c>
      <c r="F387" s="24">
        <v>82456</v>
      </c>
      <c r="G387" s="24">
        <v>40960</v>
      </c>
      <c r="H387" s="24">
        <v>41496</v>
      </c>
      <c r="I387" s="24">
        <v>115</v>
      </c>
    </row>
    <row r="388" spans="1:9">
      <c r="A388" s="21" t="s">
        <v>1188</v>
      </c>
      <c r="B388" s="21" t="s">
        <v>99</v>
      </c>
      <c r="C388" s="22" t="s">
        <v>1189</v>
      </c>
      <c r="D388" s="23" t="s">
        <v>1190</v>
      </c>
      <c r="E388" s="23">
        <v>1266.96</v>
      </c>
      <c r="F388" s="24">
        <v>117967</v>
      </c>
      <c r="G388" s="24">
        <v>59094</v>
      </c>
      <c r="H388" s="24">
        <v>58873</v>
      </c>
      <c r="I388" s="24">
        <v>93</v>
      </c>
    </row>
    <row r="389" spans="1:9">
      <c r="A389" s="21" t="s">
        <v>1191</v>
      </c>
      <c r="B389" s="21" t="s">
        <v>99</v>
      </c>
      <c r="C389" s="22" t="s">
        <v>1192</v>
      </c>
      <c r="D389" s="23" t="s">
        <v>1193</v>
      </c>
      <c r="E389" s="23">
        <v>979.68</v>
      </c>
      <c r="F389" s="24">
        <v>101698</v>
      </c>
      <c r="G389" s="24">
        <v>50427</v>
      </c>
      <c r="H389" s="24">
        <v>51271</v>
      </c>
      <c r="I389" s="24">
        <v>104</v>
      </c>
    </row>
    <row r="390" spans="1:9">
      <c r="A390" s="21" t="s">
        <v>1194</v>
      </c>
      <c r="B390" s="21" t="s">
        <v>99</v>
      </c>
      <c r="C390" s="22" t="s">
        <v>1195</v>
      </c>
      <c r="D390" s="23" t="s">
        <v>1196</v>
      </c>
      <c r="E390" s="23">
        <v>1037.9100000000001</v>
      </c>
      <c r="F390" s="24">
        <v>73522</v>
      </c>
      <c r="G390" s="24">
        <v>36493</v>
      </c>
      <c r="H390" s="24">
        <v>37029</v>
      </c>
      <c r="I390" s="24">
        <v>71</v>
      </c>
    </row>
    <row r="391" spans="1:9">
      <c r="A391" s="21" t="s">
        <v>1197</v>
      </c>
      <c r="B391" s="21" t="s">
        <v>99</v>
      </c>
      <c r="C391" s="22" t="s">
        <v>1198</v>
      </c>
      <c r="D391" s="23" t="s">
        <v>1199</v>
      </c>
      <c r="E391" s="23">
        <v>1251.21</v>
      </c>
      <c r="F391" s="24">
        <v>124241</v>
      </c>
      <c r="G391" s="24">
        <v>62110</v>
      </c>
      <c r="H391" s="24">
        <v>62131</v>
      </c>
      <c r="I391" s="24">
        <v>99</v>
      </c>
    </row>
    <row r="392" spans="1:9">
      <c r="A392" s="21" t="s">
        <v>1200</v>
      </c>
      <c r="B392" s="21" t="s">
        <v>99</v>
      </c>
      <c r="C392" s="22" t="s">
        <v>1201</v>
      </c>
      <c r="D392" s="23" t="s">
        <v>1202</v>
      </c>
      <c r="E392" s="23">
        <v>936.08</v>
      </c>
      <c r="F392" s="24">
        <v>134563</v>
      </c>
      <c r="G392" s="24">
        <v>66977</v>
      </c>
      <c r="H392" s="24">
        <v>67586</v>
      </c>
      <c r="I392" s="24">
        <v>144</v>
      </c>
    </row>
    <row r="393" spans="1:9">
      <c r="A393" s="21" t="s">
        <v>1203</v>
      </c>
      <c r="B393" s="21" t="s">
        <v>99</v>
      </c>
      <c r="C393" s="22" t="s">
        <v>1204</v>
      </c>
      <c r="D393" s="23" t="s">
        <v>1205</v>
      </c>
      <c r="E393" s="23">
        <v>806.86</v>
      </c>
      <c r="F393" s="24">
        <v>69107</v>
      </c>
      <c r="G393" s="24">
        <v>34504</v>
      </c>
      <c r="H393" s="24">
        <v>34603</v>
      </c>
      <c r="I393" s="24">
        <v>86</v>
      </c>
    </row>
    <row r="394" spans="1:9">
      <c r="A394" s="21" t="s">
        <v>1206</v>
      </c>
      <c r="B394" s="21" t="s">
        <v>99</v>
      </c>
      <c r="C394" s="22" t="s">
        <v>1207</v>
      </c>
      <c r="D394" s="23" t="s">
        <v>1208</v>
      </c>
      <c r="E394" s="23">
        <v>938.42</v>
      </c>
      <c r="F394" s="24">
        <v>62656</v>
      </c>
      <c r="G394" s="24">
        <v>31343</v>
      </c>
      <c r="H394" s="24">
        <v>31313</v>
      </c>
      <c r="I394" s="24">
        <v>67</v>
      </c>
    </row>
    <row r="395" spans="1:9">
      <c r="A395" s="21" t="s">
        <v>1209</v>
      </c>
      <c r="B395" s="21" t="s">
        <v>99</v>
      </c>
      <c r="C395" s="22" t="s">
        <v>1210</v>
      </c>
      <c r="D395" s="23" t="s">
        <v>1211</v>
      </c>
      <c r="E395" s="23">
        <v>805.11</v>
      </c>
      <c r="F395" s="24">
        <v>105606</v>
      </c>
      <c r="G395" s="24">
        <v>52985</v>
      </c>
      <c r="H395" s="24">
        <v>52621</v>
      </c>
      <c r="I395" s="24">
        <v>131</v>
      </c>
    </row>
    <row r="396" spans="1:9">
      <c r="A396" s="21" t="s">
        <v>1212</v>
      </c>
      <c r="B396" s="21" t="s">
        <v>99</v>
      </c>
      <c r="C396" s="22" t="s">
        <v>1213</v>
      </c>
      <c r="D396" s="23" t="s">
        <v>1214</v>
      </c>
      <c r="E396" s="23">
        <v>804.48</v>
      </c>
      <c r="F396" s="24">
        <v>82291</v>
      </c>
      <c r="G396" s="24">
        <v>40740</v>
      </c>
      <c r="H396" s="24">
        <v>41551</v>
      </c>
      <c r="I396" s="24">
        <v>102</v>
      </c>
    </row>
    <row r="397" spans="1:9">
      <c r="A397" s="21" t="s">
        <v>1215</v>
      </c>
      <c r="B397" s="21" t="s">
        <v>99</v>
      </c>
      <c r="C397" s="22" t="s">
        <v>1216</v>
      </c>
      <c r="D397" s="23" t="s">
        <v>1217</v>
      </c>
      <c r="E397" s="23">
        <v>460.85</v>
      </c>
      <c r="F397" s="24">
        <v>57044</v>
      </c>
      <c r="G397" s="24">
        <v>28071</v>
      </c>
      <c r="H397" s="24">
        <v>28973</v>
      </c>
      <c r="I397" s="24">
        <v>124</v>
      </c>
    </row>
    <row r="398" spans="1:9">
      <c r="A398" s="21" t="s">
        <v>1218</v>
      </c>
      <c r="B398" s="21" t="s">
        <v>99</v>
      </c>
      <c r="C398" s="22" t="s">
        <v>1219</v>
      </c>
      <c r="D398" s="23" t="s">
        <v>1220</v>
      </c>
      <c r="E398" s="23">
        <v>1008.79</v>
      </c>
      <c r="F398" s="24">
        <v>102139</v>
      </c>
      <c r="G398" s="24">
        <v>50306</v>
      </c>
      <c r="H398" s="24">
        <v>51833</v>
      </c>
      <c r="I398" s="24">
        <v>101</v>
      </c>
    </row>
    <row r="399" spans="1:9">
      <c r="A399" s="21" t="s">
        <v>1221</v>
      </c>
      <c r="B399" s="21" t="s">
        <v>99</v>
      </c>
      <c r="C399" s="22" t="s">
        <v>1222</v>
      </c>
      <c r="D399" s="23" t="s">
        <v>1223</v>
      </c>
      <c r="E399" s="23">
        <v>815.24</v>
      </c>
      <c r="F399" s="24">
        <v>82816</v>
      </c>
      <c r="G399" s="24">
        <v>41139</v>
      </c>
      <c r="H399" s="24">
        <v>41677</v>
      </c>
      <c r="I399" s="24">
        <v>102</v>
      </c>
    </row>
    <row r="400" spans="1:9">
      <c r="A400" s="21" t="s">
        <v>1224</v>
      </c>
      <c r="B400" s="21" t="s">
        <v>99</v>
      </c>
      <c r="C400" s="22" t="s">
        <v>1225</v>
      </c>
      <c r="D400" s="23" t="s">
        <v>1226</v>
      </c>
      <c r="E400" s="23">
        <v>1151.3</v>
      </c>
      <c r="F400" s="24">
        <v>79632</v>
      </c>
      <c r="G400" s="24">
        <v>39579</v>
      </c>
      <c r="H400" s="24">
        <v>40053</v>
      </c>
      <c r="I400" s="24">
        <v>69</v>
      </c>
    </row>
    <row r="401" spans="1:9">
      <c r="A401" s="21" t="s">
        <v>1227</v>
      </c>
      <c r="B401" s="21" t="s">
        <v>99</v>
      </c>
      <c r="C401" s="22" t="s">
        <v>1228</v>
      </c>
      <c r="D401" s="23" t="s">
        <v>1229</v>
      </c>
      <c r="E401" s="23">
        <v>845.98</v>
      </c>
      <c r="F401" s="24">
        <v>96668</v>
      </c>
      <c r="G401" s="24">
        <v>47659</v>
      </c>
      <c r="H401" s="24">
        <v>49009</v>
      </c>
      <c r="I401" s="24">
        <v>114</v>
      </c>
    </row>
    <row r="402" spans="1:9">
      <c r="A402" s="21" t="s">
        <v>1230</v>
      </c>
      <c r="B402" s="21" t="s">
        <v>99</v>
      </c>
      <c r="C402" s="22" t="s">
        <v>1231</v>
      </c>
      <c r="D402" s="23" t="s">
        <v>1232</v>
      </c>
      <c r="E402" s="23">
        <v>569.39</v>
      </c>
      <c r="F402" s="24">
        <v>88356</v>
      </c>
      <c r="G402" s="24">
        <v>43215</v>
      </c>
      <c r="H402" s="24">
        <v>45141</v>
      </c>
      <c r="I402" s="24">
        <v>155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F71B-E9EB-45A2-A6D3-FBAAC4118D38}">
  <dimension ref="A2:D16"/>
  <sheetViews>
    <sheetView tabSelected="1" workbookViewId="0">
      <selection activeCell="F14" sqref="F14"/>
    </sheetView>
  </sheetViews>
  <sheetFormatPr baseColWidth="10" defaultRowHeight="14.5"/>
  <cols>
    <col min="1" max="1" width="21.6328125" customWidth="1"/>
    <col min="2" max="2" width="41.26953125" customWidth="1"/>
    <col min="3" max="3" width="24.81640625" customWidth="1"/>
    <col min="4" max="4" width="18.6328125" customWidth="1"/>
  </cols>
  <sheetData>
    <row r="2" spans="1:4" ht="45" customHeight="1">
      <c r="A2" s="1"/>
      <c r="B2" s="9"/>
      <c r="C2" s="9" t="s">
        <v>19</v>
      </c>
      <c r="D2" s="9" t="s">
        <v>20</v>
      </c>
    </row>
    <row r="3" spans="1:4" ht="14.5" customHeight="1">
      <c r="A3" s="14" t="s">
        <v>1269</v>
      </c>
      <c r="B3" s="5" t="s">
        <v>21</v>
      </c>
      <c r="C3" s="10">
        <v>3</v>
      </c>
      <c r="D3" s="10">
        <v>2</v>
      </c>
    </row>
    <row r="4" spans="1:4">
      <c r="A4" s="14"/>
      <c r="B4" s="5" t="s">
        <v>2</v>
      </c>
      <c r="C4" s="10">
        <v>3</v>
      </c>
      <c r="D4" s="10">
        <v>3</v>
      </c>
    </row>
    <row r="5" spans="1:4">
      <c r="A5" s="14"/>
      <c r="B5" s="5" t="s">
        <v>3</v>
      </c>
      <c r="C5" s="10">
        <v>2</v>
      </c>
      <c r="D5" s="10">
        <v>2</v>
      </c>
    </row>
    <row r="6" spans="1:4" ht="14.5" customHeight="1">
      <c r="A6" s="14" t="s">
        <v>22</v>
      </c>
      <c r="B6" s="5" t="s">
        <v>4</v>
      </c>
      <c r="C6" s="10">
        <v>0</v>
      </c>
      <c r="D6" s="10">
        <v>0</v>
      </c>
    </row>
    <row r="7" spans="1:4">
      <c r="A7" s="14"/>
      <c r="B7" s="5" t="s">
        <v>5</v>
      </c>
      <c r="C7" s="10">
        <v>12</v>
      </c>
      <c r="D7" s="10">
        <v>6</v>
      </c>
    </row>
    <row r="8" spans="1:4">
      <c r="A8" s="14"/>
      <c r="B8" s="5" t="s">
        <v>6</v>
      </c>
      <c r="C8" s="10">
        <v>7</v>
      </c>
      <c r="D8" s="10">
        <v>7</v>
      </c>
    </row>
    <row r="9" spans="1:4">
      <c r="A9" s="14"/>
      <c r="B9" s="5" t="s">
        <v>7</v>
      </c>
      <c r="C9" s="10">
        <v>11</v>
      </c>
      <c r="D9" s="10">
        <v>8</v>
      </c>
    </row>
    <row r="10" spans="1:4">
      <c r="A10" s="14"/>
      <c r="B10" s="5" t="s">
        <v>8</v>
      </c>
      <c r="C10" s="10">
        <v>13</v>
      </c>
      <c r="D10" s="10">
        <v>9</v>
      </c>
    </row>
    <row r="12" spans="1:4">
      <c r="A12" s="9" t="s">
        <v>27</v>
      </c>
      <c r="B12" s="9"/>
    </row>
    <row r="13" spans="1:4" ht="29">
      <c r="A13" s="15" t="s">
        <v>26</v>
      </c>
      <c r="B13" s="11" t="s">
        <v>23</v>
      </c>
    </row>
    <row r="14" spans="1:4" ht="43.5">
      <c r="A14" s="16"/>
      <c r="B14" s="11" t="s">
        <v>24</v>
      </c>
    </row>
    <row r="15" spans="1:4" ht="73" customHeight="1">
      <c r="A15" s="17"/>
      <c r="B15" s="11" t="s">
        <v>25</v>
      </c>
    </row>
    <row r="16" spans="1:4" ht="43.5">
      <c r="A16" s="12" t="s">
        <v>28</v>
      </c>
      <c r="B16" s="13" t="s">
        <v>29</v>
      </c>
    </row>
  </sheetData>
  <mergeCells count="3">
    <mergeCell ref="A3:A5"/>
    <mergeCell ref="A6:A10"/>
    <mergeCell ref="A13:A15"/>
  </mergeCells>
  <conditionalFormatting sqref="A3">
    <cfRule type="cellIs" dxfId="1" priority="2" operator="equal">
      <formula>0</formula>
    </cfRule>
  </conditionalFormatting>
  <conditionalFormatting sqref="A6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Standorte_Lager</vt:lpstr>
      <vt:lpstr>Lager_Warenmengen_Kosten</vt:lpstr>
      <vt:lpstr>Standorte_Mühlen</vt:lpstr>
      <vt:lpstr>EInwohnerzahl_BL</vt:lpstr>
      <vt:lpstr>Einwohnerzahl_LK</vt:lpstr>
      <vt:lpstr>Sonstige_Infos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Eberhardt, Katharina (IIP)</cp:lastModifiedBy>
  <dcterms:created xsi:type="dcterms:W3CDTF">2022-09-12T08:03:48Z</dcterms:created>
  <dcterms:modified xsi:type="dcterms:W3CDTF">2022-10-21T08:13:34Z</dcterms:modified>
</cp:coreProperties>
</file>