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720" activeTab="6"/>
  </bookViews>
  <sheets>
    <sheet name="MASTER" sheetId="3" r:id="rId1"/>
    <sheet name="63003000ต้นฉบับ" sheetId="10" r:id="rId2"/>
    <sheet name="ข้อมูล" sheetId="9" r:id="rId3"/>
    <sheet name="pivot1" sheetId="11" r:id="rId4"/>
    <sheet name="pivot2" sheetId="12" r:id="rId5"/>
    <sheet name="ประกอบ" sheetId="4" r:id="rId6"/>
    <sheet name="ส่ง-หมวด คชจ.บริการอื่น สรุป" sheetId="8" r:id="rId7"/>
    <sheet name="รหัสแผนงาน" sheetId="6" r:id="rId8"/>
  </sheets>
  <externalReferences>
    <externalReference r:id="rId9"/>
  </externalReferences>
  <definedNames>
    <definedName name="_xlnm.Print_Titles" localSheetId="0">MASTER!$1:$1</definedName>
    <definedName name="_xlnm.Print_Titles" localSheetId="2">ข้อมูล!$1:$1</definedName>
  </definedNames>
  <calcPr calcId="145621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8" l="1"/>
  <c r="E5" i="4" l="1"/>
  <c r="E13" i="4" s="1"/>
  <c r="G5" i="4"/>
  <c r="E8" i="4" l="1"/>
  <c r="E12" i="4"/>
  <c r="E10" i="4"/>
  <c r="E7" i="4"/>
  <c r="E6" i="4"/>
  <c r="G11" i="8" l="1"/>
  <c r="G12" i="8"/>
  <c r="B10" i="8"/>
  <c r="B11" i="8"/>
  <c r="G12" i="4"/>
  <c r="G9" i="4"/>
  <c r="A9" i="4"/>
  <c r="A8" i="4"/>
  <c r="A7" i="4"/>
  <c r="H14" i="8" l="1"/>
  <c r="G10" i="8"/>
  <c r="D14" i="8" l="1"/>
  <c r="G9" i="8"/>
  <c r="G14" i="8" s="1"/>
</calcChain>
</file>

<file path=xl/sharedStrings.xml><?xml version="1.0" encoding="utf-8"?>
<sst xmlns="http://schemas.openxmlformats.org/spreadsheetml/2006/main" count="975" uniqueCount="442">
  <si>
    <t xml:space="preserve"> G/L Account             63003000    ต้นทุนบริการอื่น ที่ไม่ใช่โทรคมนาคม</t>
  </si>
  <si>
    <t xml:space="preserve"> Company Code            1000</t>
  </si>
  <si>
    <t xml:space="preserve"> Ledger                  0L</t>
  </si>
  <si>
    <t>-----------------------------------------------------------------------------------------------------------------------------------------------------------------------</t>
  </si>
  <si>
    <t xml:space="preserve">   Typ</t>
  </si>
  <si>
    <t>DocumentNo</t>
  </si>
  <si>
    <t xml:space="preserve">Account   </t>
  </si>
  <si>
    <t xml:space="preserve">Assignment               </t>
  </si>
  <si>
    <t>Act</t>
  </si>
  <si>
    <t xml:space="preserve">FA  </t>
  </si>
  <si>
    <t>Cost C</t>
  </si>
  <si>
    <t>Profit Ctr</t>
  </si>
  <si>
    <t>BusA</t>
  </si>
  <si>
    <t xml:space="preserve">Segment   </t>
  </si>
  <si>
    <t>Amount in local cur.</t>
  </si>
  <si>
    <t xml:space="preserve">Text                               </t>
  </si>
  <si>
    <t>Year/month</t>
  </si>
  <si>
    <t xml:space="preserve">   KA </t>
  </si>
  <si>
    <t xml:space="preserve">   JV </t>
  </si>
  <si>
    <t xml:space="preserve">มาตรา 65 ตรี             </t>
  </si>
  <si>
    <t xml:space="preserve">ม.65ตรี                  </t>
  </si>
  <si>
    <t xml:space="preserve">บันทึกนำส่งภาษีขายอนุมัติการตลาด ธ </t>
  </si>
  <si>
    <t xml:space="preserve">นำส่งภาษีขาย บางแค/อนุมัติการตลาด  </t>
  </si>
  <si>
    <t xml:space="preserve">ม. 65 ตรี                </t>
  </si>
  <si>
    <t xml:space="preserve">ค่าบริการ FTTX ฟรี 12 เดือน จำนวน  </t>
  </si>
  <si>
    <t xml:space="preserve">   SR </t>
  </si>
  <si>
    <t xml:space="preserve">UBD00                    </t>
  </si>
  <si>
    <t xml:space="preserve">UBD00 </t>
  </si>
  <si>
    <t xml:space="preserve">UC000     </t>
  </si>
  <si>
    <t xml:space="preserve">ค่าบริการ MA ม.คริสเตียน           </t>
  </si>
  <si>
    <t xml:space="preserve">  *   </t>
  </si>
  <si>
    <t xml:space="preserve">          </t>
  </si>
  <si>
    <t xml:space="preserve">                         </t>
  </si>
  <si>
    <t xml:space="preserve">   </t>
  </si>
  <si>
    <t xml:space="preserve">    </t>
  </si>
  <si>
    <t xml:space="preserve">      </t>
  </si>
  <si>
    <t xml:space="preserve">                                   </t>
  </si>
  <si>
    <t xml:space="preserve">Prepaid เพลินเพลิน_TOTmobile (Trio </t>
  </si>
  <si>
    <t xml:space="preserve">2023/12   </t>
  </si>
  <si>
    <t xml:space="preserve">ค่าจัดซื้ออุปกรณ์                  </t>
  </si>
  <si>
    <t>3073</t>
  </si>
  <si>
    <t xml:space="preserve">เช่ารLicens Cound Easy Zoneศูนย์กา </t>
  </si>
  <si>
    <t>เอกสารประกอบ หมวดค่าใช้จ่ายบริการอื่น (รหัสบัญชี NTCO 60112111 ต้นทุนบริการอื่นที่ไม่ใช่โทรคมนาคม)</t>
  </si>
  <si>
    <t>รหัสแผน</t>
  </si>
  <si>
    <t>ชื่อแผน</t>
  </si>
  <si>
    <t>จำนวนเงิน</t>
  </si>
  <si>
    <t>ปรับปรุง</t>
  </si>
  <si>
    <t>รวม</t>
  </si>
  <si>
    <t>Product NT</t>
  </si>
  <si>
    <t>Product Name</t>
  </si>
  <si>
    <t>แผนงานบริการสื่อสารข้อมูลความเร็วสูง (xDSL)</t>
  </si>
  <si>
    <t>บริการ NT Broadband</t>
  </si>
  <si>
    <t>แผนงานบริการบรอดแบนด์ความเร็วสูง บริการ TOT hi-speed internet/FTTx</t>
  </si>
  <si>
    <t>แผนงานปรับปรุงโครงข่ายโทรศัพท์เคลื่อนที่ 2100 MHz</t>
  </si>
  <si>
    <t>แผนงานการให้บริการครบวงจร</t>
  </si>
  <si>
    <t>แผนงานโครงการจัดให้มีสัญญาณโทรศัพท์เคลื่อนที่และบริการอินเทอร์เน็ตความเร็วสูงในพื้นที่ชายขอบ (USO Zone C+)</t>
  </si>
  <si>
    <t>แผนงานการให้บริการครบวงจร - ลูกค้าทั่วไป</t>
  </si>
  <si>
    <r>
      <rPr>
        <b/>
        <sz val="16"/>
        <color indexed="8"/>
        <rFont val="TH SarabunPSK"/>
        <family val="2"/>
      </rPr>
      <t>หมายเหตุ</t>
    </r>
    <r>
      <rPr>
        <sz val="16"/>
        <color indexed="8"/>
        <rFont val="TH SarabunPSK"/>
        <family val="2"/>
      </rPr>
      <t xml:space="preserve">  ปรับปรุงแผน 3073  เนื่องจากมียอดบัญชีเกิดขึ้นจากการตั้งหนี้</t>
    </r>
  </si>
  <si>
    <t>รหัสบัญชี ECC 6</t>
  </si>
  <si>
    <t>รหัสบัญชี NT CO</t>
  </si>
  <si>
    <t>60112111 ต้นทุนบริการอื่นที่ไม่ใช่โทรคมนาคม</t>
  </si>
  <si>
    <t>สัดส่วน</t>
  </si>
  <si>
    <t>**หมายเหตุ</t>
  </si>
  <si>
    <t>กรณีของค่าใช้จ่ายในระบบ Bila ยอดแต่ละรหัสบัญชีติดลบ ให้พิจารณาเฉพาะยอดที่เป็นบวกนำมาใช้ในการคำนวณหาสัดส่วน เป็นเกณฑ์เข้าระบบ</t>
  </si>
  <si>
    <t>บริการ ICT Solution จากยอดเดิม 53,219,592.99 นำค่าใช้จ่ายที่ตั้งหนี้ค้างจ่ายของยอด 48,529,749.99 (ยอดตั้งหนี้ค้างจ่ายที่หักกลบลบกันของ</t>
  </si>
  <si>
    <t>เดือนเก่า ต.ค.-ธ.ค.) นำมาหักก่อนออกยอดที่จะหา คงเหลือ 4,689,843</t>
  </si>
  <si>
    <t xml:space="preserve">บริษัท ทีโอที จำกัด (มหาชน)   </t>
  </si>
  <si>
    <t xml:space="preserve">รหัสแผนงาน </t>
  </si>
  <si>
    <t xml:space="preserve">Product </t>
  </si>
  <si>
    <t>Act. CO</t>
  </si>
  <si>
    <t>ลำดับ</t>
  </si>
  <si>
    <t>ชื่อแผนปฏิบัติการ</t>
  </si>
  <si>
    <t>รหัสแผนงาน</t>
  </si>
  <si>
    <t>Segment</t>
  </si>
  <si>
    <t>BU</t>
  </si>
  <si>
    <t>Product code N2</t>
  </si>
  <si>
    <t>Product name N2</t>
  </si>
  <si>
    <t>Product code NT</t>
  </si>
  <si>
    <t>Product name NT</t>
  </si>
  <si>
    <t>NE/Activity</t>
  </si>
  <si>
    <t>Act.name</t>
  </si>
  <si>
    <t>หมวดงานประจำ</t>
  </si>
  <si>
    <t>แผนงานที่ดิน-อาคารเพื่อสนับสนุนงานอำนวยการ</t>
  </si>
  <si>
    <t>0191</t>
  </si>
  <si>
    <t>แผนงานสนับสนุนงานวิจัยและพัฒนา</t>
  </si>
  <si>
    <t>0192</t>
  </si>
  <si>
    <t>แผนงานพัฒนาทรัพยากรบุคคลประจำปี</t>
  </si>
  <si>
    <t>0193</t>
  </si>
  <si>
    <t>แผนงานสนับสนุนการจัดตั้งศูนย์ปฏิบัติการกระทรวงเทคโนโลยีสารสนเทศและการสื่อสาร</t>
  </si>
  <si>
    <t>0194</t>
  </si>
  <si>
    <t>แผนงานฉุกเฉินเนื่องจากภัยพิบัติธรรมชาติ</t>
  </si>
  <si>
    <t>0195</t>
  </si>
  <si>
    <t>แผนงานสนับสนุนการดำเนินงานศูนย์เตือนภัยพิบัติแห่งชาติ</t>
  </si>
  <si>
    <t>0196</t>
  </si>
  <si>
    <t>แผนงานรองรับโรคติดเชื้อไวรัสโคโรนาสายพันธุ์ใหม่ 2019 (Covid-19)</t>
  </si>
  <si>
    <t>0197</t>
  </si>
  <si>
    <t>แผนงานประจำ</t>
  </si>
  <si>
    <t>0199</t>
  </si>
  <si>
    <t>หมวดงานบริการและการตลาด</t>
  </si>
  <si>
    <t>แผนงานบริการโทรศัพท์ประจำที่ (TOT Phone)</t>
  </si>
  <si>
    <t>A0101</t>
  </si>
  <si>
    <t>บริการโทรศัพท์ประจำที่ (NT Phone)</t>
  </si>
  <si>
    <t>Home Phone</t>
  </si>
  <si>
    <t>*</t>
  </si>
  <si>
    <t>G0201</t>
  </si>
  <si>
    <t xml:space="preserve">ร่วมการงาน/ร่วมลงทุน </t>
  </si>
  <si>
    <t>บริการอื่นที่ไม่ใช่โทรคมนาคม</t>
  </si>
  <si>
    <t>แผนงานบริการโทรศัพท์สาธารณะ</t>
  </si>
  <si>
    <t>E0101</t>
  </si>
  <si>
    <t>บริการโทรศัพท์สาธารณะ - ในข่ายสาย</t>
  </si>
  <si>
    <t>บริการอื่น</t>
  </si>
  <si>
    <t>แผนงานบริหารโครงข่าย TT&amp;T</t>
  </si>
  <si>
    <t>แผนงานบริหารโครงข่าย TRUE</t>
  </si>
  <si>
    <t>แผนงานบริการโทรคมนาคมระหว่างประเทศ</t>
  </si>
  <si>
    <t>แผนงานบริการ IIG</t>
  </si>
  <si>
    <t>D0108</t>
  </si>
  <si>
    <t>บริการ IIG (International Internet Gateway)</t>
  </si>
  <si>
    <t>บริการ IIG</t>
  </si>
  <si>
    <t>แผนงานบริการ Application &amp; Software</t>
  </si>
  <si>
    <t>F0606</t>
  </si>
  <si>
    <t>บริการ Application and Sofware</t>
  </si>
  <si>
    <t>205010005</t>
  </si>
  <si>
    <r>
      <t>บริการ Application &amp; Software</t>
    </r>
    <r>
      <rPr>
        <sz val="16"/>
        <color indexed="60"/>
        <rFont val="TH SarabunPSK"/>
        <family val="2"/>
      </rPr>
      <t>-IDC &amp; Cloud</t>
    </r>
  </si>
  <si>
    <t>แผนงานบริการ Digital Payment</t>
  </si>
  <si>
    <t>แผนงานบริการ Wi-Fi</t>
  </si>
  <si>
    <t>B0203</t>
  </si>
  <si>
    <t>บริการ NT Hotspot</t>
  </si>
  <si>
    <t>บริการ Hotspot</t>
  </si>
  <si>
    <t>แผนงานบริการ TOT Satellite</t>
  </si>
  <si>
    <t>A0105</t>
  </si>
  <si>
    <t>บริการโทรศัพท์ประจำที่ - IP Star</t>
  </si>
  <si>
    <t>บริการ iP Star</t>
  </si>
  <si>
    <t>แผนงานบริการ Wi-Net</t>
  </si>
  <si>
    <t>B0209</t>
  </si>
  <si>
    <t>บริการ NT Wi-Net</t>
  </si>
  <si>
    <t>บริการ Wi-Net</t>
  </si>
  <si>
    <t>แผนงานให้บริการ TOT Wi-Link</t>
  </si>
  <si>
    <t>C0105</t>
  </si>
  <si>
    <t>บริการ Wi-Link</t>
  </si>
  <si>
    <t>B0116</t>
  </si>
  <si>
    <t>บริการโทรศัพท์เคลื่อนที่จากพันธมิตร 2100 MHz</t>
  </si>
  <si>
    <t>บริการโทรศัพท์เคลื่อนที่พันธมิตร 2100 MHz</t>
  </si>
  <si>
    <t>แผนงานพัฒนาโครงข่ายโทรศัพท์เคลื่อนที่ยุคหน้า 2300 MHz</t>
  </si>
  <si>
    <t>B0113</t>
  </si>
  <si>
    <t>บริการไร้สายคลื่นความถี่ 2300 MHz</t>
  </si>
  <si>
    <t>บริการโทรศัพท์เคลื่อนที่พันธมิตร 2300 MHz</t>
  </si>
  <si>
    <t>แผนงานรองรับงานระบบวิทยุสื่อสาร</t>
  </si>
  <si>
    <t>แผนงานปรับปรุงโครงข่ายร่วมโทรศัพท์เคลื่อนที่</t>
  </si>
  <si>
    <t>B0112</t>
  </si>
  <si>
    <t>บริการอื่น - Mobile</t>
  </si>
  <si>
    <t>บริการอื่น-Mobile</t>
  </si>
  <si>
    <t>แผนงานพัฒนาโครงสร้างพื้นฐานรองรับเทคโนโลยี 5G</t>
  </si>
  <si>
    <t>B0212</t>
  </si>
  <si>
    <t>บริการ 5G เพื่อพัฒนาเศรษฐกิจและสังคม</t>
  </si>
  <si>
    <t>แผนงานพัฒนาโครงข่ายสื่อสารไร้สายรองรับธุรกิจดิจิทัล เฉพาะกลุ่ม</t>
  </si>
  <si>
    <t xml:space="preserve">แผนงานการให้บริการบนเทคโนโลยี 5G (26 GHz)   </t>
  </si>
  <si>
    <t>แผนงานให้บริการอินเทอร์เน็ต</t>
  </si>
  <si>
    <t>D0305</t>
  </si>
  <si>
    <t>บริการ ADSL (hi-speed internet) 
(รวมถึง ADSL Fixed IP)</t>
  </si>
  <si>
    <t>บริการ ADSL (Hi-speed Internet)</t>
  </si>
  <si>
    <t>แผนงานบริการสื่อสารข้อมูล (DATA)</t>
  </si>
  <si>
    <t>D0306</t>
  </si>
  <si>
    <t>บริการ FIBER 2U</t>
  </si>
  <si>
    <t>แผนงานบริการ Leased Line Internet</t>
  </si>
  <si>
    <t>D0106</t>
  </si>
  <si>
    <t>บริการ Leased Line Internet</t>
  </si>
  <si>
    <t>แผนงานบริการ Digital Content</t>
  </si>
  <si>
    <t>F0611</t>
  </si>
  <si>
    <t>บริการ IPTV</t>
  </si>
  <si>
    <t>F0506</t>
  </si>
  <si>
    <t>บริการ ICT Solution-ลูกค้าองค์กร</t>
  </si>
  <si>
    <t>205040015</t>
  </si>
  <si>
    <t>ICT Solution</t>
  </si>
  <si>
    <t>แผนงานบริการ CloudBusinessService</t>
  </si>
  <si>
    <t>F0613</t>
  </si>
  <si>
    <t>บริการ Cloud Business Service</t>
  </si>
  <si>
    <t>205010004</t>
  </si>
  <si>
    <t>บริการ CloudBusinessService</t>
  </si>
  <si>
    <t>F0507</t>
  </si>
  <si>
    <t>บริการ ICT Solution-รายย่อย</t>
  </si>
  <si>
    <t>ICT Solution - รายย่อย</t>
  </si>
  <si>
    <t>แผนงานบริการบัตรโทรศัพท์</t>
  </si>
  <si>
    <t>F0201</t>
  </si>
  <si>
    <t>บัตรโทรศัพท์ NT Card</t>
  </si>
  <si>
    <t>แผนงานบริการโทรคมนาคมส่วนพระองค์</t>
  </si>
  <si>
    <t>แผนงานบริการ e-Government (บริการ BGA GIN MOENet Polis )</t>
  </si>
  <si>
    <t>F0104</t>
  </si>
  <si>
    <t>บริการศูนย์บริการข้อมูล (Contact Center)</t>
  </si>
  <si>
    <t>แผนงานขยายและปรับปรุงโครงข่ายเพื่อรองรับสนามบินสุวรรณภูมิ</t>
  </si>
  <si>
    <t>แผนงานขยายโครงข่ายโทรคมนาคม ส่วน Last Mile</t>
  </si>
  <si>
    <t>D0311</t>
  </si>
  <si>
    <t>บริการ Last  Mile Access</t>
  </si>
  <si>
    <t>บริการ Last Mile Access</t>
  </si>
  <si>
    <t>แผนงานปรับปรุงและบำรุงรักษาข่ายสายตอนนอก</t>
  </si>
  <si>
    <t>แผนงานโครงสร้างพื้นฐานโทรคมนาคมท่อร้อยสายใต้ดิน</t>
  </si>
  <si>
    <t>G0108</t>
  </si>
  <si>
    <t>บริการ - ใช้ท่อร้อยสาย</t>
  </si>
  <si>
    <t>บริการท่อร้อยสาย</t>
  </si>
  <si>
    <t>แผนงานขยายโครงข่ายโทรคมนาคม</t>
  </si>
  <si>
    <t>แผนงานบริการจัดการทรัพย์สินด้านเสา Fixed Line &amp; BB</t>
  </si>
  <si>
    <t>G0114</t>
  </si>
  <si>
    <t>บริการ - ใช้เสา-Fixline BB</t>
  </si>
  <si>
    <t>บริการ - เสา-FL&amp;BB</t>
  </si>
  <si>
    <t>แผนงานการตลาด</t>
  </si>
  <si>
    <t>แผนงานโฆษณา ประชาสัมพันธ์และส่งเสริมภาพลักษณ์</t>
  </si>
  <si>
    <t>แผนงานวิจัยการตลาด</t>
  </si>
  <si>
    <t>แผนงานการให้บริการลูกค้า</t>
  </si>
  <si>
    <t>แผนงานบริการ Call Center</t>
  </si>
  <si>
    <t>แผนงานเพิ่มประสิทธิภาพงานจัดทำใบแจ้งหนี้</t>
  </si>
  <si>
    <t>G0306</t>
  </si>
  <si>
    <t>บริการจัดทำบิล ใบแจ้งหนี้ และรับชำระ</t>
  </si>
  <si>
    <t>แผนงานการดำเนินงานด้านความรับผิดชอบต่อสังคม (CSR)</t>
  </si>
  <si>
    <t>แผนงานการตลาดดิจิทัล (Digital Marketing)</t>
  </si>
  <si>
    <t>แผนงานการจัดให้มีบริการโทรคมนาคมพื้นฐานโดยทั่วถึงและบริการเพื่อสังคม (ระยะที่ 2) : งานโทรศัพท์สาธารณะหมู่บ้าน</t>
  </si>
  <si>
    <t>กลุ่มสนับสนุน</t>
  </si>
  <si>
    <t xml:space="preserve">แผนงานการจัดให้มีบริการโทรคมนาคมพื้นฐานโดยทั่วถึงและบริการเพื่อสังคม (ระยะที่ 2 : งานโทรศัพท์สาธารณะ </t>
  </si>
  <si>
    <t>โทรศัพท์ประจำที่ และบริการอินเทอร์เน็ตในสถานศึกษา)</t>
  </si>
  <si>
    <t>แผนงานการจัดให้มีบริการโทรคมนาคมพื้นฐานโดยทั่วถึงและบริการเพื่อสังคม (ระยะที่ 2 : งานศูนย์อินเทอร์เน็ตประจำชุมชน)</t>
  </si>
  <si>
    <t>แผนงานการจัดให้มีบริการโทรคมนาคมพื้นฐานโดยทั่วถึงและบริการเพื่อสังคม (ระยะที่ 3) : งานบริการโทรศัพท์ส่วนบุคคล</t>
  </si>
  <si>
    <t>แผนงานการจัดให้มีบริการโทรคมนาคมพื้นฐานโดยทั่วถึงและบริการเพื่อสังคม (ระยะที่ 3 : งานโทรศัพท์สาธารณะหมู่บ้าน)</t>
  </si>
  <si>
    <t>แผนงานการจัดให้มีบริการโทรคมนาคมพื้นฐานโดยทั่วถึงและบริการเพื่อสังคม (ระยะที่ 3 : งานบริการอินเทอร์เน็ต)</t>
  </si>
  <si>
    <t>แผนงานการจัดให้มีบริการโทรคมนาคมพื้นฐานโดยทั่วถึงและบริการเพื่อสังคม (ระยะที่ 3 : งานศูนย์อินเทอร์เน็ตประจำชุมชน)</t>
  </si>
  <si>
    <t>แผนงานการจัดให้มีบริการโทรคมนาคมพื้นฐานโดยทั่วถึงและบริการเพื่อสังคม (ระยะที่ 3 : งาน USO อื่นๆ)</t>
  </si>
  <si>
    <t>แผนงานบริการ Broadcast</t>
  </si>
  <si>
    <t>D0402</t>
  </si>
  <si>
    <t xml:space="preserve">บริการสื่อสัญญาณถ่ายทอดภาพและเสียง </t>
  </si>
  <si>
    <t>บริการสื่อสัญญาณถ่ายทอดภาพและเสียง (TV Encoder Decoder)</t>
  </si>
  <si>
    <t>แผนงานบำรุงรักษาอุปกรณ์การกำลังและเครื่องปรับอากาศ โครงข่ายโทรคมนาคมหลัก</t>
  </si>
  <si>
    <t>G0113</t>
  </si>
  <si>
    <t>บริการ - อาคาร-Fixline BB</t>
  </si>
  <si>
    <t>บริการ - อาคาร - FL&amp;BB</t>
  </si>
  <si>
    <t>แผนงานเช่าใช้บริการวงจรสื่อสัญญาณประเภท Ethernet Interface</t>
  </si>
  <si>
    <t>แผนงานเช่าใช้บริการวงจรสื่อสัญญาณประเภท TDM Circuit Interface</t>
  </si>
  <si>
    <t>แผนงานเช่าใช้บริการโครงข่ายเคเบิลใยแก้วนำแสง (Dark Fiber)</t>
  </si>
  <si>
    <t>G0107</t>
  </si>
  <si>
    <t>บริการ - ใช้เส้นใยแก้วนำแสง</t>
  </si>
  <si>
    <t>แผนงานเช่าใช้บริการวงจร PON (อุปกรณ์ OLT, ODN และ Splitter)</t>
  </si>
  <si>
    <t>แผนงานโครงข่าย Core Network (MPLS)</t>
  </si>
  <si>
    <t>แผนงานบริการ TOT Wireless net</t>
  </si>
  <si>
    <t>B0210</t>
  </si>
  <si>
    <t>บริการ NT Wireless net</t>
  </si>
  <si>
    <t>บริการ TOT Wireless Net</t>
  </si>
  <si>
    <t>แผนงานให้บริการ TOT Connectivity Hub</t>
  </si>
  <si>
    <t>B0211</t>
  </si>
  <si>
    <t>บริการ  Connectivity Hub</t>
  </si>
  <si>
    <t>บริการ Connectivity Hub</t>
  </si>
  <si>
    <t>แผนงาน Smart Iot Gateway</t>
  </si>
  <si>
    <t>แผนงานบริการระบบเคเบิลใต้น้ำระหว่างประเทศเพื่อรองรับบริการอินเทอร์เน็ตระหว่างประเทศ</t>
  </si>
  <si>
    <t>แผนงานโครงการยกระดับโครงสร้างพื้นฐานโทรคมนาคมเพื่อขับเคลื่อนเศรษฐกิจและสังคมดิจิทัล (เน็ตประชารัฐ)</t>
  </si>
  <si>
    <t>เน็ตประชารัฐ</t>
  </si>
  <si>
    <t>แผนงานโครงการบริการอินเทอร์เน็ตสาธารณะสู่ชุมชน</t>
  </si>
  <si>
    <t>เน็ต Marginal</t>
  </si>
  <si>
    <t>แผนงาน Replace ชุมสาย SPC</t>
  </si>
  <si>
    <t>A0108</t>
  </si>
  <si>
    <t>บริการเลขหมายพิเศษ</t>
  </si>
  <si>
    <t>Business Line</t>
  </si>
  <si>
    <t>โครงการขยายอินเทอร์เน็ตความเร็วสูงเพื่อพัฒนาคุณภาพชีวิต (Big Rock)</t>
  </si>
  <si>
    <t>โครงการยกระดับโครงสร้างพื้นฐานโทรคมนาคมเพื่อขับเคลื่อนเศรษฐกิจของประเทศ(เน็ตประชารัฐ) ระยะที่ 2</t>
  </si>
  <si>
    <t>โครงการปรับปรุงพื้นที่ชุมสายโทรศัพท์เพลินจิต</t>
  </si>
  <si>
    <t>แผนงานปรับเปลี่ยนเลขหมายโทรศัพท์ประจำที่จาก 9 หลัก เป็น 10 หลัก</t>
  </si>
  <si>
    <t>แผนงานโครงการพัฒนาเว็บไซต์ป้องปรามข่าวปลอมทางโลกดิจิทัล</t>
  </si>
  <si>
    <t>F0612</t>
  </si>
  <si>
    <t>บริการ  Cyber Security</t>
  </si>
  <si>
    <t>205030002</t>
  </si>
  <si>
    <t>Cyber Security</t>
  </si>
  <si>
    <t>หมวดการบริหารและการจัดการ</t>
  </si>
  <si>
    <t>แผนงานเสริมสร้างความสัมพันธ์และพัฒนาการแสวงหาพันธมิตร</t>
  </si>
  <si>
    <t>แผนงานเพิ่มประสิทธิภาพการบริหารพัสดุ</t>
  </si>
  <si>
    <t>แผนงานเพิ่มประสิทธิภาพการบริหารงานบริการทั่วไป</t>
  </si>
  <si>
    <t>แผนงานบริหารจัดการทรัพย์สินด้านที่ดินและอาคาร</t>
  </si>
  <si>
    <t>G0102</t>
  </si>
  <si>
    <t>บริการ - เช่า/ใช้พื้นที่อาคาร-โครงสร้างพื้นฐาน</t>
  </si>
  <si>
    <t>แผนงานบริหารจัดการทรัพย์สินด้านเสาโทรคมนาคม</t>
  </si>
  <si>
    <t>G0104</t>
  </si>
  <si>
    <t>บริการ - ใช้เสาโทรคมนาคม-โครงสร้างพื้นฐาน</t>
  </si>
  <si>
    <t>แผนงานบริหารจัดการเสาโทรคมนาคมที่ได้รับมอบจาก AIS</t>
  </si>
  <si>
    <t>แผนงานให้บริการรับส่งพัสดุ</t>
  </si>
  <si>
    <t>ระบบ Payment Service</t>
  </si>
  <si>
    <t>แผนงานพัฒนาประสิทธิภาพงานตรวจสอบ/งานการกำกับดูแลกิจการที่ดีและการประเมินการควบคุมภายในด้วยตนเอง</t>
  </si>
  <si>
    <t>แผนงานพัฒนาประสิทธิภาพงานบริหารความเสี่ยง</t>
  </si>
  <si>
    <t>แผนงานป้องกันและปราบปรามการทุจริต</t>
  </si>
  <si>
    <t>แผนงานพัฒนางานประชุมผู้บริหารระดับสูงเพื่อสนับสนุนการบริหารเชิงกลยุทธ์</t>
  </si>
  <si>
    <t>แผนงานการปรับโครงสร้างองค์กรเป็น Business Unit (BU)</t>
  </si>
  <si>
    <t>แผนงานการพัฒนาคุณภาพองค์กรแบบยั่งยืน</t>
  </si>
  <si>
    <t>แผนงานพัฒนาระบบงานเชิงธุรกิจ</t>
  </si>
  <si>
    <t>แผนงานจัดการด้านคดีฟ้องร้องและคดีพิพาท</t>
  </si>
  <si>
    <t>แผนงาน National Healthcare Platform</t>
  </si>
  <si>
    <t>G0307</t>
  </si>
  <si>
    <t>บริการตรวจสุขภาพ</t>
  </si>
  <si>
    <t>หมวดบริหารทรัพยากรบุคคล</t>
  </si>
  <si>
    <t>แผนงานเพิ่มประสิทธิภาพการบริหารทรัพยากรบุคคล</t>
  </si>
  <si>
    <t>แผนงานเพิ่มประสิทธิภาพการพัฒนาทรัพยากรบุคคล</t>
  </si>
  <si>
    <t>หมวดการเงินและการลงทุน</t>
  </si>
  <si>
    <t>แผนงานบริหารจัดการทางการเงินอย่างมีประสิทธิภาพ</t>
  </si>
  <si>
    <t>แผนงานการคืนเงินประกันการใช้โทรศัพท์โดยวิธีการหักการใช้บริการรายเดือน</t>
  </si>
  <si>
    <t>บริการโทรศัพท์ประจำที่พื้นฐาน</t>
  </si>
  <si>
    <t>แผนงานเพิ่มประสิทธิภาพการจัดเก็บรายได้และเร่งรัดหนี้ค้างชำระ</t>
  </si>
  <si>
    <t>แผนงานศึกษา วิจัยและพัฒนากิจกรรมธุรกิจของ ทีโอที</t>
  </si>
  <si>
    <t>แผนงานจัดการสัญญาร่วมการงานและร่วมลงทุน True, TT&amp;T</t>
  </si>
  <si>
    <t>กลุ่มร่วมการงาน</t>
  </si>
  <si>
    <t>แผนงานสรรหาพันธมิตรเพื่อดำเนินธุรกิจ</t>
  </si>
  <si>
    <t>G0202</t>
  </si>
  <si>
    <t>แผนควบบริษัท</t>
  </si>
  <si>
    <t>หมวดงานวิจัยและพัฒนา</t>
  </si>
  <si>
    <t>แผนงานให้บริการตรวจสอบ/ทดสอบ ซ่อมและสอบเทียบเครื่องมือวัด</t>
  </si>
  <si>
    <t>F0501</t>
  </si>
  <si>
    <t>บริการซ่อม/ทดสอบ/ผลิต/ปรับเทียบ-อุปกรณ์</t>
  </si>
  <si>
    <t>บริการทดสอบ/ซ่อม/ผลิต/ปรับเทียบ-อุปกรณ์</t>
  </si>
  <si>
    <t>แผนงานวิจัยและพัฒนาเครื่องมือ/อุปกรณ์โทรคมนาคมและเศรษฐกิจดิจิตัล</t>
  </si>
  <si>
    <t>แผนงานวิจัยและพัฒนาเครื่องมือ/อุปกรณ์ ระบบตอนนอกและระบบป้องกัน</t>
  </si>
  <si>
    <t>แผนงานนวัตกรรมวิจัย พัฒนาระบบบริการ</t>
  </si>
  <si>
    <t>แผนงานวิจัยและพัฒนานวัตกรรมผลิตภัณฑ์และ ICT Solutions</t>
  </si>
  <si>
    <t>หมวดงานเทคโนโลยีสารสนเทศ</t>
  </si>
  <si>
    <t>แผนงานจัดทำแผนแม่บทด้านเทคโนโลยีสารสนเทศ</t>
  </si>
  <si>
    <t>แผนงานระบบสารสนเทศสำหรับการให้บริการลูกค้า</t>
  </si>
  <si>
    <t>แผนงานระบบสารสนเทศเพื่อสนับสนุนการบริหาร</t>
  </si>
  <si>
    <t>แผนงานการนำระบบสารสนเทศภูมิศาสตร์ (GIS) มาประยุกต์ใช้ใน ทีโอที</t>
  </si>
  <si>
    <t>แผนงานพัฒนาระบบคอมพิวเตอร์และอุปกรณ์</t>
  </si>
  <si>
    <t>แผนงานพัฒนาระบบ Software</t>
  </si>
  <si>
    <t>บยย. - ก.พ. 63</t>
  </si>
  <si>
    <t>หมวดผลิตภัณฑ์และบริการ</t>
  </si>
  <si>
    <t>แผนงานขยายโครงข่ายสื่อสัญญาณ ระดับ Access Network /Local Network (DWDM/SDH/OFC)</t>
  </si>
  <si>
    <t>แผนงานขยายและปรับปรุงบารุงรักษาโครงข่าย ODN, OLT</t>
  </si>
  <si>
    <t>หมวดโครงข่าย</t>
  </si>
  <si>
    <t>แผนงานให้บริการเคเบิลใยแก้วนาแสง (Dark Fiber)</t>
  </si>
  <si>
    <t>แผนงานขยายโครงข่ายสื่อสัญญาณหลัก ระดับ Backbone Network/ Regional Network (DWDM /SDH / OFC)</t>
  </si>
  <si>
    <t>แผนงาน</t>
  </si>
  <si>
    <t>บริการ DDN (Digital Data Network)</t>
  </si>
  <si>
    <t>บริการ NT Wireless Net</t>
  </si>
  <si>
    <t>ICT Solution - รายย่อย/ICT Solution</t>
  </si>
  <si>
    <t>หาข้อมูลจาก Text คำอธิบายรายการประกอบ /โทรสอบถามส่วนงานต้นทางเพื่อหาบริการ</t>
  </si>
  <si>
    <t>3111</t>
  </si>
  <si>
    <t>เกณฑ์ปันส่วนค่าใช้จ่ายทางตรง ECC6.0</t>
  </si>
  <si>
    <t>หมายเหตุ  ค่าใช้จ่ายจากระบบ SAP ECC6.0 ตามแผนงานให้บริการ</t>
  </si>
  <si>
    <t>ผู้จัดทำ</t>
  </si>
  <si>
    <t>ผู้ตรวจสอบ</t>
  </si>
  <si>
    <t>ผู้อนุมัติ</t>
  </si>
  <si>
    <t>(นางอัจฉริยา  สุวรรณวงษ์)</t>
  </si>
  <si>
    <t>(นางวันดี ดีเจริญกุล)</t>
  </si>
  <si>
    <t>ผจก.บช.</t>
  </si>
  <si>
    <t>วันที่ .....................................</t>
  </si>
  <si>
    <t xml:space="preserve">     ยอดตามระบบ SAP ECC.6 เดือน ม.ค.67 (บาท)     </t>
  </si>
  <si>
    <t>AS 10.3</t>
  </si>
  <si>
    <t>หมวดค่าใช้จ่ายบริการอื่น (S9997)</t>
  </si>
  <si>
    <t>63003000
ต้นทุนบริการอื่น</t>
  </si>
  <si>
    <t>63003003
ปรับปรุงต้นทุนบริการอื่น</t>
  </si>
  <si>
    <t>63005000
ปรับปรุงต้นทุนบริการ (ยอดดุลเครดิต)</t>
  </si>
  <si>
    <t>บริการโทรศัพท์เคลื่อนที่ NT Mobile</t>
  </si>
  <si>
    <t xml:space="preserve">ค่าบริการ ADSL ฟรี 12 เดือน จำนวน  </t>
  </si>
  <si>
    <t xml:space="preserve">WD000     </t>
  </si>
  <si>
    <t>หมายเหตุ</t>
  </si>
  <si>
    <t xml:space="preserve"> พิจารณาจากรายละเอียดอธิบายรายการ (Text)</t>
  </si>
  <si>
    <t>พิจารณาตามแผนงาน</t>
  </si>
  <si>
    <t xml:space="preserve">   JR </t>
  </si>
  <si>
    <t xml:space="preserve">ค่า Licence Cloud Authen+log       </t>
  </si>
  <si>
    <t xml:space="preserve">WBI00                    </t>
  </si>
  <si>
    <t xml:space="preserve">WBI00 </t>
  </si>
  <si>
    <t>3054</t>
  </si>
  <si>
    <t>พิจารณารายละเอียดคำอธิบายรายการ (Text)</t>
  </si>
  <si>
    <t>Pocket in door</t>
  </si>
  <si>
    <t>แยกสัดส่วน 78%</t>
  </si>
  <si>
    <t>แยกสัดส่วน 22%</t>
  </si>
  <si>
    <t xml:space="preserve">สอบถามส่วนงานต้นทาง </t>
  </si>
  <si>
    <t>ชื่อแผนงาน</t>
  </si>
  <si>
    <t>แผนงานการให้บริการครบวงจร  (Enterprise)</t>
  </si>
  <si>
    <t>แผนงานการให้บริการครบวงจร - ลูกค้าทั่วไป (Retail)</t>
  </si>
  <si>
    <t>สินค้าโทรคมนาคม</t>
  </si>
  <si>
    <t>NT Home Phone</t>
  </si>
  <si>
    <t>Router AC</t>
  </si>
  <si>
    <t>ซื้อ ATA, IP PHONE, ATA DINSTAR, ATA OPENVAX, IAG801</t>
  </si>
  <si>
    <t xml:space="preserve">SIM Thunder 199_wireless net(199) , TOT wireless net SIM_ทดแทนซิมเดิม </t>
  </si>
  <si>
    <t>Box - Size L (Yellow),  Box - Size M (Yellow), Box - Size Mini  (Yellow), Box - Size S (Yellow), Box fruit Size L, M, S+, Bubble Envelope,  Paper Envelope, Plastic envelope A3,A4, กระดาษเลเบลเล็ก</t>
  </si>
  <si>
    <t xml:space="preserve">สินค้าและอุปกรณ์ </t>
  </si>
  <si>
    <t xml:space="preserve">TLMR100, </t>
  </si>
  <si>
    <t>บริการ NT Broadband,  ADSL, VDSL</t>
  </si>
  <si>
    <t>ติดตั้งตามสถานที่ต่าง ๆ , Broad Cast Line, CCTV</t>
  </si>
  <si>
    <t xml:space="preserve">ค่าอุปกรณ์ IP Phone  </t>
  </si>
  <si>
    <t>LINE</t>
  </si>
  <si>
    <t>IP PHONE, ATA DINSTAR, ATA OPENVAX, IP PBX, สินค้าสำเร็จรูป</t>
  </si>
  <si>
    <t>ICT Solution, , Clound Call Center 1125</t>
  </si>
  <si>
    <t xml:space="preserve">ICT Solution - รายย่อย , CCTV        </t>
  </si>
  <si>
    <t>บริการ NT Broadband, ONU</t>
  </si>
  <si>
    <t>ONU</t>
  </si>
  <si>
    <t>Prepaid เพลินเพลิน_TOTmobile (Trio) , NT Work &amp; Learn SIM / วิถีใหม่,Prepaid Blank TOTmobile (Trio)(PLM , Prepaid เพลินเพลิน (Trio) , NT Mobile</t>
  </si>
  <si>
    <t>รายละเอียด</t>
  </si>
  <si>
    <t>แหล่งข้อมูล</t>
  </si>
  <si>
    <t xml:space="preserve">VBG00                    </t>
  </si>
  <si>
    <t xml:space="preserve">VBG00 </t>
  </si>
  <si>
    <t xml:space="preserve">VC000     </t>
  </si>
  <si>
    <t xml:space="preserve">ค่าต่อบริการโดเมน อบต.ป่าไร่ ปี 67 </t>
  </si>
  <si>
    <t xml:space="preserve">2024/05   </t>
  </si>
  <si>
    <t xml:space="preserve">ขธส.                     </t>
  </si>
  <si>
    <t xml:space="preserve">CLF00 </t>
  </si>
  <si>
    <t xml:space="preserve">CL000     </t>
  </si>
  <si>
    <t xml:space="preserve">ค่าจ้างทำแพ็คเกจซิม                </t>
  </si>
  <si>
    <t xml:space="preserve">ปป.นำส่งภาษีขาย พ.ค.67/3G  ตามอนุม </t>
  </si>
  <si>
    <t xml:space="preserve">นำส่งภาษีขายตามอนุมัติการตลาด พ.ค. </t>
  </si>
  <si>
    <t xml:space="preserve">ปป.นำส่งภาษีขาย พ.ค.67/ADSL  ตามอน </t>
  </si>
  <si>
    <t xml:space="preserve">นำส่งภาษีขายส่วนลดการตลาด  39 เลขห </t>
  </si>
  <si>
    <t xml:space="preserve">ปป.นำส่งภาษีขาย พ.ค.67/FTTx   ตามอ </t>
  </si>
  <si>
    <t xml:space="preserve">UBC00 </t>
  </si>
  <si>
    <t xml:space="preserve">ปป.ราคาทุนONUเกินF612-OFTK[1,450-1 </t>
  </si>
  <si>
    <t xml:space="preserve">ภาษีขาย ส่งเสริมตลาด ขบน.3.3(ลับ)0 </t>
  </si>
  <si>
    <t xml:space="preserve">ภาษีขายค่าติดตั้ง +ธน.แรกเข้า Fibe </t>
  </si>
  <si>
    <t xml:space="preserve">GWE00                    </t>
  </si>
  <si>
    <t xml:space="preserve">GWE00 </t>
  </si>
  <si>
    <t xml:space="preserve">GWE00     </t>
  </si>
  <si>
    <t xml:space="preserve">ใช้ส่งมอบงานเช่าใช้ระบบ สายด่วน112 </t>
  </si>
  <si>
    <t xml:space="preserve">WBE00                    </t>
  </si>
  <si>
    <t xml:space="preserve">WBE00 </t>
  </si>
  <si>
    <t xml:space="preserve">WC000     </t>
  </si>
  <si>
    <t xml:space="preserve">ข.ค่าซื้ออุปกรณ์Media ปป.อบต.ริม   </t>
  </si>
  <si>
    <t xml:space="preserve">ข.ซื้ออุปกรณ์POE ปป.ทต.เชียงกลาง,อ </t>
  </si>
  <si>
    <t xml:space="preserve">พีเคเค                   </t>
  </si>
  <si>
    <t xml:space="preserve">WBL00 </t>
  </si>
  <si>
    <t xml:space="preserve">ค่าอุปกรณ์เชื่อมโยงโครงข่าย ทศ.หัว </t>
  </si>
  <si>
    <t xml:space="preserve">ว.ซื้อUPS ตรวจแก้เหตเสีย รร.นันทบุ </t>
  </si>
  <si>
    <t xml:space="preserve">WBR00                    </t>
  </si>
  <si>
    <t xml:space="preserve">WBR00 </t>
  </si>
  <si>
    <t xml:space="preserve">YF000     </t>
  </si>
  <si>
    <t xml:space="preserve">อุปกรณ์ลูกค้า ศูนย์สาธารณสุข2      </t>
  </si>
  <si>
    <t>สำหรับใช้ในศูนย์อาหาร NT, ค่าซื้อแก๊สท่อ โรงอาหารแจ้งฯ</t>
  </si>
  <si>
    <t>กล้องอัจฉริยะ Smart Camera, กล้อง IP-Camera/Imou</t>
  </si>
  <si>
    <t xml:space="preserve">my 5G Prepaid (1890)_Lazada/ SIM สำหรับ Dealer/ Preaid My by NT, MY SIM Trio Postpaid (49), Postpaid My by NT(49), Prepaid My CAT, NT U SIM, </t>
  </si>
  <si>
    <t>ค่าติดตั้ง Solution, ปป Network Solution, ATA, ONU, Router Modem</t>
  </si>
  <si>
    <t xml:space="preserve">   SQ </t>
  </si>
  <si>
    <t>a</t>
  </si>
  <si>
    <t>Row Labels</t>
  </si>
  <si>
    <t>Grand Total</t>
  </si>
  <si>
    <t>Sum of Amount in local cur.</t>
  </si>
  <si>
    <t xml:space="preserve">ICT Solution - รายย่อย              </t>
  </si>
  <si>
    <t>Sum of รวม</t>
  </si>
  <si>
    <t>ประจำเดือน พฤษภาคม 2567</t>
  </si>
  <si>
    <t>ONU, ONU Wireless Router TP-Link, WiFi 4G LTE Router , WIFI CAMERA TAPO C200, Access Point, IAF801, MAG1000,  ROUTER, IP-Camera/Imou, Router AC, LR1200, MR100, NR3661, กล้องวงจรปิด+SD , WIFI CAMERA FNKVISION U6, ADSL,VDSL,FTTX, F660, Access Point รุ่น A7000R, อุปกรณ์ RniJie Ap2260, EX3220, HFW2241T ZAS S2 IP CAMERA, DAG1000, HG8140H5, Modem VDSL, EX221</t>
  </si>
  <si>
    <t>กระเป๋าผ้าแคนวาส, ที่ใส่บัตรพนักงาน NT, น้ำดื่ม NT,  เนคไท NT, แฟ้มพลาสติก, ม่านบังแดดรถยนต์ NT, ไม้บรรทัด, ร่มด้ามไม้เท้า 24 นิ้ว,  ร่มพับ 2 ตอน 22 นิ้ว, หมวกซาฟารี, เครื่องชั่งน้ำหนัก  Smart Scale</t>
  </si>
  <si>
    <t>(นายพรเทพ  นิวัตยะกุล)</t>
  </si>
  <si>
    <t>ชจก.บช. รก. ผส.ตบช.</t>
  </si>
  <si>
    <t xml:space="preserve"> </t>
  </si>
  <si>
    <t>ประจำเดือนพฤษภาคม 2567</t>
  </si>
  <si>
    <t>Prepaid เพลินเพลิน_TOTmobile (Trio) , แพ็คเกจซิม, นำส่งภาษีขาย</t>
  </si>
  <si>
    <t xml:space="preserve">ภาษีขายค่าติดตั้ง +ธน.แรกเข้า Fiber </t>
  </si>
  <si>
    <t>ใช้ส่งมอบงานเช่าใช้ระบบ สายด่วน1125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</si>
</sst>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\(#,##0.00\)"/>
    <numFmt numFmtId="165" formatCode="0.000"/>
  </numFmts>
  <fonts count="40"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6"/>
      <name val="TH SarabunPSK"/>
      <family val="2"/>
    </font>
    <font>
      <b/>
      <sz val="16"/>
      <color indexed="8"/>
      <name val="TH SarabunPSK"/>
      <family val="2"/>
    </font>
    <font>
      <sz val="16"/>
      <color indexed="8"/>
      <name val="TH SarabunPSK"/>
      <family val="2"/>
    </font>
    <font>
      <b/>
      <sz val="20"/>
      <name val="AngsanaUPC"/>
      <family val="1"/>
    </font>
    <font>
      <b/>
      <sz val="16"/>
      <name val="AngsanaUPC"/>
      <family val="1"/>
    </font>
    <font>
      <b/>
      <sz val="15"/>
      <name val="AngsanaUPC"/>
      <family val="1"/>
    </font>
    <font>
      <b/>
      <sz val="14"/>
      <name val="AngsanaUPC"/>
      <family val="1"/>
      <charset val="222"/>
    </font>
    <font>
      <b/>
      <u/>
      <sz val="16"/>
      <name val="AngsanaUPC"/>
      <family val="1"/>
      <charset val="222"/>
    </font>
    <font>
      <sz val="15"/>
      <name val="AngsanaUPC"/>
      <family val="1"/>
      <charset val="222"/>
    </font>
    <font>
      <sz val="14"/>
      <name val="Cordia New"/>
      <family val="2"/>
    </font>
    <font>
      <sz val="14"/>
      <name val="Cordia New"/>
      <family val="2"/>
      <charset val="222"/>
    </font>
    <font>
      <sz val="16"/>
      <color indexed="60"/>
      <name val="TH SarabunPSK"/>
      <family val="2"/>
    </font>
    <font>
      <sz val="10"/>
      <name val="AngsanaUPC"/>
      <family val="1"/>
      <charset val="222"/>
    </font>
    <font>
      <b/>
      <sz val="18"/>
      <name val="AngsanaUPC"/>
      <family val="1"/>
      <charset val="222"/>
    </font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4"/>
      <color rgb="FFFF0000"/>
      <name val="AngsanaUPC"/>
      <family val="1"/>
    </font>
    <font>
      <sz val="14"/>
      <color theme="1"/>
      <name val="Cordia New"/>
      <family val="2"/>
    </font>
    <font>
      <sz val="14"/>
      <color theme="1"/>
      <name val="TH SarabunPSK"/>
      <family val="2"/>
    </font>
    <font>
      <sz val="11"/>
      <color theme="1"/>
      <name val="Calibri"/>
      <family val="2"/>
      <scheme val="minor"/>
    </font>
    <font>
      <sz val="14"/>
      <name val="TH SarabunPSK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7">
    <xf numFmtId="0" fontId="0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22" applyNumberFormat="0" applyAlignment="0" applyProtection="0"/>
    <xf numFmtId="0" fontId="20" fillId="28" borderId="23" applyNumberFormat="0" applyAlignment="0" applyProtection="0"/>
    <xf numFmtId="43" fontId="1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29" borderId="0" applyNumberFormat="0" applyBorder="0" applyAlignment="0" applyProtection="0"/>
    <xf numFmtId="0" fontId="23" fillId="0" borderId="24" applyNumberFormat="0" applyFill="0" applyAlignment="0" applyProtection="0"/>
    <xf numFmtId="0" fontId="24" fillId="0" borderId="25" applyNumberFormat="0" applyFill="0" applyAlignment="0" applyProtection="0"/>
    <xf numFmtId="0" fontId="25" fillId="0" borderId="26" applyNumberFormat="0" applyFill="0" applyAlignment="0" applyProtection="0"/>
    <xf numFmtId="0" fontId="25" fillId="0" borderId="0" applyNumberFormat="0" applyFill="0" applyBorder="0" applyAlignment="0" applyProtection="0"/>
    <xf numFmtId="0" fontId="26" fillId="30" borderId="22" applyNumberFormat="0" applyAlignment="0" applyProtection="0"/>
    <xf numFmtId="0" fontId="27" fillId="0" borderId="27" applyNumberFormat="0" applyFill="0" applyAlignment="0" applyProtection="0"/>
    <xf numFmtId="0" fontId="28" fillId="31" borderId="0" applyNumberFormat="0" applyBorder="0" applyAlignment="0" applyProtection="0"/>
    <xf numFmtId="0" fontId="16" fillId="0" borderId="0"/>
    <xf numFmtId="0" fontId="11" fillId="0" borderId="0"/>
    <xf numFmtId="0" fontId="16" fillId="32" borderId="28" applyNumberFormat="0" applyFont="0" applyAlignment="0" applyProtection="0"/>
    <xf numFmtId="0" fontId="29" fillId="27" borderId="29" applyNumberFormat="0" applyAlignment="0" applyProtection="0"/>
    <xf numFmtId="0" fontId="30" fillId="0" borderId="0" applyNumberFormat="0" applyFill="0" applyBorder="0" applyAlignment="0" applyProtection="0"/>
    <xf numFmtId="0" fontId="31" fillId="0" borderId="30" applyNumberFormat="0" applyFill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8" fillId="0" borderId="0"/>
  </cellStyleXfs>
  <cellXfs count="181">
    <xf numFmtId="0" fontId="0" fillId="0" borderId="0" xfId="0"/>
    <xf numFmtId="49" fontId="0" fillId="0" borderId="0" xfId="0" applyNumberFormat="1"/>
    <xf numFmtId="4" fontId="0" fillId="0" borderId="0" xfId="0" applyNumberFormat="1"/>
    <xf numFmtId="0" fontId="33" fillId="0" borderId="0" xfId="0" applyFont="1"/>
    <xf numFmtId="0" fontId="34" fillId="0" borderId="0" xfId="0" applyFont="1"/>
    <xf numFmtId="0" fontId="33" fillId="0" borderId="2" xfId="0" applyFont="1" applyBorder="1" applyAlignment="1">
      <alignment horizontal="center" vertical="center"/>
    </xf>
    <xf numFmtId="49" fontId="34" fillId="0" borderId="2" xfId="0" applyNumberFormat="1" applyFont="1" applyBorder="1" applyAlignment="1">
      <alignment horizontal="center"/>
    </xf>
    <xf numFmtId="0" fontId="2" fillId="33" borderId="2" xfId="45" applyFont="1" applyFill="1" applyBorder="1"/>
    <xf numFmtId="4" fontId="34" fillId="0" borderId="2" xfId="0" applyNumberFormat="1" applyFont="1" applyBorder="1"/>
    <xf numFmtId="0" fontId="34" fillId="0" borderId="2" xfId="0" applyFont="1" applyBorder="1" applyAlignment="1">
      <alignment horizontal="center"/>
    </xf>
    <xf numFmtId="0" fontId="34" fillId="0" borderId="2" xfId="0" applyFont="1" applyBorder="1"/>
    <xf numFmtId="0" fontId="2" fillId="0" borderId="2" xfId="45" applyFont="1" applyBorder="1" applyAlignment="1">
      <alignment wrapText="1"/>
    </xf>
    <xf numFmtId="0" fontId="2" fillId="0" borderId="2" xfId="45" applyFont="1" applyBorder="1"/>
    <xf numFmtId="4" fontId="33" fillId="0" borderId="2" xfId="0" applyNumberFormat="1" applyFont="1" applyBorder="1"/>
    <xf numFmtId="4" fontId="34" fillId="0" borderId="3" xfId="0" applyNumberFormat="1" applyFont="1" applyBorder="1"/>
    <xf numFmtId="4" fontId="34" fillId="0" borderId="4" xfId="0" applyNumberFormat="1" applyFont="1" applyBorder="1"/>
    <xf numFmtId="0" fontId="34" fillId="0" borderId="4" xfId="0" applyFont="1" applyBorder="1" applyAlignment="1">
      <alignment horizontal="center"/>
    </xf>
    <xf numFmtId="43" fontId="34" fillId="0" borderId="2" xfId="28" applyFont="1" applyBorder="1"/>
    <xf numFmtId="43" fontId="33" fillId="0" borderId="2" xfId="28" applyFont="1" applyBorder="1"/>
    <xf numFmtId="0" fontId="34" fillId="0" borderId="5" xfId="0" applyFont="1" applyBorder="1"/>
    <xf numFmtId="0" fontId="34" fillId="0" borderId="6" xfId="0" applyFont="1" applyBorder="1"/>
    <xf numFmtId="0" fontId="33" fillId="0" borderId="6" xfId="0" applyFont="1" applyBorder="1" applyAlignment="1">
      <alignment horizontal="center"/>
    </xf>
    <xf numFmtId="4" fontId="33" fillId="0" borderId="6" xfId="0" applyNumberFormat="1" applyFont="1" applyBorder="1"/>
    <xf numFmtId="0" fontId="34" fillId="0" borderId="7" xfId="0" applyFont="1" applyBorder="1"/>
    <xf numFmtId="4" fontId="34" fillId="0" borderId="0" xfId="0" applyNumberFormat="1" applyFont="1"/>
    <xf numFmtId="0" fontId="34" fillId="0" borderId="8" xfId="0" applyFont="1" applyBorder="1"/>
    <xf numFmtId="0" fontId="34" fillId="0" borderId="0" xfId="0" applyFont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43" fontId="34" fillId="0" borderId="2" xfId="28" applyFont="1" applyBorder="1" applyAlignment="1">
      <alignment horizontal="right"/>
    </xf>
    <xf numFmtId="2" fontId="34" fillId="0" borderId="0" xfId="0" applyNumberFormat="1" applyFont="1"/>
    <xf numFmtId="2" fontId="34" fillId="0" borderId="10" xfId="0" applyNumberFormat="1" applyFont="1" applyBorder="1"/>
    <xf numFmtId="2" fontId="34" fillId="0" borderId="2" xfId="0" applyNumberFormat="1" applyFont="1" applyBorder="1"/>
    <xf numFmtId="43" fontId="34" fillId="0" borderId="11" xfId="0" applyNumberFormat="1" applyFont="1" applyBorder="1" applyAlignment="1">
      <alignment horizontal="right"/>
    </xf>
    <xf numFmtId="2" fontId="34" fillId="0" borderId="1" xfId="0" applyNumberFormat="1" applyFont="1" applyBorder="1"/>
    <xf numFmtId="2" fontId="34" fillId="0" borderId="11" xfId="0" applyNumberFormat="1" applyFont="1" applyBorder="1"/>
    <xf numFmtId="43" fontId="34" fillId="0" borderId="11" xfId="28" applyFont="1" applyBorder="1"/>
    <xf numFmtId="43" fontId="34" fillId="0" borderId="0" xfId="0" applyNumberFormat="1" applyFont="1" applyAlignment="1">
      <alignment horizontal="right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right" vertical="center"/>
    </xf>
    <xf numFmtId="164" fontId="33" fillId="0" borderId="0" xfId="28" applyNumberFormat="1" applyFont="1" applyBorder="1" applyAlignment="1">
      <alignment horizontal="right" vertical="center"/>
    </xf>
    <xf numFmtId="2" fontId="33" fillId="0" borderId="0" xfId="0" applyNumberFormat="1" applyFont="1" applyAlignment="1">
      <alignment horizontal="right" vertical="center"/>
    </xf>
    <xf numFmtId="0" fontId="34" fillId="0" borderId="0" xfId="0" applyFont="1" applyAlignment="1">
      <alignment horizontal="right"/>
    </xf>
    <xf numFmtId="0" fontId="1" fillId="0" borderId="0" xfId="45"/>
    <xf numFmtId="0" fontId="5" fillId="0" borderId="0" xfId="45" applyFont="1" applyAlignment="1">
      <alignment horizontal="center"/>
    </xf>
    <xf numFmtId="0" fontId="1" fillId="0" borderId="0" xfId="45" applyAlignment="1">
      <alignment horizontal="center"/>
    </xf>
    <xf numFmtId="0" fontId="6" fillId="0" borderId="12" xfId="45" applyFont="1" applyBorder="1" applyAlignment="1">
      <alignment horizontal="center"/>
    </xf>
    <xf numFmtId="0" fontId="7" fillId="0" borderId="12" xfId="45" applyFont="1" applyBorder="1" applyAlignment="1">
      <alignment horizontal="center"/>
    </xf>
    <xf numFmtId="0" fontId="8" fillId="0" borderId="12" xfId="45" applyFont="1" applyBorder="1" applyAlignment="1">
      <alignment horizontal="center"/>
    </xf>
    <xf numFmtId="0" fontId="1" fillId="34" borderId="2" xfId="45" applyFill="1" applyBorder="1" applyAlignment="1">
      <alignment horizontal="center"/>
    </xf>
    <xf numFmtId="0" fontId="1" fillId="34" borderId="6" xfId="45" applyFill="1" applyBorder="1" applyAlignment="1">
      <alignment horizontal="center"/>
    </xf>
    <xf numFmtId="0" fontId="1" fillId="35" borderId="2" xfId="45" applyFill="1" applyBorder="1" applyAlignment="1">
      <alignment horizontal="center"/>
    </xf>
    <xf numFmtId="0" fontId="1" fillId="35" borderId="7" xfId="45" applyFill="1" applyBorder="1" applyAlignment="1">
      <alignment horizontal="center"/>
    </xf>
    <xf numFmtId="0" fontId="1" fillId="0" borderId="13" xfId="45" applyBorder="1" applyAlignment="1">
      <alignment horizontal="center"/>
    </xf>
    <xf numFmtId="0" fontId="9" fillId="0" borderId="13" xfId="45" applyFont="1" applyBorder="1"/>
    <xf numFmtId="0" fontId="1" fillId="0" borderId="14" xfId="45" applyBorder="1"/>
    <xf numFmtId="0" fontId="1" fillId="0" borderId="14" xfId="45" applyBorder="1" applyAlignment="1">
      <alignment horizontal="center"/>
    </xf>
    <xf numFmtId="0" fontId="1" fillId="0" borderId="10" xfId="45" applyBorder="1"/>
    <xf numFmtId="0" fontId="1" fillId="0" borderId="15" xfId="45" applyBorder="1"/>
    <xf numFmtId="0" fontId="10" fillId="0" borderId="13" xfId="45" applyFont="1" applyBorder="1"/>
    <xf numFmtId="0" fontId="10" fillId="0" borderId="13" xfId="45" quotePrefix="1" applyFont="1" applyBorder="1" applyAlignment="1">
      <alignment horizontal="center"/>
    </xf>
    <xf numFmtId="0" fontId="10" fillId="0" borderId="13" xfId="45" applyFont="1" applyBorder="1" applyAlignment="1">
      <alignment horizontal="center"/>
    </xf>
    <xf numFmtId="0" fontId="34" fillId="0" borderId="10" xfId="38" applyFont="1" applyBorder="1" applyAlignment="1">
      <alignment horizontal="center" vertical="top" wrapText="1"/>
    </xf>
    <xf numFmtId="0" fontId="34" fillId="0" borderId="10" xfId="38" applyFont="1" applyBorder="1" applyAlignment="1">
      <alignment vertical="top" wrapText="1"/>
    </xf>
    <xf numFmtId="0" fontId="34" fillId="0" borderId="10" xfId="0" applyFont="1" applyBorder="1" applyAlignment="1">
      <alignment horizontal="center" vertical="top" wrapText="1"/>
    </xf>
    <xf numFmtId="0" fontId="34" fillId="0" borderId="10" xfId="0" applyFont="1" applyBorder="1" applyAlignment="1">
      <alignment vertical="top" wrapText="1"/>
    </xf>
    <xf numFmtId="0" fontId="35" fillId="0" borderId="0" xfId="45" applyFont="1"/>
    <xf numFmtId="0" fontId="12" fillId="0" borderId="0" xfId="39" applyFont="1" applyAlignment="1">
      <alignment horizontal="center" vertical="top"/>
    </xf>
    <xf numFmtId="0" fontId="12" fillId="0" borderId="0" xfId="39" applyFont="1" applyAlignment="1">
      <alignment vertical="top"/>
    </xf>
    <xf numFmtId="0" fontId="34" fillId="0" borderId="0" xfId="38" applyFont="1" applyAlignment="1">
      <alignment horizontal="center" vertical="top" wrapText="1"/>
    </xf>
    <xf numFmtId="0" fontId="34" fillId="0" borderId="0" xfId="38" applyFont="1" applyAlignment="1">
      <alignment vertical="top" wrapText="1"/>
    </xf>
    <xf numFmtId="0" fontId="11" fillId="0" borderId="10" xfId="39" applyBorder="1" applyAlignment="1">
      <alignment horizontal="center" vertical="top"/>
    </xf>
    <xf numFmtId="0" fontId="11" fillId="0" borderId="10" xfId="39" applyBorder="1" applyAlignment="1">
      <alignment vertical="top"/>
    </xf>
    <xf numFmtId="0" fontId="36" fillId="0" borderId="10" xfId="39" applyFont="1" applyBorder="1" applyAlignment="1">
      <alignment horizontal="center" vertical="top"/>
    </xf>
    <xf numFmtId="0" fontId="36" fillId="0" borderId="10" xfId="39" applyFont="1" applyBorder="1" applyAlignment="1">
      <alignment horizontal="left" vertical="top"/>
    </xf>
    <xf numFmtId="0" fontId="12" fillId="0" borderId="10" xfId="39" applyFont="1" applyBorder="1" applyAlignment="1">
      <alignment horizontal="center" vertical="top"/>
    </xf>
    <xf numFmtId="0" fontId="12" fillId="0" borderId="10" xfId="39" applyFont="1" applyBorder="1" applyAlignment="1">
      <alignment horizontal="left" vertical="top"/>
    </xf>
    <xf numFmtId="0" fontId="11" fillId="33" borderId="10" xfId="39" applyFill="1" applyBorder="1" applyAlignment="1">
      <alignment horizontal="center" vertical="top"/>
    </xf>
    <xf numFmtId="0" fontId="11" fillId="33" borderId="10" xfId="39" applyFill="1" applyBorder="1" applyAlignment="1">
      <alignment vertical="top"/>
    </xf>
    <xf numFmtId="0" fontId="36" fillId="0" borderId="10" xfId="39" applyFont="1" applyBorder="1" applyAlignment="1">
      <alignment vertical="top" wrapText="1"/>
    </xf>
    <xf numFmtId="0" fontId="12" fillId="0" borderId="16" xfId="39" applyFont="1" applyBorder="1" applyAlignment="1">
      <alignment horizontal="center" vertical="top"/>
    </xf>
    <xf numFmtId="0" fontId="11" fillId="0" borderId="17" xfId="39" applyBorder="1" applyAlignment="1">
      <alignment vertical="top"/>
    </xf>
    <xf numFmtId="0" fontId="34" fillId="0" borderId="16" xfId="0" applyFont="1" applyBorder="1" applyAlignment="1">
      <alignment horizontal="center" vertical="top" wrapText="1"/>
    </xf>
    <xf numFmtId="0" fontId="34" fillId="0" borderId="16" xfId="0" applyFont="1" applyBorder="1" applyAlignment="1">
      <alignment vertical="top" wrapText="1"/>
    </xf>
    <xf numFmtId="0" fontId="11" fillId="0" borderId="0" xfId="39" applyAlignment="1">
      <alignment vertical="top"/>
    </xf>
    <xf numFmtId="0" fontId="34" fillId="0" borderId="0" xfId="0" applyFont="1" applyAlignment="1">
      <alignment horizontal="center" vertical="top" wrapText="1"/>
    </xf>
    <xf numFmtId="0" fontId="34" fillId="0" borderId="0" xfId="0" applyFont="1" applyAlignment="1">
      <alignment vertical="top" wrapText="1"/>
    </xf>
    <xf numFmtId="0" fontId="10" fillId="33" borderId="13" xfId="45" applyFont="1" applyFill="1" applyBorder="1"/>
    <xf numFmtId="0" fontId="36" fillId="0" borderId="10" xfId="39" applyFont="1" applyBorder="1" applyAlignment="1">
      <alignment vertical="top"/>
    </xf>
    <xf numFmtId="0" fontId="34" fillId="33" borderId="10" xfId="0" applyFont="1" applyFill="1" applyBorder="1" applyAlignment="1">
      <alignment horizontal="center" vertical="top" wrapText="1"/>
    </xf>
    <xf numFmtId="0" fontId="34" fillId="33" borderId="10" xfId="0" applyFont="1" applyFill="1" applyBorder="1" applyAlignment="1">
      <alignment vertical="top" wrapText="1"/>
    </xf>
    <xf numFmtId="0" fontId="14" fillId="0" borderId="13" xfId="45" applyFont="1" applyBorder="1" applyAlignment="1">
      <alignment horizontal="center"/>
    </xf>
    <xf numFmtId="0" fontId="35" fillId="0" borderId="10" xfId="45" applyFont="1" applyBorder="1"/>
    <xf numFmtId="0" fontId="12" fillId="0" borderId="10" xfId="39" applyFont="1" applyBorder="1" applyAlignment="1">
      <alignment vertical="top"/>
    </xf>
    <xf numFmtId="0" fontId="10" fillId="0" borderId="0" xfId="45" applyFont="1" applyAlignment="1">
      <alignment horizontal="center"/>
    </xf>
    <xf numFmtId="0" fontId="1" fillId="0" borderId="18" xfId="45" applyBorder="1" applyAlignment="1">
      <alignment horizontal="center"/>
    </xf>
    <xf numFmtId="0" fontId="10" fillId="0" borderId="18" xfId="45" applyFont="1" applyBorder="1"/>
    <xf numFmtId="0" fontId="10" fillId="0" borderId="18" xfId="45" applyFont="1" applyBorder="1" applyAlignment="1">
      <alignment horizontal="center"/>
    </xf>
    <xf numFmtId="0" fontId="12" fillId="0" borderId="4" xfId="39" applyFont="1" applyBorder="1" applyAlignment="1">
      <alignment horizontal="center" vertical="top"/>
    </xf>
    <xf numFmtId="0" fontId="11" fillId="0" borderId="4" xfId="39" applyBorder="1" applyAlignment="1">
      <alignment vertical="top"/>
    </xf>
    <xf numFmtId="0" fontId="34" fillId="0" borderId="4" xfId="0" applyFont="1" applyBorder="1" applyAlignment="1">
      <alignment horizontal="center" vertical="top" wrapText="1"/>
    </xf>
    <xf numFmtId="0" fontId="34" fillId="0" borderId="4" xfId="0" applyFont="1" applyBorder="1" applyAlignment="1">
      <alignment vertical="top" wrapText="1"/>
    </xf>
    <xf numFmtId="0" fontId="1" fillId="0" borderId="4" xfId="45" applyBorder="1"/>
    <xf numFmtId="0" fontId="1" fillId="0" borderId="9" xfId="45" applyBorder="1"/>
    <xf numFmtId="0" fontId="15" fillId="0" borderId="0" xfId="45" applyFont="1" applyAlignment="1">
      <alignment horizontal="left"/>
    </xf>
    <xf numFmtId="0" fontId="1" fillId="0" borderId="19" xfId="45" applyBorder="1"/>
    <xf numFmtId="0" fontId="1" fillId="0" borderId="20" xfId="45" applyBorder="1"/>
    <xf numFmtId="0" fontId="1" fillId="0" borderId="21" xfId="45" applyBorder="1"/>
    <xf numFmtId="0" fontId="6" fillId="0" borderId="13" xfId="45" applyFont="1" applyBorder="1" applyAlignment="1">
      <alignment horizontal="center"/>
    </xf>
    <xf numFmtId="0" fontId="1" fillId="0" borderId="8" xfId="45" applyBorder="1"/>
    <xf numFmtId="49" fontId="34" fillId="36" borderId="2" xfId="0" applyNumberFormat="1" applyFont="1" applyFill="1" applyBorder="1" applyAlignment="1">
      <alignment horizontal="center"/>
    </xf>
    <xf numFmtId="49" fontId="34" fillId="37" borderId="2" xfId="0" applyNumberFormat="1" applyFont="1" applyFill="1" applyBorder="1" applyAlignment="1">
      <alignment horizontal="center"/>
    </xf>
    <xf numFmtId="0" fontId="33" fillId="0" borderId="0" xfId="0" applyFont="1" applyAlignment="1">
      <alignment horizontal="right" vertical="top"/>
    </xf>
    <xf numFmtId="0" fontId="33" fillId="0" borderId="0" xfId="0" quotePrefix="1" applyFont="1"/>
    <xf numFmtId="0" fontId="33" fillId="0" borderId="2" xfId="0" applyFont="1" applyBorder="1" applyAlignment="1">
      <alignment horizontal="center" vertical="top" wrapText="1"/>
    </xf>
    <xf numFmtId="43" fontId="34" fillId="0" borderId="0" xfId="28" applyFont="1" applyBorder="1"/>
    <xf numFmtId="0" fontId="37" fillId="0" borderId="0" xfId="0" applyFont="1"/>
    <xf numFmtId="0" fontId="2" fillId="0" borderId="0" xfId="0" applyFont="1" applyAlignment="1">
      <alignment horizontal="center" vertical="center"/>
    </xf>
    <xf numFmtId="0" fontId="33" fillId="0" borderId="5" xfId="0" applyFont="1" applyBorder="1" applyAlignment="1">
      <alignment horizontal="center" vertical="top" wrapText="1"/>
    </xf>
    <xf numFmtId="0" fontId="3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6" fillId="0" borderId="10" xfId="39" applyFont="1" applyBorder="1" applyAlignment="1">
      <alignment horizontal="left"/>
    </xf>
    <xf numFmtId="43" fontId="34" fillId="0" borderId="19" xfId="28" applyFont="1" applyBorder="1" applyAlignment="1">
      <alignment horizontal="right"/>
    </xf>
    <xf numFmtId="2" fontId="34" fillId="0" borderId="20" xfId="0" applyNumberFormat="1" applyFont="1" applyBorder="1"/>
    <xf numFmtId="2" fontId="34" fillId="0" borderId="19" xfId="0" applyNumberFormat="1" applyFont="1" applyBorder="1"/>
    <xf numFmtId="43" fontId="34" fillId="0" borderId="19" xfId="28" applyFont="1" applyBorder="1"/>
    <xf numFmtId="43" fontId="34" fillId="0" borderId="0" xfId="28" applyFont="1"/>
    <xf numFmtId="43" fontId="0" fillId="0" borderId="0" xfId="28" applyFont="1"/>
    <xf numFmtId="43" fontId="34" fillId="0" borderId="0" xfId="0" applyNumberFormat="1" applyFont="1"/>
    <xf numFmtId="4" fontId="34" fillId="0" borderId="6" xfId="0" applyNumberFormat="1" applyFont="1" applyBorder="1"/>
    <xf numFmtId="4" fontId="34" fillId="0" borderId="19" xfId="0" applyNumberFormat="1" applyFont="1" applyBorder="1"/>
    <xf numFmtId="43" fontId="34" fillId="0" borderId="2" xfId="0" applyNumberFormat="1" applyFont="1" applyBorder="1" applyAlignment="1">
      <alignment horizontal="left"/>
    </xf>
    <xf numFmtId="0" fontId="34" fillId="0" borderId="10" xfId="0" applyFont="1" applyBorder="1" applyAlignment="1">
      <alignment wrapText="1"/>
    </xf>
    <xf numFmtId="0" fontId="34" fillId="0" borderId="31" xfId="0" applyFont="1" applyBorder="1" applyAlignment="1">
      <alignment vertical="center" wrapText="1"/>
    </xf>
    <xf numFmtId="0" fontId="34" fillId="0" borderId="32" xfId="0" applyFont="1" applyBorder="1" applyAlignment="1">
      <alignment vertical="center" wrapText="1"/>
    </xf>
    <xf numFmtId="49" fontId="34" fillId="37" borderId="10" xfId="0" applyNumberFormat="1" applyFont="1" applyFill="1" applyBorder="1" applyAlignment="1">
      <alignment horizontal="center"/>
    </xf>
    <xf numFmtId="0" fontId="34" fillId="0" borderId="0" xfId="0" applyFont="1" applyAlignment="1">
      <alignment vertical="center" wrapText="1"/>
    </xf>
    <xf numFmtId="0" fontId="34" fillId="0" borderId="2" xfId="0" applyFont="1" applyBorder="1" applyAlignment="1">
      <alignment horizontal="left" wrapText="1"/>
    </xf>
    <xf numFmtId="0" fontId="10" fillId="0" borderId="33" xfId="45" applyFont="1" applyBorder="1"/>
    <xf numFmtId="4" fontId="0" fillId="0" borderId="2" xfId="0" applyNumberFormat="1" applyBorder="1"/>
    <xf numFmtId="0" fontId="0" fillId="0" borderId="2" xfId="0" applyBorder="1"/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wrapText="1"/>
    </xf>
    <xf numFmtId="49" fontId="34" fillId="37" borderId="0" xfId="0" applyNumberFormat="1" applyFont="1" applyFill="1" applyAlignment="1">
      <alignment horizontal="center"/>
    </xf>
    <xf numFmtId="0" fontId="34" fillId="0" borderId="2" xfId="0" applyFont="1" applyBorder="1" applyAlignment="1">
      <alignment horizontal="left" vertical="center"/>
    </xf>
    <xf numFmtId="0" fontId="34" fillId="0" borderId="2" xfId="0" applyFont="1" applyBorder="1" applyAlignment="1">
      <alignment horizontal="center" vertical="top"/>
    </xf>
    <xf numFmtId="0" fontId="34" fillId="0" borderId="2" xfId="0" applyFont="1" applyBorder="1" applyAlignment="1">
      <alignment vertical="top" wrapText="1"/>
    </xf>
    <xf numFmtId="0" fontId="34" fillId="0" borderId="2" xfId="0" applyFont="1" applyBorder="1" applyAlignment="1">
      <alignment vertical="top"/>
    </xf>
    <xf numFmtId="49" fontId="34" fillId="0" borderId="2" xfId="0" applyNumberFormat="1" applyFont="1" applyBorder="1" applyAlignment="1">
      <alignment horizontal="center" vertical="center"/>
    </xf>
    <xf numFmtId="0" fontId="10" fillId="0" borderId="0" xfId="45" applyFont="1" applyBorder="1"/>
    <xf numFmtId="0" fontId="34" fillId="0" borderId="2" xfId="0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9" fillId="33" borderId="2" xfId="45" applyFont="1" applyFill="1" applyBorder="1"/>
    <xf numFmtId="165" fontId="34" fillId="0" borderId="0" xfId="0" applyNumberFormat="1" applyFont="1"/>
    <xf numFmtId="0" fontId="34" fillId="0" borderId="2" xfId="0" applyFont="1" applyBorder="1" applyAlignment="1">
      <alignment horizontal="left" vertical="top" wrapText="1"/>
    </xf>
    <xf numFmtId="0" fontId="34" fillId="0" borderId="2" xfId="0" applyFont="1" applyBorder="1" applyAlignment="1"/>
    <xf numFmtId="49" fontId="34" fillId="36" borderId="2" xfId="0" applyNumberFormat="1" applyFont="1" applyFill="1" applyBorder="1" applyAlignment="1">
      <alignment horizontal="center" vertical="top"/>
    </xf>
    <xf numFmtId="0" fontId="0" fillId="0" borderId="2" xfId="0" applyBorder="1" applyAlignment="1">
      <alignment vertical="top"/>
    </xf>
    <xf numFmtId="4" fontId="0" fillId="0" borderId="2" xfId="0" applyNumberFormat="1" applyBorder="1" applyAlignment="1">
      <alignment vertical="top"/>
    </xf>
    <xf numFmtId="49" fontId="34" fillId="38" borderId="2" xfId="0" applyNumberFormat="1" applyFont="1" applyFill="1" applyBorder="1" applyAlignment="1">
      <alignment horizontal="center" vertical="top"/>
    </xf>
    <xf numFmtId="0" fontId="0" fillId="38" borderId="2" xfId="0" applyFill="1" applyBorder="1" applyAlignment="1">
      <alignment vertical="top"/>
    </xf>
    <xf numFmtId="0" fontId="10" fillId="0" borderId="33" xfId="45" applyFont="1" applyBorder="1" applyAlignment="1">
      <alignment vertical="top"/>
    </xf>
    <xf numFmtId="0" fontId="10" fillId="33" borderId="33" xfId="45" applyFont="1" applyFill="1" applyBorder="1" applyAlignment="1">
      <alignment vertical="top"/>
    </xf>
    <xf numFmtId="0" fontId="10" fillId="33" borderId="34" xfId="45" applyFont="1" applyFill="1" applyBorder="1" applyAlignment="1">
      <alignment vertical="top"/>
    </xf>
    <xf numFmtId="0" fontId="10" fillId="0" borderId="34" xfId="45" applyFont="1" applyBorder="1" applyAlignment="1">
      <alignment vertical="top"/>
    </xf>
    <xf numFmtId="0" fontId="0" fillId="0" borderId="0" xfId="0" applyAlignment="1">
      <alignment vertical="top"/>
    </xf>
    <xf numFmtId="0" fontId="33" fillId="33" borderId="19" xfId="0" applyFont="1" applyFill="1" applyBorder="1" applyAlignment="1">
      <alignment horizontal="center" vertical="center"/>
    </xf>
    <xf numFmtId="0" fontId="33" fillId="33" borderId="10" xfId="0" applyFont="1" applyFill="1" applyBorder="1" applyAlignment="1">
      <alignment horizontal="center" vertical="center"/>
    </xf>
    <xf numFmtId="0" fontId="33" fillId="33" borderId="4" xfId="0" applyFont="1" applyFill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1" fillId="34" borderId="5" xfId="45" applyFill="1" applyBorder="1" applyAlignment="1">
      <alignment horizontal="center"/>
    </xf>
    <xf numFmtId="0" fontId="1" fillId="34" borderId="6" xfId="45" applyFill="1" applyBorder="1" applyAlignment="1">
      <alignment horizontal="center"/>
    </xf>
    <xf numFmtId="0" fontId="1" fillId="34" borderId="7" xfId="45" applyFill="1" applyBorder="1" applyAlignment="1">
      <alignment horizontal="center"/>
    </xf>
    <xf numFmtId="0" fontId="1" fillId="35" borderId="2" xfId="45" applyFill="1" applyBorder="1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6"/>
    <cellStyle name="Normal 3" xfId="38"/>
    <cellStyle name="Normal_Product Code 2" xfId="39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  <cellStyle name="ปกติ 2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-&#3648;&#3586;&#3657;&#3634;&#3619;&#3632;&#3610;&#3610;%20CO/Expense/&#3617;.&#3588;.67/1.63003000-&#3626;&#3619;&#3640;&#361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3003000-01-12-2-67"/>
      <sheetName val="63003000-01-12-2-67 -1"/>
      <sheetName val="63003000-01-12-2-67 new"/>
      <sheetName val="สรุป"/>
      <sheetName val="Sheet2"/>
      <sheetName val="สรุปส่งเข้าระบบ"/>
      <sheetName val="ต้นแบบ"/>
      <sheetName val="สรุปยอดบวกเข้าระบบ"/>
      <sheetName val="ส่งพี่สร้อย"/>
      <sheetName val="ส่งพี่สร้อย (2)"/>
      <sheetName val="ประกอบ"/>
      <sheetName val="Sheet3"/>
    </sheetNames>
    <sheetDataSet>
      <sheetData sheetId="0"/>
      <sheetData sheetId="1"/>
      <sheetData sheetId="2">
        <row r="46">
          <cell r="F46">
            <v>3052</v>
          </cell>
        </row>
        <row r="52">
          <cell r="F52">
            <v>3061</v>
          </cell>
        </row>
        <row r="67">
          <cell r="F67">
            <v>3068</v>
          </cell>
        </row>
      </sheetData>
      <sheetData sheetId="3"/>
      <sheetData sheetId="4"/>
      <sheetData sheetId="5"/>
      <sheetData sheetId="6">
        <row r="1">
          <cell r="A1" t="str">
            <v>เกณฑ์ปันส่วนกิจกรรมขายและการตลาด เดือนมกราคม 2567</v>
          </cell>
        </row>
        <row r="2">
          <cell r="A2" t="str">
            <v>Product code</v>
          </cell>
          <cell r="B2" t="str">
            <v>Product Name</v>
          </cell>
        </row>
        <row r="3">
          <cell r="A3" t="str">
            <v>NT</v>
          </cell>
        </row>
        <row r="5">
          <cell r="B5" t="str">
            <v xml:space="preserve"> 1. Hard Infrastructure</v>
          </cell>
        </row>
        <row r="6">
          <cell r="B6" t="str">
            <v>1.1 กลุ่มบริการท่อร้อยสาย</v>
          </cell>
        </row>
        <row r="7">
          <cell r="A7">
            <v>181030004</v>
          </cell>
          <cell r="B7" t="str">
            <v>บริการท่อร้อยสายใต้ดิน</v>
          </cell>
        </row>
        <row r="8">
          <cell r="A8">
            <v>201010002</v>
          </cell>
          <cell r="B8" t="str">
            <v>บริการท่อร้อยสาย</v>
          </cell>
        </row>
        <row r="9">
          <cell r="B9" t="str">
            <v>1.2 กลุ่มบริการ Dark Fiber</v>
          </cell>
        </row>
        <row r="10">
          <cell r="A10">
            <v>181030006</v>
          </cell>
          <cell r="B10" t="str">
            <v>บริการโครงข่าย-Dark Fiber</v>
          </cell>
        </row>
        <row r="11">
          <cell r="A11">
            <v>201020003</v>
          </cell>
          <cell r="B11" t="str">
            <v>บริการ Last Mile Access</v>
          </cell>
        </row>
        <row r="12">
          <cell r="A12">
            <v>201020004</v>
          </cell>
          <cell r="B12" t="str">
            <v>บริการ - ใช้เส้นใยแก้วนำแสง</v>
          </cell>
        </row>
        <row r="13">
          <cell r="B13" t="str">
            <v>1.3 กลุ่มบริการเสาโทรคมนาคม (Tower)</v>
          </cell>
        </row>
        <row r="14">
          <cell r="A14">
            <v>104070001</v>
          </cell>
          <cell r="B14" t="str">
            <v xml:space="preserve">บริการเสาโทรคมนาคม (Tower) - CAT  </v>
          </cell>
        </row>
        <row r="15">
          <cell r="A15">
            <v>104070002</v>
          </cell>
          <cell r="B15" t="str">
            <v xml:space="preserve">บริการโครงข่ายร่วม - BFKT </v>
          </cell>
        </row>
        <row r="16">
          <cell r="A16">
            <v>104070003</v>
          </cell>
          <cell r="B16" t="str">
            <v xml:space="preserve">บริการโครงข่ายร่วม </v>
          </cell>
        </row>
        <row r="17">
          <cell r="A17">
            <v>104070004</v>
          </cell>
          <cell r="B17" t="str">
            <v xml:space="preserve">บริการโครงข่ายร่วม-TUC </v>
          </cell>
        </row>
        <row r="18">
          <cell r="A18">
            <v>201030003</v>
          </cell>
          <cell r="B18" t="str">
            <v>บริการเสาโทรคมนาคม AWN  ป.ชื่อ</v>
          </cell>
        </row>
        <row r="19">
          <cell r="A19">
            <v>201030004</v>
          </cell>
          <cell r="B19" t="str">
            <v>บริการ - เสา-FL&amp;BB</v>
          </cell>
        </row>
        <row r="20">
          <cell r="A20">
            <v>201030005</v>
          </cell>
          <cell r="B20" t="str">
            <v>บริการเสาโทรคมนาคม NT  สร้างใหม่</v>
          </cell>
        </row>
        <row r="21">
          <cell r="A21">
            <v>201030006</v>
          </cell>
          <cell r="B21" t="str">
            <v>บริการเสาโทรคมนาคม TUC</v>
          </cell>
        </row>
        <row r="22">
          <cell r="A22">
            <v>201030007</v>
          </cell>
          <cell r="B22" t="str">
            <v>บริการเสาโทรคมนาคม DTN</v>
          </cell>
        </row>
        <row r="23">
          <cell r="A23">
            <v>201030008</v>
          </cell>
          <cell r="B23" t="str">
            <v>บริการเสาโทรคมนาคม DPC</v>
          </cell>
        </row>
        <row r="24">
          <cell r="B24" t="str">
            <v>1.4 กลุ่มบริการพัฒนาสินทรัพย์</v>
          </cell>
        </row>
        <row r="25">
          <cell r="A25">
            <v>181040001</v>
          </cell>
          <cell r="B25" t="str">
            <v>พัฒนาสินทรัพย์-บางรัก  ป.ชื่อ</v>
          </cell>
        </row>
        <row r="26">
          <cell r="A26">
            <v>181050005</v>
          </cell>
          <cell r="B26" t="str">
            <v>พัฒนาสินทรัพย์-สำนักงานใหญ่  ป.ชื่อ</v>
          </cell>
        </row>
        <row r="27">
          <cell r="A27">
            <v>181050006</v>
          </cell>
          <cell r="B27" t="str">
            <v>พัฒนาสินทรัพย์-นนทบุรี</v>
          </cell>
        </row>
        <row r="28">
          <cell r="A28">
            <v>181050007</v>
          </cell>
          <cell r="B28" t="str">
            <v xml:space="preserve">พัฒนาสินทรัพย์อื่น </v>
          </cell>
        </row>
        <row r="29">
          <cell r="A29">
            <v>181050008</v>
          </cell>
          <cell r="B29" t="str">
            <v>อาคารที่พักผู้ปฏิบัติงานและหอพัก - หลักสี่ ป.ชื่อ</v>
          </cell>
        </row>
        <row r="30">
          <cell r="A30">
            <v>181050009</v>
          </cell>
          <cell r="B30" t="str">
            <v xml:space="preserve">อาคารหอพัก-หลักสี่ </v>
          </cell>
        </row>
        <row r="31">
          <cell r="A31">
            <v>181050010</v>
          </cell>
          <cell r="B31" t="str">
            <v xml:space="preserve">บ.ตลาดนัด-หลักสี่  </v>
          </cell>
        </row>
        <row r="32">
          <cell r="A32">
            <v>181050011</v>
          </cell>
          <cell r="B32" t="str">
            <v xml:space="preserve">ห้องจัดเลี้ยง-หลักสี่   </v>
          </cell>
        </row>
        <row r="33">
          <cell r="A33">
            <v>181050012</v>
          </cell>
          <cell r="B33" t="str">
            <v>การเช่าพื้นที่สถานีดาวเทียมไทยคม นนทบุรี</v>
          </cell>
        </row>
        <row r="34">
          <cell r="A34">
            <v>181050013</v>
          </cell>
          <cell r="B34" t="str">
            <v>พัฒนาสินทรัพย์-สิรินธร</v>
          </cell>
        </row>
        <row r="35">
          <cell r="A35">
            <v>181050014</v>
          </cell>
          <cell r="B35" t="str">
            <v>พัฒนาสินทรัพย์-ศรีราชา</v>
          </cell>
        </row>
        <row r="36">
          <cell r="A36">
            <v>181050099</v>
          </cell>
          <cell r="B36" t="str">
            <v>บริการเช่าใช้ระบบไฟฟ้า  ป.ชื่อ</v>
          </cell>
        </row>
        <row r="37">
          <cell r="A37">
            <v>201040011</v>
          </cell>
          <cell r="B37" t="str">
            <v xml:space="preserve">บริการ - บริการ-เช่าใช้ที่ดิน  </v>
          </cell>
        </row>
        <row r="38">
          <cell r="A38">
            <v>201040012</v>
          </cell>
          <cell r="B38" t="str">
            <v xml:space="preserve">บริการ - เช่า/ใช้พื้นที่อาคาร-โครงสร้างพื้นฐาน </v>
          </cell>
        </row>
        <row r="39">
          <cell r="A39">
            <v>201040013</v>
          </cell>
          <cell r="B39" t="str">
            <v xml:space="preserve">บริการ - ใช้ถนน  </v>
          </cell>
        </row>
        <row r="40">
          <cell r="A40">
            <v>201040015</v>
          </cell>
          <cell r="B40" t="str">
            <v>บริการ - เช่าใช้ระบบปรับอากาศ</v>
          </cell>
        </row>
        <row r="41">
          <cell r="A41">
            <v>201040016</v>
          </cell>
          <cell r="B41" t="str">
            <v xml:space="preserve">บริการ - ใช้สาธารณูปโภค (ไฟฟ้า/น้ำประปา)  </v>
          </cell>
        </row>
        <row r="42">
          <cell r="A42">
            <v>201040017</v>
          </cell>
          <cell r="B42" t="str">
            <v xml:space="preserve">บริการ - เช่าร้านค้าแผงลอย  </v>
          </cell>
        </row>
        <row r="43">
          <cell r="A43">
            <v>201040018</v>
          </cell>
          <cell r="B43" t="str">
            <v xml:space="preserve">บริการ - ใช้หอพัก  </v>
          </cell>
        </row>
        <row r="44">
          <cell r="A44">
            <v>201040019</v>
          </cell>
          <cell r="B44" t="str">
            <v xml:space="preserve">บริการ - อาคาร - FL&amp;BB  </v>
          </cell>
        </row>
        <row r="45">
          <cell r="A45">
            <v>201040020</v>
          </cell>
          <cell r="B45" t="str">
            <v xml:space="preserve">บริการเพื่อการกีฬา </v>
          </cell>
        </row>
        <row r="46">
          <cell r="A46">
            <v>201040021</v>
          </cell>
          <cell r="B46" t="str">
            <v>พัฒนาสินทรัพย์-สำนักงานแจ้งวัฒนะ  สร้างใหม่</v>
          </cell>
        </row>
        <row r="47">
          <cell r="A47">
            <v>201040022</v>
          </cell>
          <cell r="B47" t="str">
            <v>พัฒนาสินทรัพย์-งามวงค์วาน</v>
          </cell>
        </row>
        <row r="48">
          <cell r="A48">
            <v>201040023</v>
          </cell>
          <cell r="B48" t="str">
            <v>พัฒนาสินทรัพย์-หน่วยงานพื้นที่</v>
          </cell>
        </row>
        <row r="49">
          <cell r="B49" t="str">
            <v>2. International</v>
          </cell>
        </row>
        <row r="50">
          <cell r="B50" t="str">
            <v>2.1 กลุ่มบริการ IIG (International Internet Gateway)</v>
          </cell>
        </row>
        <row r="51">
          <cell r="A51">
            <v>202010001</v>
          </cell>
          <cell r="B51" t="str">
            <v>บริการ IIG</v>
          </cell>
        </row>
        <row r="52">
          <cell r="B52" t="str">
            <v>2.3 กลุ่มบริการ Connectivity</v>
          </cell>
        </row>
        <row r="53">
          <cell r="A53">
            <v>202030001</v>
          </cell>
          <cell r="B53" t="str">
            <v>บริการ CAT MPLS International</v>
          </cell>
        </row>
        <row r="54">
          <cell r="A54">
            <v>202030002</v>
          </cell>
          <cell r="B54" t="str">
            <v>บริการ Ethernet International</v>
          </cell>
        </row>
        <row r="55">
          <cell r="A55">
            <v>202030003</v>
          </cell>
          <cell r="B55" t="str">
            <v>บริการ Private Line International</v>
          </cell>
        </row>
        <row r="56">
          <cell r="B56" t="str">
            <v>2.4 กลุ่มบริการเคเบิลใต้น้ำ</v>
          </cell>
        </row>
        <row r="57">
          <cell r="A57">
            <v>181030005</v>
          </cell>
          <cell r="B57" t="str">
            <v>บริการโครงการยกระดับโครงสร้างพื้นฐาน CAT-DE</v>
          </cell>
        </row>
        <row r="58">
          <cell r="A58">
            <v>181034200</v>
          </cell>
          <cell r="B58" t="str">
            <v>สินค้าโครงการยกระดับฯ   DE- CAT</v>
          </cell>
        </row>
        <row r="59">
          <cell r="A59">
            <v>202040002</v>
          </cell>
          <cell r="B59" t="str">
            <v>บริการติดตั้งซ่อมบำรุงเคเบิลใต้น้ำ (Submarine)</v>
          </cell>
        </row>
        <row r="60">
          <cell r="A60">
            <v>202040003</v>
          </cell>
          <cell r="B60" t="str">
            <v>บริการเคเบิลใต้น้ำ</v>
          </cell>
        </row>
        <row r="61">
          <cell r="A61">
            <v>202040004</v>
          </cell>
          <cell r="B61" t="str">
            <v>บริการสถานีเคเบิลใต้น้ำ</v>
          </cell>
        </row>
        <row r="62">
          <cell r="B62" t="str">
            <v>2.5 กลุ่มบริการ IDD</v>
          </cell>
        </row>
        <row r="63">
          <cell r="A63">
            <v>202050001</v>
          </cell>
          <cell r="B63" t="str">
            <v xml:space="preserve"> Retail IDD - Premium</v>
          </cell>
        </row>
        <row r="64">
          <cell r="A64">
            <v>202050002</v>
          </cell>
          <cell r="B64" t="str">
            <v xml:space="preserve"> Retail IDD - ECO</v>
          </cell>
        </row>
        <row r="65">
          <cell r="A65">
            <v>202050003</v>
          </cell>
          <cell r="B65" t="str">
            <v xml:space="preserve"> Toll Free - International</v>
          </cell>
        </row>
        <row r="66">
          <cell r="A66">
            <v>202050004</v>
          </cell>
          <cell r="B66" t="str">
            <v xml:space="preserve"> Wholesale IDD</v>
          </cell>
        </row>
        <row r="67">
          <cell r="A67">
            <v>202050005</v>
          </cell>
          <cell r="B67" t="str">
            <v>International Transit and Termination</v>
          </cell>
        </row>
        <row r="68">
          <cell r="A68">
            <v>202050007</v>
          </cell>
          <cell r="B68" t="str">
            <v>Calling Card - International</v>
          </cell>
        </row>
        <row r="69">
          <cell r="A69">
            <v>202050008</v>
          </cell>
          <cell r="B69" t="str">
            <v xml:space="preserve"> SCCP</v>
          </cell>
        </row>
        <row r="70">
          <cell r="A70">
            <v>202050009</v>
          </cell>
          <cell r="B70" t="str">
            <v xml:space="preserve"> others</v>
          </cell>
        </row>
        <row r="71">
          <cell r="B71" t="str">
            <v xml:space="preserve"> 3. Mobile</v>
          </cell>
        </row>
        <row r="72">
          <cell r="B72" t="str">
            <v>3.1 บริการโทรคมนาคมสื่อสารไร้สาย - กลุ่มค้าส่ง (Wholesale)</v>
          </cell>
        </row>
        <row r="73">
          <cell r="A73">
            <v>104060001</v>
          </cell>
          <cell r="B73" t="str">
            <v>บริการ HSPA-ขายส่ง</v>
          </cell>
        </row>
        <row r="74">
          <cell r="A74">
            <v>104060003</v>
          </cell>
          <cell r="B74" t="str">
            <v>บริการข้ามเครือข่ายในประเทศ (IR)-HSPA</v>
          </cell>
        </row>
        <row r="75">
          <cell r="A75">
            <v>104060004</v>
          </cell>
          <cell r="B75" t="str">
            <v>บริการค่าบริหารจัดการเพื่อสนับสนุน MNP</v>
          </cell>
        </row>
        <row r="76">
          <cell r="A76">
            <v>104060005</v>
          </cell>
          <cell r="B76" t="str">
            <v>บริการ IC Transit-Wholesale</v>
          </cell>
        </row>
        <row r="77">
          <cell r="A77">
            <v>104060008</v>
          </cell>
          <cell r="B77" t="str">
            <v>บริการข้ามเครือข่าย (Roaming) - 2G</v>
          </cell>
        </row>
        <row r="78">
          <cell r="A78">
            <v>104060010</v>
          </cell>
          <cell r="B78" t="str">
            <v>ค่าใช้ระบบ MVNE สนับสนุนบริการขายส่ง</v>
          </cell>
        </row>
        <row r="79">
          <cell r="A79">
            <v>104060011</v>
          </cell>
          <cell r="B79" t="str">
            <v>ค่าใช้ระบบ HLR สนับสนุนบริการขายส่ง</v>
          </cell>
        </row>
        <row r="80">
          <cell r="A80">
            <v>104060012</v>
          </cell>
          <cell r="B80" t="str">
            <v>บริการ Private APN</v>
          </cell>
        </row>
        <row r="81">
          <cell r="A81">
            <v>104060013</v>
          </cell>
          <cell r="B81" t="str">
            <v>บริการ ค่าบริหารจัดการ</v>
          </cell>
        </row>
        <row r="82">
          <cell r="A82">
            <v>104069901</v>
          </cell>
          <cell r="B82" t="str">
            <v>บริการโทรคมนาคมที่เกี่ยวเนื่อง-Wholesale</v>
          </cell>
        </row>
        <row r="83">
          <cell r="A83">
            <v>203010001</v>
          </cell>
          <cell r="B83" t="str">
            <v>บริการโทรศัพท์เคลื่อนที่พันธมิตร 2100 MHz</v>
          </cell>
        </row>
        <row r="84">
          <cell r="A84">
            <v>203010002</v>
          </cell>
          <cell r="B84" t="str">
            <v>บริการโทรศัพท์เคลื่อนที่พันธมิตร 2300 MHz</v>
          </cell>
        </row>
        <row r="85">
          <cell r="A85">
            <v>203020012</v>
          </cell>
          <cell r="B85" t="str">
            <v>บริการขายส่งโทรศัพท์เคลื่อนที่</v>
          </cell>
        </row>
        <row r="86">
          <cell r="A86">
            <v>203030006</v>
          </cell>
          <cell r="B86" t="str">
            <v>บริการเรียกออกกรณีใช้เครือข่ายร่วม (Roaming) - MVNO</v>
          </cell>
        </row>
        <row r="87">
          <cell r="B87" t="str">
            <v>3.2 บริการโทรคมนาคมสื่อสารไร้สาย - กลุ่มค้าปลีก (Retail)</v>
          </cell>
        </row>
        <row r="88">
          <cell r="A88">
            <v>104010007</v>
          </cell>
          <cell r="B88" t="str">
            <v>บริการ IC-my-Transit</v>
          </cell>
        </row>
        <row r="89">
          <cell r="A89">
            <v>104010008</v>
          </cell>
          <cell r="B89" t="str">
            <v>บริการ IC- my-Orgination</v>
          </cell>
        </row>
        <row r="90">
          <cell r="A90">
            <v>104010009</v>
          </cell>
          <cell r="B90" t="str">
            <v>บริการ IC - my- Termination</v>
          </cell>
        </row>
        <row r="91">
          <cell r="A91">
            <v>104010010</v>
          </cell>
          <cell r="B91" t="str">
            <v>บริการ IC - my- SMS</v>
          </cell>
        </row>
        <row r="92">
          <cell r="A92">
            <v>104010011</v>
          </cell>
          <cell r="B92" t="str">
            <v xml:space="preserve">บริการ ค่าดำเนินงานโครงการและบริการอื่น ๆ </v>
          </cell>
        </row>
        <row r="93">
          <cell r="A93">
            <v>104010012</v>
          </cell>
          <cell r="B93" t="str">
            <v>บริการ IC - my MMS</v>
          </cell>
        </row>
        <row r="94">
          <cell r="A94">
            <v>104010020</v>
          </cell>
          <cell r="B94" t="str">
            <v xml:space="preserve">บริการ my-MNP   </v>
          </cell>
        </row>
        <row r="95">
          <cell r="A95">
            <v>104010021</v>
          </cell>
          <cell r="B95" t="str">
            <v>บริการ my</v>
          </cell>
        </row>
        <row r="96">
          <cell r="A96">
            <v>104014100</v>
          </cell>
          <cell r="B96" t="str">
            <v>สินค้าโทรคมนาคม</v>
          </cell>
        </row>
        <row r="97">
          <cell r="A97">
            <v>104014101</v>
          </cell>
          <cell r="B97" t="str">
            <v>สินค้าโทรคมนาคม -NT Mobile  ป. ชื่อ</v>
          </cell>
        </row>
        <row r="98">
          <cell r="A98">
            <v>104019901</v>
          </cell>
          <cell r="B98" t="str">
            <v>รายได้โทรฯอื่นที่เกี่ยวเนื่อง-โทรศัพท์เคลื่อนที่</v>
          </cell>
        </row>
        <row r="99">
          <cell r="A99">
            <v>203030004</v>
          </cell>
          <cell r="B99" t="str">
            <v>บริการโทรศัพท์เคลื่อนที่ NT Mobile</v>
          </cell>
        </row>
        <row r="100">
          <cell r="A100">
            <v>203030005</v>
          </cell>
          <cell r="B100" t="str">
            <v>บริการ mobile siptrunk</v>
          </cell>
        </row>
        <row r="101">
          <cell r="A101">
            <v>203030006</v>
          </cell>
          <cell r="B101" t="str">
            <v>บริการเรียกออกกรณีใช้เครือข่ายร่วม (Roaming) - MVNO</v>
          </cell>
        </row>
        <row r="102">
          <cell r="A102">
            <v>203030008</v>
          </cell>
          <cell r="B102" t="str">
            <v xml:space="preserve">บริการวงจร Mobile </v>
          </cell>
        </row>
        <row r="103">
          <cell r="A103">
            <v>203030009</v>
          </cell>
          <cell r="B103" t="str">
            <v>บริการเรียกออกกรณีใช้เครือข่ายร่วม (Roaming) - Retail</v>
          </cell>
        </row>
        <row r="104">
          <cell r="A104">
            <v>203030010</v>
          </cell>
          <cell r="B104" t="str">
            <v>บริการ NT Wireless Net</v>
          </cell>
        </row>
        <row r="105">
          <cell r="A105">
            <v>203050099</v>
          </cell>
          <cell r="B105" t="str">
            <v>บริการอื่น-Mobile</v>
          </cell>
        </row>
        <row r="106">
          <cell r="A106">
            <v>203070002</v>
          </cell>
          <cell r="B106" t="str">
            <v>บริการ my 5G 700 MHz</v>
          </cell>
        </row>
        <row r="107">
          <cell r="B107" t="str">
            <v>3.3 บริการ Trunk Radio</v>
          </cell>
        </row>
        <row r="108">
          <cell r="A108">
            <v>104040005</v>
          </cell>
          <cell r="B108" t="str">
            <v>บริการวิทยุเฉพาะกิจ Trunked Mobile</v>
          </cell>
        </row>
        <row r="109">
          <cell r="A109">
            <v>104040006</v>
          </cell>
          <cell r="B109" t="str">
            <v>บริการวิทยุคมนาคม</v>
          </cell>
        </row>
        <row r="110">
          <cell r="A110">
            <v>104044100</v>
          </cell>
          <cell r="B110" t="str">
            <v>บริการวิทยุคมฯ-ส.โทรฯ</v>
          </cell>
        </row>
        <row r="111">
          <cell r="A111">
            <v>104049901</v>
          </cell>
          <cell r="B111" t="str">
            <v>บริการโทรคมนาคมอื่นที่เกี่ยวเนื่อง-วิทยุคมนาคม</v>
          </cell>
        </row>
        <row r="112">
          <cell r="A112">
            <v>104050001</v>
          </cell>
          <cell r="B112" t="str">
            <v>บริการวิทยุคมนาคมติดต่อเรือเดินทะเล</v>
          </cell>
        </row>
        <row r="113">
          <cell r="A113">
            <v>104059901</v>
          </cell>
          <cell r="B113" t="str">
            <v>บริการโทรคมนาคมอื่นที่เกี่ยวเนื่อง-วิทยุเรือ</v>
          </cell>
        </row>
        <row r="114">
          <cell r="B114" t="str">
            <v>3.4 บริการเครื่องและอุปกรณ์ 2G, 3G, 4G &amp; Shared Antenna</v>
          </cell>
        </row>
        <row r="115">
          <cell r="A115">
            <v>104100001</v>
          </cell>
          <cell r="B115" t="str">
            <v>บริการเครื่องและอุปกรณ์ 2G,3G,4G</v>
          </cell>
        </row>
        <row r="116">
          <cell r="B116" t="str">
            <v>3.5.บริการ IoT Connectivity</v>
          </cell>
        </row>
        <row r="117">
          <cell r="A117">
            <v>203060001</v>
          </cell>
          <cell r="B117" t="str">
            <v>บริการ Connectivity Hub</v>
          </cell>
        </row>
        <row r="118">
          <cell r="B118" t="str">
            <v>3.6 บริการ 5G Solutions</v>
          </cell>
        </row>
        <row r="119">
          <cell r="A119">
            <v>203070001</v>
          </cell>
          <cell r="B119" t="str">
            <v>บริการ 5G เพื่อพัฒนาเศรษฐกิจและสังคม</v>
          </cell>
        </row>
        <row r="120">
          <cell r="A120">
            <v>203070003</v>
          </cell>
          <cell r="B120" t="str">
            <v>5G Smart Pole</v>
          </cell>
        </row>
        <row r="121">
          <cell r="B121" t="str">
            <v>4. Fixed Line &amp; Broadband</v>
          </cell>
        </row>
        <row r="122">
          <cell r="B122" t="str">
            <v>4.2 กลุ่มบริการ Internet Retail</v>
          </cell>
        </row>
        <row r="123">
          <cell r="A123">
            <v>102020006</v>
          </cell>
          <cell r="B123" t="str">
            <v xml:space="preserve">บริการ C Internet - Cable Broadband  </v>
          </cell>
        </row>
        <row r="124">
          <cell r="A124">
            <v>102020008</v>
          </cell>
          <cell r="B124" t="str">
            <v xml:space="preserve">บริการ C Internet - FTTx  </v>
          </cell>
        </row>
        <row r="125">
          <cell r="A125">
            <v>102020016</v>
          </cell>
          <cell r="B125" t="str">
            <v xml:space="preserve">บริการ C internet-xDSL   </v>
          </cell>
        </row>
        <row r="126">
          <cell r="A126">
            <v>102020018</v>
          </cell>
          <cell r="B126" t="str">
            <v>บริการเสริม Broadband  ป. ชื่อ</v>
          </cell>
        </row>
        <row r="127">
          <cell r="A127">
            <v>102020019</v>
          </cell>
          <cell r="B127" t="str">
            <v>บริการ NT Broadband สร้างใหม่</v>
          </cell>
        </row>
        <row r="128">
          <cell r="A128">
            <v>102020020</v>
          </cell>
          <cell r="B128" t="str">
            <v>บริการ NT WiFi สร้างใหม่</v>
          </cell>
        </row>
        <row r="129">
          <cell r="A129">
            <v>102029901</v>
          </cell>
          <cell r="B129" t="str">
            <v>บริการอื่น Broadband  ป ชื่อ</v>
          </cell>
        </row>
        <row r="130">
          <cell r="A130">
            <v>102030010</v>
          </cell>
          <cell r="B130" t="str">
            <v xml:space="preserve">บริการ ISI </v>
          </cell>
        </row>
        <row r="131">
          <cell r="A131">
            <v>102030018</v>
          </cell>
          <cell r="B131" t="str">
            <v xml:space="preserve">บริการสื่อโฆษณาประชาสัมพันธ์   </v>
          </cell>
        </row>
        <row r="132">
          <cell r="A132">
            <v>204020004</v>
          </cell>
          <cell r="B132" t="str">
            <v xml:space="preserve">บริการ ADSL (Hi-speed Internet) </v>
          </cell>
        </row>
        <row r="133">
          <cell r="A133">
            <v>204020005</v>
          </cell>
          <cell r="B133" t="str">
            <v xml:space="preserve">บริการ VDSL </v>
          </cell>
        </row>
        <row r="134">
          <cell r="A134">
            <v>204020006</v>
          </cell>
          <cell r="B134" t="str">
            <v xml:space="preserve">บริการ Wi-Net </v>
          </cell>
        </row>
        <row r="135">
          <cell r="A135">
            <v>204020007</v>
          </cell>
          <cell r="B135" t="str">
            <v xml:space="preserve">บริการ FIBER 2U       </v>
          </cell>
        </row>
        <row r="136">
          <cell r="A136">
            <v>204020009</v>
          </cell>
          <cell r="B136" t="str">
            <v xml:space="preserve">บริการ Hotspot </v>
          </cell>
        </row>
        <row r="137">
          <cell r="A137">
            <v>204020010</v>
          </cell>
          <cell r="B137" t="str">
            <v>บริการ Wireless LAN</v>
          </cell>
        </row>
        <row r="138">
          <cell r="B138" t="str">
            <v>4.3 กลุ่มบริการวงจรเช่า (Datacom)</v>
          </cell>
        </row>
        <row r="139">
          <cell r="A139">
            <v>102010503</v>
          </cell>
          <cell r="B139" t="str">
            <v>บริการ CAT NSI</v>
          </cell>
        </row>
        <row r="140">
          <cell r="A140">
            <v>102010504</v>
          </cell>
          <cell r="B140" t="str">
            <v>บริการCPE</v>
          </cell>
        </row>
        <row r="141">
          <cell r="A141">
            <v>102010505</v>
          </cell>
          <cell r="B141" t="str">
            <v>บริการ Inhouse connect</v>
          </cell>
        </row>
        <row r="142">
          <cell r="A142">
            <v>102019901</v>
          </cell>
          <cell r="B142" t="str">
            <v>บริการโทรคมนาคมอื่นที่เกี่ยวเนื่อง-สื่อสารข้อมูลอื่น</v>
          </cell>
        </row>
        <row r="143">
          <cell r="A143">
            <v>102020014</v>
          </cell>
          <cell r="B143" t="str">
            <v>บริการ CAT SD-WAN</v>
          </cell>
        </row>
        <row r="144">
          <cell r="A144">
            <v>102020017</v>
          </cell>
          <cell r="B144" t="str">
            <v>บริการ CAT Corporate Internet</v>
          </cell>
        </row>
        <row r="145">
          <cell r="A145">
            <v>204030001</v>
          </cell>
          <cell r="B145" t="str">
            <v>บริการ NT MPLS ป.ชื่อ</v>
          </cell>
        </row>
        <row r="146">
          <cell r="A146">
            <v>204030002</v>
          </cell>
          <cell r="B146" t="str">
            <v xml:space="preserve">บริการ NT Corporate Internet </v>
          </cell>
        </row>
        <row r="147">
          <cell r="A147">
            <v>204030003</v>
          </cell>
          <cell r="B147" t="str">
            <v xml:space="preserve">บริการ NT Corporate Internet Lite  </v>
          </cell>
        </row>
        <row r="148">
          <cell r="A148">
            <v>204030004</v>
          </cell>
          <cell r="B148" t="str">
            <v>บริการ NT Carrier Ethernet</v>
          </cell>
        </row>
        <row r="149">
          <cell r="A149">
            <v>204030005</v>
          </cell>
          <cell r="B149" t="str">
            <v>บริการ CAT Private Line</v>
          </cell>
        </row>
        <row r="150">
          <cell r="A150">
            <v>204030006</v>
          </cell>
          <cell r="B150" t="str">
            <v xml:space="preserve">บริการ Virtual Private Network (VPN)  </v>
          </cell>
        </row>
        <row r="151">
          <cell r="A151">
            <v>204030007</v>
          </cell>
          <cell r="B151" t="str">
            <v>บริการ DSL-VPN</v>
          </cell>
        </row>
        <row r="152">
          <cell r="A152">
            <v>204030008</v>
          </cell>
          <cell r="B152" t="str">
            <v xml:space="preserve">บริการ Metro LAN  </v>
          </cell>
        </row>
        <row r="153">
          <cell r="A153">
            <v>204030012</v>
          </cell>
          <cell r="B153" t="str">
            <v>บริการคู่สายเช่า วงจรเช่า</v>
          </cell>
        </row>
        <row r="154">
          <cell r="A154">
            <v>204030013</v>
          </cell>
          <cell r="B154" t="str">
            <v>บริการ DDN (Digital Data Network)</v>
          </cell>
        </row>
        <row r="155">
          <cell r="B155" t="str">
            <v>4.4 บริการโทรศัพท์ประจำที่ (Fixed Line)</v>
          </cell>
        </row>
        <row r="156">
          <cell r="A156">
            <v>204040001</v>
          </cell>
          <cell r="B156" t="str">
            <v xml:space="preserve">Business Line </v>
          </cell>
        </row>
        <row r="157">
          <cell r="A157">
            <v>204040002</v>
          </cell>
          <cell r="B157" t="str">
            <v>NT Home Phone</v>
          </cell>
        </row>
        <row r="158">
          <cell r="A158">
            <v>204040004</v>
          </cell>
          <cell r="B158" t="str">
            <v>NT Business Trunk Line  สร้างใหม่</v>
          </cell>
        </row>
        <row r="159">
          <cell r="A159">
            <v>204040005</v>
          </cell>
          <cell r="B159" t="str">
            <v>NT Business Cloud PBX   สร้างใหม่</v>
          </cell>
        </row>
        <row r="160">
          <cell r="A160">
            <v>204040006</v>
          </cell>
          <cell r="B160" t="str">
            <v>บริการเสริม Fixed Line   สร้างใหม่</v>
          </cell>
        </row>
        <row r="161">
          <cell r="A161">
            <v>204040099</v>
          </cell>
          <cell r="B161" t="str">
            <v>บริการอื่น - Fixed Line</v>
          </cell>
        </row>
        <row r="162">
          <cell r="A162">
            <v>204050005</v>
          </cell>
          <cell r="B162" t="str">
            <v>NT Interconnect   สร้างใหม่</v>
          </cell>
        </row>
        <row r="163">
          <cell r="A163">
            <v>204050006</v>
          </cell>
          <cell r="B163" t="str">
            <v>Wholesale-Fixed Line   สร้างใหม่</v>
          </cell>
        </row>
        <row r="164">
          <cell r="B164" t="str">
            <v>4.5 กลุ่มบริการ Satellite</v>
          </cell>
        </row>
        <row r="165">
          <cell r="A165">
            <v>102010401</v>
          </cell>
          <cell r="B165" t="str">
            <v>บริการ CAT TV Transmission</v>
          </cell>
        </row>
        <row r="166">
          <cell r="A166">
            <v>102010402</v>
          </cell>
          <cell r="B166" t="str">
            <v>บริการ CAT GlobeSat</v>
          </cell>
        </row>
        <row r="167">
          <cell r="A167">
            <v>102010403</v>
          </cell>
          <cell r="B167" t="str">
            <v>บริการ INMARSAT</v>
          </cell>
        </row>
        <row r="168">
          <cell r="A168">
            <v>102010404</v>
          </cell>
          <cell r="B168" t="str">
            <v>บริการ CAT iP Star</v>
          </cell>
        </row>
        <row r="169">
          <cell r="A169">
            <v>102010406</v>
          </cell>
          <cell r="B169" t="str">
            <v>บริการ CAT Satellite Platform</v>
          </cell>
        </row>
        <row r="170">
          <cell r="A170">
            <v>102010407</v>
          </cell>
          <cell r="B170" t="str">
            <v>บริการ CAT Satellite Facilities</v>
          </cell>
        </row>
        <row r="171">
          <cell r="A171">
            <v>102010409</v>
          </cell>
          <cell r="B171" t="str">
            <v>Thaicom 4 Satellite Wholesale Transponder</v>
          </cell>
        </row>
        <row r="172">
          <cell r="A172">
            <v>102010410</v>
          </cell>
          <cell r="B172" t="str">
            <v>Thaicom 4 Satellite Ratail Transponder</v>
          </cell>
        </row>
        <row r="173">
          <cell r="A173">
            <v>102010411</v>
          </cell>
          <cell r="B173" t="str">
            <v>Thaicom 6 Satellite Wholesale Transponder</v>
          </cell>
        </row>
        <row r="174">
          <cell r="A174">
            <v>102010412</v>
          </cell>
          <cell r="B174" t="str">
            <v>Thaicom 6 Satellite Ratail Transponder</v>
          </cell>
        </row>
        <row r="175">
          <cell r="A175">
            <v>102010413</v>
          </cell>
          <cell r="B175" t="str">
            <v>บริการ DTH Platform</v>
          </cell>
        </row>
        <row r="176">
          <cell r="A176">
            <v>102010414</v>
          </cell>
          <cell r="B176" t="str">
            <v>Foreign Satellite Transponder</v>
          </cell>
        </row>
        <row r="177">
          <cell r="A177">
            <v>103010016</v>
          </cell>
          <cell r="B177" t="str">
            <v>บริการ CAT e-Entertainment</v>
          </cell>
        </row>
        <row r="178">
          <cell r="A178">
            <v>204060002</v>
          </cell>
          <cell r="B178" t="str">
            <v>บริการสื่อสัญญาณถ่ายทอดภาพและเสียง (TV Encoder Decoder)</v>
          </cell>
        </row>
        <row r="179">
          <cell r="A179">
            <v>204070003</v>
          </cell>
          <cell r="B179" t="str">
            <v>บริการ iP Star</v>
          </cell>
        </row>
        <row r="180">
          <cell r="B180" t="str">
            <v>4.6 กลุ่มบริการ USO และอื่นๆ</v>
          </cell>
        </row>
        <row r="181">
          <cell r="A181">
            <v>181010001</v>
          </cell>
          <cell r="B181" t="str">
            <v>บริการโทรศัพท์ประจำที่-USO</v>
          </cell>
        </row>
        <row r="182">
          <cell r="A182">
            <v>181010002</v>
          </cell>
          <cell r="B182" t="str">
            <v>บริการโทรศัพท์สาธารณะ-USO</v>
          </cell>
        </row>
        <row r="183">
          <cell r="A183">
            <v>181010003</v>
          </cell>
          <cell r="B183" t="str">
            <v>บริการอินเตอร์เน็ต-USO</v>
          </cell>
        </row>
        <row r="184">
          <cell r="A184">
            <v>181019901</v>
          </cell>
          <cell r="B184" t="str">
            <v>บริการโทรคมนาคมอื่นที่เกี่ยวเนื่อง-USO</v>
          </cell>
        </row>
        <row r="185">
          <cell r="A185">
            <v>181020001</v>
          </cell>
          <cell r="B185" t="str">
            <v>บริการโทรศัพท์เคลื่อนที่ในพื่นที่ชายขอบ</v>
          </cell>
        </row>
        <row r="186">
          <cell r="A186">
            <v>181020002</v>
          </cell>
          <cell r="B186" t="str">
            <v>บริการสนับสนุนโรงพยาบาลสนาม</v>
          </cell>
        </row>
        <row r="187">
          <cell r="A187">
            <v>204990001</v>
          </cell>
          <cell r="B187" t="str">
            <v>บริการทดสอบ/ซ่อม/ผลิต/ปรับเทียบ-อุปกรณ์</v>
          </cell>
        </row>
        <row r="188">
          <cell r="A188">
            <v>204990002</v>
          </cell>
          <cell r="B188" t="str">
            <v>สิทธิในการใช้ระบบ</v>
          </cell>
        </row>
        <row r="189">
          <cell r="B189" t="str">
            <v>5. Digital</v>
          </cell>
        </row>
        <row r="190">
          <cell r="B190" t="str">
            <v>5.1 กลุ่มบริการ Cloud &amp; BigData</v>
          </cell>
        </row>
        <row r="191">
          <cell r="A191">
            <v>103030001</v>
          </cell>
          <cell r="B191" t="str">
            <v>บริการ NT CLOUD</v>
          </cell>
        </row>
        <row r="192">
          <cell r="A192">
            <v>103030002</v>
          </cell>
          <cell r="B192" t="str">
            <v>บริการ NT BIG DATA</v>
          </cell>
        </row>
        <row r="193">
          <cell r="A193">
            <v>103030003</v>
          </cell>
          <cell r="B193" t="str">
            <v>บริการ GDCC</v>
          </cell>
        </row>
        <row r="194">
          <cell r="A194">
            <v>103030004</v>
          </cell>
          <cell r="B194" t="str">
            <v>บริการ NT CLOUD:Cloud Service(Prepaid)</v>
          </cell>
        </row>
        <row r="195">
          <cell r="B195" t="str">
            <v>5.2 กลุ่มบริการ Data Center &amp; IX</v>
          </cell>
        </row>
        <row r="196">
          <cell r="A196">
            <v>103040004</v>
          </cell>
          <cell r="B196" t="str">
            <v>บริการ NT DATA CENTER</v>
          </cell>
        </row>
        <row r="197">
          <cell r="A197">
            <v>202020001</v>
          </cell>
          <cell r="B197" t="str">
            <v>บริการ Thailand IX  จาก2.2</v>
          </cell>
        </row>
        <row r="199">
          <cell r="B199" t="str">
            <v>5.3 กลุ่มบริการกลุ่มบริการ Cybersecurity &amp; CCTV</v>
          </cell>
        </row>
        <row r="200">
          <cell r="A200">
            <v>103020104</v>
          </cell>
          <cell r="B200" t="str">
            <v>บริการ Internet Security</v>
          </cell>
        </row>
        <row r="201">
          <cell r="A201">
            <v>103020105</v>
          </cell>
          <cell r="B201" t="str">
            <v>บริการ Managed Security Service</v>
          </cell>
        </row>
        <row r="202">
          <cell r="A202">
            <v>103020106</v>
          </cell>
          <cell r="B202" t="str">
            <v>บริการ Security Standard Consulting</v>
          </cell>
        </row>
        <row r="203">
          <cell r="A203">
            <v>103020107</v>
          </cell>
          <cell r="B203" t="str">
            <v>บริการ Security System Integration (SSI)</v>
          </cell>
        </row>
        <row r="204">
          <cell r="A204">
            <v>103020204</v>
          </cell>
          <cell r="B204" t="str">
            <v>บริการ All@Secure</v>
          </cell>
        </row>
        <row r="205">
          <cell r="A205">
            <v>103024100</v>
          </cell>
          <cell r="B205" t="str">
            <v>สินค้าโทรคมนาคม</v>
          </cell>
        </row>
        <row r="206">
          <cell r="B206" t="str">
            <v>5.4 กลุ่มบริการ Application &amp; Digital Services</v>
          </cell>
        </row>
        <row r="207">
          <cell r="A207">
            <v>103010003</v>
          </cell>
          <cell r="B207" t="str">
            <v>บริการ NT Conference</v>
          </cell>
        </row>
        <row r="208">
          <cell r="A208">
            <v>103010034</v>
          </cell>
          <cell r="B208" t="str">
            <v>บริการ NT Messaging</v>
          </cell>
        </row>
        <row r="209">
          <cell r="A209">
            <v>103010039</v>
          </cell>
          <cell r="B209" t="str">
            <v>บริการ NT Space</v>
          </cell>
        </row>
        <row r="210">
          <cell r="A210">
            <v>104110003</v>
          </cell>
          <cell r="B210" t="str">
            <v>บริการ DSI</v>
          </cell>
        </row>
        <row r="211">
          <cell r="B211" t="str">
            <v>5.5 กลุ่มบริการ DATA InterChange</v>
          </cell>
        </row>
        <row r="212">
          <cell r="A212">
            <v>103010021</v>
          </cell>
          <cell r="B212" t="str">
            <v xml:space="preserve">บริการ NT EDI   </v>
          </cell>
        </row>
        <row r="213">
          <cell r="A213">
            <v>103010036</v>
          </cell>
          <cell r="B213" t="str">
            <v>บริการ NSW</v>
          </cell>
        </row>
        <row r="214">
          <cell r="A214">
            <v>103010038</v>
          </cell>
          <cell r="B214" t="str">
            <v>บริการ NT e-Tax</v>
          </cell>
        </row>
        <row r="215">
          <cell r="A215">
            <v>104110001</v>
          </cell>
          <cell r="B215" t="str">
            <v>บริการ IoT by CAT</v>
          </cell>
        </row>
        <row r="216">
          <cell r="A216">
            <v>104114100</v>
          </cell>
          <cell r="B216" t="str">
            <v xml:space="preserve">บริการสินค้าโทรคมนาคมบริการ  IoT </v>
          </cell>
        </row>
        <row r="217">
          <cell r="B217" t="str">
            <v>6. ICT Solution</v>
          </cell>
        </row>
        <row r="218">
          <cell r="B218" t="str">
            <v>6.1 กลุ่มบริการ Solution and Manage Service</v>
          </cell>
        </row>
        <row r="219">
          <cell r="A219">
            <v>204020013</v>
          </cell>
          <cell r="B219" t="str">
            <v>บริการ NT SafeLog  จาก</v>
          </cell>
        </row>
        <row r="220">
          <cell r="A220">
            <v>204030016</v>
          </cell>
          <cell r="B220" t="str">
            <v>บริการ Supervise &amp; MA</v>
          </cell>
        </row>
        <row r="221">
          <cell r="A221">
            <v>204030017</v>
          </cell>
          <cell r="B221" t="str">
            <v xml:space="preserve">ICT Solution - รายย่อย              </v>
          </cell>
        </row>
        <row r="222">
          <cell r="A222">
            <v>205040015</v>
          </cell>
          <cell r="B222" t="str">
            <v>ICT Solution</v>
          </cell>
        </row>
        <row r="223">
          <cell r="A223">
            <v>205040016</v>
          </cell>
          <cell r="B223" t="str">
            <v>Manage Service</v>
          </cell>
        </row>
        <row r="224">
          <cell r="B224" t="str">
            <v>6.2.กลุ่มบริการ Contact Center</v>
          </cell>
        </row>
        <row r="225">
          <cell r="A225">
            <v>205040005</v>
          </cell>
          <cell r="B225" t="str">
            <v xml:space="preserve">บริการ NT Ultimate Connect  </v>
          </cell>
        </row>
        <row r="226">
          <cell r="A226">
            <v>205040006</v>
          </cell>
          <cell r="B226" t="str">
            <v xml:space="preserve">บริการศูนย์บริการข้อมูล (Contact Center)  </v>
          </cell>
        </row>
        <row r="227">
          <cell r="B227" t="str">
            <v>6.3.กลุ่มบริการ ICT Solution &amp; Platform</v>
          </cell>
        </row>
        <row r="228">
          <cell r="A228">
            <v>204030009</v>
          </cell>
          <cell r="B228" t="str">
            <v xml:space="preserve">บริการ Cloud WAN ป.ชื่อ  </v>
          </cell>
        </row>
        <row r="229">
          <cell r="A229">
            <v>205010002</v>
          </cell>
          <cell r="B229" t="str">
            <v xml:space="preserve">บริการ NT IDC ป.ชื่อ  </v>
          </cell>
        </row>
        <row r="230">
          <cell r="A230">
            <v>205010004</v>
          </cell>
          <cell r="B230" t="str">
            <v xml:space="preserve">บริการ Cloud Business Service  </v>
          </cell>
        </row>
        <row r="231">
          <cell r="A231">
            <v>205010005</v>
          </cell>
          <cell r="B231" t="str">
            <v xml:space="preserve">บริการ Application &amp; Software-IDC &amp; Cloud </v>
          </cell>
        </row>
        <row r="232">
          <cell r="A232">
            <v>205030002</v>
          </cell>
          <cell r="B232" t="str">
            <v xml:space="preserve">Cyber Security  </v>
          </cell>
        </row>
        <row r="233">
          <cell r="A233">
            <v>205030003</v>
          </cell>
          <cell r="B233" t="str">
            <v xml:space="preserve">บริการระบบจดหมายอิเล็กทรอนิกส์ (e-Mail) </v>
          </cell>
        </row>
        <row r="234">
          <cell r="A234">
            <v>205030005</v>
          </cell>
          <cell r="B234" t="str">
            <v xml:space="preserve">บริการ NT NetLog (Log Management System) </v>
          </cell>
        </row>
        <row r="235">
          <cell r="A235">
            <v>205030007</v>
          </cell>
          <cell r="B235" t="str">
            <v>บริการ CCTV on Cloud</v>
          </cell>
        </row>
        <row r="236">
          <cell r="A236">
            <v>205040004</v>
          </cell>
          <cell r="B236" t="str">
            <v>บริการประชุมทางไกลทางอิเล็กทรอนิกส์ (e-Conference)</v>
          </cell>
        </row>
        <row r="237">
          <cell r="A237">
            <v>205040008</v>
          </cell>
          <cell r="B237" t="str">
            <v xml:space="preserve">ออกใบรับรองอิเล็กทรอนิกส์ (NT CA) </v>
          </cell>
        </row>
        <row r="238">
          <cell r="A238">
            <v>205040011</v>
          </cell>
          <cell r="B238" t="str">
            <v xml:space="preserve">บริการธุรกรรมพาณิชย์อิเล็กทรอนิกส์ (TOT  e-Commerce) ป.ชื่อ  </v>
          </cell>
        </row>
        <row r="239">
          <cell r="A239">
            <v>205040013</v>
          </cell>
          <cell r="B239" t="str">
            <v xml:space="preserve">บริการการศึกษาทางอิเล็กทรอนิกส์ (e-Education) </v>
          </cell>
        </row>
        <row r="240">
          <cell r="A240">
            <v>205040014</v>
          </cell>
          <cell r="B240" t="str">
            <v xml:space="preserve">บริการข้อมูลทางอิเล็กทรอนิกส์ (e-Information) </v>
          </cell>
        </row>
        <row r="241">
          <cell r="A241">
            <v>205040017</v>
          </cell>
          <cell r="B241" t="str">
            <v xml:space="preserve">บริการ ICT Solution Platform </v>
          </cell>
        </row>
        <row r="242">
          <cell r="A242">
            <v>205060001</v>
          </cell>
          <cell r="B242" t="str">
            <v xml:space="preserve">บริการ NT Prepaid </v>
          </cell>
        </row>
        <row r="243">
          <cell r="A243">
            <v>205060003</v>
          </cell>
          <cell r="B243" t="str">
            <v xml:space="preserve">บริการความบันเทิงทางอิเล็กทรอนิกส์ (e-Entertainment) </v>
          </cell>
        </row>
        <row r="244">
          <cell r="A244">
            <v>205060004</v>
          </cell>
          <cell r="B244" t="str">
            <v xml:space="preserve">บริการ IPTV </v>
          </cell>
        </row>
        <row r="245">
          <cell r="B245" t="str">
            <v>7.1.กลุ่มบริการอื่นไม่ใช่โทรคมนาคม</v>
          </cell>
        </row>
        <row r="246">
          <cell r="A246">
            <v>181060001</v>
          </cell>
          <cell r="B246" t="str">
            <v xml:space="preserve">บริการอื่น-นอกจากพัฒนาสินทรัพย์ </v>
          </cell>
        </row>
        <row r="247">
          <cell r="A247">
            <v>181060002</v>
          </cell>
          <cell r="B247" t="str">
            <v xml:space="preserve">บริการ CAT CONTACT CENTER SOLUTION </v>
          </cell>
        </row>
        <row r="248">
          <cell r="A248">
            <v>181060004</v>
          </cell>
          <cell r="B248" t="str">
            <v xml:space="preserve">บริการรับจ้างทำงานให้ Vendor </v>
          </cell>
        </row>
        <row r="249">
          <cell r="A249">
            <v>181064000</v>
          </cell>
          <cell r="B249" t="str">
            <v xml:space="preserve">สินค้าNonโทรคมนาคม </v>
          </cell>
        </row>
        <row r="250">
          <cell r="A250">
            <v>209010001</v>
          </cell>
          <cell r="B250" t="str">
            <v xml:space="preserve">บริการอื่นที่ไม่ใช่โทรคมนาคม </v>
          </cell>
        </row>
        <row r="251">
          <cell r="A251">
            <v>209014000</v>
          </cell>
          <cell r="B251" t="str">
            <v xml:space="preserve">สินค้าและอุปกรณ์ </v>
          </cell>
        </row>
        <row r="252">
          <cell r="B252" t="str">
            <v>จำนวนที่นำไปเป็นเกณฑ์</v>
          </cell>
        </row>
        <row r="253">
          <cell r="B253" t="str">
            <v>จำนวนทั้งสิ้น</v>
          </cell>
        </row>
        <row r="257">
          <cell r="B257" t="str">
            <v>จัดทำโดย</v>
          </cell>
        </row>
        <row r="259">
          <cell r="B259" t="str">
            <v>…………………………………..</v>
          </cell>
        </row>
        <row r="260">
          <cell r="B260" t="str">
            <v>นางอัจฉริยา  สุวรรณวงษ์</v>
          </cell>
        </row>
        <row r="262">
          <cell r="A262" t="str">
            <v>หมายเหตุ</v>
          </cell>
        </row>
        <row r="263">
          <cell r="B263" t="str">
            <v>1) ไม่รวมขายสินค้าและบริการโทรคมนาคมอื่นที่เกี่ยวเนื่อง</v>
          </cell>
        </row>
        <row r="264">
          <cell r="B264" t="str">
            <v>2) ที่มาเป็นข้อมูลของ เดือนธันวาคม 2566</v>
          </cell>
        </row>
        <row r="265">
          <cell r="B265" t="str">
            <v>3) เดือน มิถุนายน  2566 BU แจ้งปิดบริการ Audio Conference โดยย้ายไปรวมกับบริการ Business Line (Sub Product  31 NT Business   Fixed  Line )</v>
          </cell>
        </row>
        <row r="266">
          <cell r="B266" t="str">
            <v>4) เดือน ตุลาคม  2566  Product 202030004 บ.IRU ย้ายไปเป็น  sub product ของบริการ 202030003 Private line int.(  ตั้งแต่งวดเดือนตุลาคม  2566 เป็นต้นไป)</v>
          </cell>
        </row>
        <row r="274">
          <cell r="B274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s. achariya suwannawong" refreshedDate="45450.63770752315" createdVersion="4" refreshedVersion="4" minRefreshableVersion="3" recordCount="34">
  <cacheSource type="worksheet">
    <worksheetSource ref="A1:N35" sheet="ข้อมูล"/>
  </cacheSource>
  <cacheFields count="14">
    <cacheField name="   Typ" numFmtId="0">
      <sharedItems/>
    </cacheField>
    <cacheField name="DocumentNo" numFmtId="0">
      <sharedItems containsSemiMixedTypes="0" containsString="0" containsNumber="1" containsInteger="1" minValue="300040473" maxValue="2900000986"/>
    </cacheField>
    <cacheField name="Account   " numFmtId="0">
      <sharedItems containsSemiMixedTypes="0" containsString="0" containsNumber="1" containsInteger="1" minValue="63003000" maxValue="63003000"/>
    </cacheField>
    <cacheField name="Assignment               " numFmtId="0">
      <sharedItems containsMixedTypes="1" containsNumber="1" containsInteger="1" minValue="7804" maxValue="7804"/>
    </cacheField>
    <cacheField name="Act" numFmtId="0">
      <sharedItems containsSemiMixedTypes="0" containsString="0" containsNumber="1" containsInteger="1" minValue="202" maxValue="999"/>
    </cacheField>
    <cacheField name="FA  " numFmtId="0">
      <sharedItems containsSemiMixedTypes="0" containsString="0" containsNumber="1" containsInteger="1" minValue="199" maxValue="3075" count="6">
        <n v="199"/>
        <n v="3054"/>
        <n v="3061"/>
        <n v="3068"/>
        <n v="3073"/>
        <n v="3075"/>
      </sharedItems>
    </cacheField>
    <cacheField name="Cost C" numFmtId="0">
      <sharedItems containsMixedTypes="1" containsNumber="1" containsInteger="1" minValue="10054" maxValue="10186"/>
    </cacheField>
    <cacheField name="Profit Ctr" numFmtId="0">
      <sharedItems containsMixedTypes="1" containsNumber="1" containsInteger="1" minValue="10054" maxValue="10186"/>
    </cacheField>
    <cacheField name="BusA" numFmtId="0">
      <sharedItems containsSemiMixedTypes="0" containsString="0" containsNumber="1" containsInteger="1" minValue="200" maxValue="907"/>
    </cacheField>
    <cacheField name="Segment   " numFmtId="0">
      <sharedItems containsSemiMixedTypes="0" containsString="0" containsNumber="1" containsInteger="1" minValue="2003" maxValue="2005"/>
    </cacheField>
    <cacheField name="Amount in local cur." numFmtId="0">
      <sharedItems containsSemiMixedTypes="0" containsString="0" containsNumber="1" minValue="-212416" maxValue="212416"/>
    </cacheField>
    <cacheField name="Text                               " numFmtId="0">
      <sharedItems/>
    </cacheField>
    <cacheField name="Year/month" numFmtId="0">
      <sharedItems/>
    </cacheField>
    <cacheField name="a" numFmtId="0">
      <sharedItems containsSemiMixedTypes="0" containsString="0" containsNumber="1" containsInteger="1" minValue="102020019" maxValue="205040015" count="4">
        <n v="204030017"/>
        <n v="203030004"/>
        <n v="102020019"/>
        <n v="205040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rs. achariya suwannawong" refreshedDate="45450.653660416669" createdVersion="4" refreshedVersion="4" minRefreshableVersion="3" recordCount="8">
  <cacheSource type="worksheet">
    <worksheetSource ref="E4:G12" sheet="ประกอบ"/>
  </cacheSource>
  <cacheFields count="3">
    <cacheField name="รวม" numFmtId="4">
      <sharedItems containsString="0" containsBlank="1" containsNumber="1" minValue="320.39" maxValue="30034.93"/>
    </cacheField>
    <cacheField name="Product NT" numFmtId="0">
      <sharedItems containsSemiMixedTypes="0" containsString="0" containsNumber="1" containsInteger="1" minValue="102020019" maxValue="205040015" count="4">
        <n v="204030017"/>
        <n v="203030004"/>
        <n v="102020019"/>
        <n v="205040015"/>
      </sharedItems>
    </cacheField>
    <cacheField name="Product Name" numFmtId="0">
      <sharedItems count="5">
        <s v="ICT Solution - รายย่อย              "/>
        <s v="บริการโทรศัพท์เคลื่อนที่ NT Mobile"/>
        <s v="บริการ NT Broadband"/>
        <s v="ICT Solution"/>
        <s v="บริการ ICT Solution-ลูกค้าองค์กร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s v="   KA "/>
    <n v="1200034094"/>
    <n v="63003000"/>
    <s v="VBG00                    "/>
    <n v="999"/>
    <x v="0"/>
    <s v="VBG00 "/>
    <s v="VC000     "/>
    <n v="517"/>
    <n v="2004"/>
    <n v="800"/>
    <s v="ค่าต่อบริการโดเมน อบต.ป่าไร่ ปี 67 "/>
    <s v="2024/05   "/>
    <x v="0"/>
  </r>
  <r>
    <s v="   KA "/>
    <n v="1200024148"/>
    <n v="63003000"/>
    <s v="ขธส.                     "/>
    <n v="305"/>
    <x v="1"/>
    <s v="CLF00 "/>
    <s v="CL000     "/>
    <n v="902"/>
    <n v="2003"/>
    <n v="30000"/>
    <s v="ค่าจ้างทำแพ็คเกจซิม                "/>
    <s v="2024/05   "/>
    <x v="1"/>
  </r>
  <r>
    <s v="   JV "/>
    <n v="300052004"/>
    <n v="63003000"/>
    <s v="ม. 65 ตรี                "/>
    <n v="305"/>
    <x v="1"/>
    <n v="10055"/>
    <n v="10055"/>
    <n v="200"/>
    <n v="2003"/>
    <n v="34.93"/>
    <s v="ปป.นำส่งภาษีขาย พ.ค.67/3G  ตามอนุม "/>
    <s v="2024/05   "/>
    <x v="1"/>
  </r>
  <r>
    <s v="   JV "/>
    <n v="300051571"/>
    <n v="63003000"/>
    <s v="มาตรา 65 ตรี             "/>
    <n v="305"/>
    <x v="2"/>
    <n v="10057"/>
    <n v="10057"/>
    <n v="200"/>
    <n v="2004"/>
    <n v="23.8"/>
    <s v="ค่าบริการ ADSL ฟรี 12 เดือน จำนวน  "/>
    <s v="2024/05   "/>
    <x v="2"/>
  </r>
  <r>
    <s v="   JV "/>
    <n v="300051572"/>
    <n v="63003000"/>
    <s v="มาตรา 65 ตรี             "/>
    <n v="305"/>
    <x v="2"/>
    <n v="10057"/>
    <n v="10057"/>
    <n v="200"/>
    <n v="2004"/>
    <n v="112.7"/>
    <s v="ค่าบริการ ADSL ฟรี 12 เดือน จำนวน  "/>
    <s v="2024/05   "/>
    <x v="2"/>
  </r>
  <r>
    <s v="   JV "/>
    <n v="300052093"/>
    <n v="63003000"/>
    <s v="ม.65ตรี                  "/>
    <n v="305"/>
    <x v="2"/>
    <n v="10065"/>
    <n v="10065"/>
    <n v="200"/>
    <n v="2004"/>
    <n v="23.8"/>
    <s v="นำส่งภาษีขาย บางแค/อนุมัติการตลาด  "/>
    <s v="2024/05   "/>
    <x v="2"/>
  </r>
  <r>
    <s v="   JV "/>
    <n v="300052094"/>
    <n v="63003000"/>
    <s v="ม.65ตรี                  "/>
    <n v="305"/>
    <x v="2"/>
    <n v="10054"/>
    <n v="10054"/>
    <n v="200"/>
    <n v="2004"/>
    <n v="63"/>
    <s v="นำส่งภาษีขายตามอนุมัติการตลาด พ.ค. "/>
    <s v="2024/05   "/>
    <x v="2"/>
  </r>
  <r>
    <s v="   JV "/>
    <n v="300040640"/>
    <n v="63003000"/>
    <s v="ม.65ตรี                  "/>
    <n v="305"/>
    <x v="2"/>
    <n v="10056"/>
    <n v="10056"/>
    <n v="200"/>
    <n v="2004"/>
    <n v="34.299999999999997"/>
    <s v="บันทึกนำส่งภาษีขายอนุมัติการตลาด ธ "/>
    <s v="2024/05   "/>
    <x v="2"/>
  </r>
  <r>
    <s v="   JV "/>
    <n v="300052004"/>
    <n v="63003000"/>
    <s v="ม. 65 ตรี                "/>
    <n v="305"/>
    <x v="2"/>
    <n v="10055"/>
    <n v="10055"/>
    <n v="200"/>
    <n v="2004"/>
    <n v="62.79"/>
    <s v="ปป.นำส่งภาษีขาย พ.ค.67/ADSL  ตามอน "/>
    <s v="2024/05   "/>
    <x v="2"/>
  </r>
  <r>
    <s v="   JV "/>
    <n v="300050879"/>
    <n v="63003000"/>
    <s v="มาตรา 65 ตรี             "/>
    <n v="305"/>
    <x v="3"/>
    <n v="10057"/>
    <n v="10057"/>
    <n v="200"/>
    <n v="2004"/>
    <n v="451.5"/>
    <s v="ค่าบริการ FTTX ฟรี 12 เดือน จำนวน  "/>
    <s v="2024/05   "/>
    <x v="2"/>
  </r>
  <r>
    <s v="   JV "/>
    <n v="300050880"/>
    <n v="63003000"/>
    <s v="มาตรา 65 ตรี             "/>
    <n v="305"/>
    <x v="3"/>
    <n v="10057"/>
    <n v="10057"/>
    <n v="200"/>
    <n v="2004"/>
    <n v="212.8"/>
    <s v="ค่าบริการ FTTX ฟรี 12 เดือน จำนวน  "/>
    <s v="2024/05   "/>
    <x v="2"/>
  </r>
  <r>
    <s v="   JV "/>
    <n v="300052093"/>
    <n v="63003000"/>
    <s v="ม.65ตรี                  "/>
    <n v="305"/>
    <x v="3"/>
    <n v="10065"/>
    <n v="10065"/>
    <n v="200"/>
    <n v="2004"/>
    <n v="223.3"/>
    <s v="นำส่งภาษีขาย บางแค/อนุมัติการตลาด  "/>
    <s v="2024/05   "/>
    <x v="2"/>
  </r>
  <r>
    <s v="   JV "/>
    <n v="300052094"/>
    <n v="63003000"/>
    <s v="ม.65ตรี                  "/>
    <n v="305"/>
    <x v="3"/>
    <n v="10054"/>
    <n v="10054"/>
    <n v="200"/>
    <n v="2004"/>
    <n v="948.5"/>
    <s v="นำส่งภาษีขายตามอนุมัติการตลาด พ.ค. "/>
    <s v="2024/05   "/>
    <x v="2"/>
  </r>
  <r>
    <s v="   JV "/>
    <n v="300051194"/>
    <n v="63003000"/>
    <s v="มาตรา 65 ตรี             "/>
    <n v="305"/>
    <x v="3"/>
    <n v="10056"/>
    <n v="10056"/>
    <n v="200"/>
    <n v="2004"/>
    <n v="1295.7"/>
    <s v="นำส่งภาษีขายส่วนลดการตลาด  39 เลขห "/>
    <s v="2024/05   "/>
    <x v="2"/>
  </r>
  <r>
    <s v="   JV "/>
    <n v="300040640"/>
    <n v="63003000"/>
    <s v="ม.65ตรี                  "/>
    <n v="305"/>
    <x v="3"/>
    <n v="10056"/>
    <n v="10056"/>
    <n v="200"/>
    <n v="2004"/>
    <n v="538.29999999999995"/>
    <s v="บันทึกนำส่งภาษีขายอนุมัติการตลาด ธ "/>
    <s v="2024/05   "/>
    <x v="2"/>
  </r>
  <r>
    <s v="   JV "/>
    <n v="300052004"/>
    <n v="63003000"/>
    <s v="ม. 65 ตรี                "/>
    <n v="305"/>
    <x v="3"/>
    <n v="10055"/>
    <n v="10055"/>
    <n v="200"/>
    <n v="2004"/>
    <n v="790.3"/>
    <s v="ปป.นำส่งภาษีขาย พ.ค.67/FTTx   ตามอ "/>
    <s v="2024/05   "/>
    <x v="2"/>
  </r>
  <r>
    <s v="   JR "/>
    <n v="2900000986"/>
    <n v="63003000"/>
    <n v="7804"/>
    <n v="202"/>
    <x v="3"/>
    <s v="UBC00 "/>
    <s v="UC000     "/>
    <n v="413"/>
    <n v="2004"/>
    <n v="420"/>
    <s v="ปป.ราคาทุนONUเกินF612-OFTK[1,450-1 "/>
    <s v="2024/05   "/>
    <x v="2"/>
  </r>
  <r>
    <s v="   JV "/>
    <n v="300040473"/>
    <n v="63003000"/>
    <n v="7804"/>
    <n v="202"/>
    <x v="3"/>
    <s v="UBC00 "/>
    <s v="UC000     "/>
    <n v="413"/>
    <n v="2004"/>
    <n v="-420"/>
    <s v="ปป.ราคาทุนONUเกินF612-OFTK[1,450-1 "/>
    <s v="2024/05   "/>
    <x v="2"/>
  </r>
  <r>
    <s v="   JR "/>
    <n v="2900000332"/>
    <n v="63003000"/>
    <n v="7804"/>
    <n v="202"/>
    <x v="3"/>
    <s v="UBC00 "/>
    <s v="UC000     "/>
    <n v="413"/>
    <n v="2004"/>
    <n v="420"/>
    <s v="ปป.ราคาทุนONUเกินF612-OFTK[1,450-1 "/>
    <s v="2024/05   "/>
    <x v="2"/>
  </r>
  <r>
    <s v="   JV "/>
    <n v="300041082"/>
    <n v="63003000"/>
    <n v="7804"/>
    <n v="202"/>
    <x v="3"/>
    <s v="UBC00 "/>
    <s v="UC000     "/>
    <n v="413"/>
    <n v="2004"/>
    <n v="-420"/>
    <s v="ปป.ราคาทุนONUเกินF612-OFTK[1,450-1 "/>
    <s v="2024/05   "/>
    <x v="2"/>
  </r>
  <r>
    <s v="   JV "/>
    <n v="300051575"/>
    <n v="63003000"/>
    <s v="มาตรา 65 ตรี             "/>
    <n v="305"/>
    <x v="3"/>
    <n v="10186"/>
    <n v="10186"/>
    <n v="200"/>
    <n v="2004"/>
    <n v="309.39999999999998"/>
    <s v="ภาษีขาย ส่งเสริมตลาด ขบน.3.3(ลับ)0 "/>
    <s v="2024/05   "/>
    <x v="2"/>
  </r>
  <r>
    <s v="   JV "/>
    <n v="300051576"/>
    <n v="63003000"/>
    <s v="มาตรา 65 ตรี             "/>
    <n v="305"/>
    <x v="3"/>
    <n v="10185"/>
    <n v="10185"/>
    <n v="200"/>
    <n v="2004"/>
    <n v="12321.4"/>
    <s v="ภาษีขายค่าติดตั้ง +ธน.แรกเข้า Fibe "/>
    <s v="2024/05   "/>
    <x v="2"/>
  </r>
  <r>
    <s v="   KA "/>
    <n v="1200031883"/>
    <n v="63003000"/>
    <s v="GWE00                    "/>
    <n v="531"/>
    <x v="4"/>
    <s v="GWE00 "/>
    <s v="GWE00     "/>
    <n v="907"/>
    <n v="2005"/>
    <n v="600"/>
    <s v="ใช้ส่งมอบงานเช่าใช้ระบบ สายด่วน112 "/>
    <s v="2024/05   "/>
    <x v="3"/>
  </r>
  <r>
    <s v="   KA "/>
    <n v="1200029889"/>
    <n v="63003000"/>
    <s v="WBE00                    "/>
    <n v="305"/>
    <x v="5"/>
    <s v="WBE00 "/>
    <s v="WC000     "/>
    <n v="614"/>
    <n v="2004"/>
    <n v="699"/>
    <s v="                                   "/>
    <s v="2024/05   "/>
    <x v="0"/>
  </r>
  <r>
    <s v="   KA "/>
    <n v="1200029906"/>
    <n v="63003000"/>
    <s v="WBE00                    "/>
    <n v="305"/>
    <x v="5"/>
    <s v="WBE00 "/>
    <s v="WC000     "/>
    <n v="614"/>
    <n v="2004"/>
    <n v="500"/>
    <s v="                                   "/>
    <s v="2024/05   "/>
    <x v="0"/>
  </r>
  <r>
    <s v="   KA "/>
    <n v="1200029907"/>
    <n v="63003000"/>
    <s v="WBE00                    "/>
    <n v="305"/>
    <x v="5"/>
    <s v="WBE00 "/>
    <s v="WC000     "/>
    <n v="614"/>
    <n v="2004"/>
    <n v="700"/>
    <s v="                                   "/>
    <s v="2024/05   "/>
    <x v="0"/>
  </r>
  <r>
    <s v="   KA "/>
    <n v="1200029891"/>
    <n v="63003000"/>
    <s v="WBE00                    "/>
    <n v="305"/>
    <x v="5"/>
    <s v="WBE00 "/>
    <s v="WC000     "/>
    <n v="614"/>
    <n v="2004"/>
    <n v="700"/>
    <s v="                                   "/>
    <s v="2024/05   "/>
    <x v="0"/>
  </r>
  <r>
    <s v="   KA "/>
    <n v="1200031551"/>
    <n v="63003000"/>
    <s v="WBI00                    "/>
    <n v="305"/>
    <x v="5"/>
    <s v="WBI00 "/>
    <s v="WD000     "/>
    <n v="624"/>
    <n v="2004"/>
    <n v="1149.53"/>
    <s v="ข.ค่าซื้ออุปกรณ์Media ปป.อบต.ริม   "/>
    <s v="2024/05   "/>
    <x v="0"/>
  </r>
  <r>
    <s v="   KA "/>
    <n v="1200032406"/>
    <n v="63003000"/>
    <s v="WBI00                    "/>
    <n v="305"/>
    <x v="5"/>
    <s v="WBI00 "/>
    <s v="WD000     "/>
    <n v="624"/>
    <n v="2004"/>
    <n v="3500"/>
    <s v="ข.ซื้ออุปกรณ์POE ปป.ทต.เชียงกลาง,อ "/>
    <s v="2024/05   "/>
    <x v="0"/>
  </r>
  <r>
    <s v="   SR "/>
    <n v="600128344"/>
    <n v="63003000"/>
    <s v="UBD00                    "/>
    <n v="305"/>
    <x v="5"/>
    <s v="UBD00 "/>
    <s v="UC000     "/>
    <n v="421"/>
    <n v="2004"/>
    <n v="-212416"/>
    <s v="ค่าบริการ MA ม.คริสเตียน           "/>
    <s v="2024/05   "/>
    <x v="0"/>
  </r>
  <r>
    <s v="   SQ "/>
    <n v="500126938"/>
    <n v="63003000"/>
    <s v="UBD00                    "/>
    <n v="305"/>
    <x v="5"/>
    <s v="UBD00 "/>
    <s v="UC000     "/>
    <n v="421"/>
    <n v="2004"/>
    <n v="212416"/>
    <s v="ค่าบริการ MA ม.คริสเตียน           "/>
    <s v="2024/05   "/>
    <x v="0"/>
  </r>
  <r>
    <s v="   KA "/>
    <n v="1200034766"/>
    <n v="63003000"/>
    <s v="พีเคเค                   "/>
    <n v="305"/>
    <x v="5"/>
    <s v="WBL00 "/>
    <s v="WD000     "/>
    <n v="633"/>
    <n v="2004"/>
    <n v="8387"/>
    <s v="ค่าอุปกรณ์เชื่อมโยงโครงข่าย ทศ.หัว "/>
    <s v="2024/05   "/>
    <x v="0"/>
  </r>
  <r>
    <s v="   KA "/>
    <n v="1200031316"/>
    <n v="63003000"/>
    <s v="WBI00                    "/>
    <n v="305"/>
    <x v="5"/>
    <s v="WBI00 "/>
    <s v="WD000     "/>
    <n v="624"/>
    <n v="2004"/>
    <n v="4196.26"/>
    <s v="ว.ซื้อUPS ตรวจแก้เหตเสีย รร.นันทบุ "/>
    <s v="2024/05   "/>
    <x v="0"/>
  </r>
  <r>
    <s v="   KA "/>
    <n v="1200029641"/>
    <n v="63003000"/>
    <s v="WBR00                    "/>
    <n v="305"/>
    <x v="5"/>
    <s v="WBR00 "/>
    <s v="YF000     "/>
    <n v="644"/>
    <n v="2004"/>
    <n v="2476.64"/>
    <s v="อุปกรณ์ลูกค้า ศูนย์สาธารณสุข2      "/>
    <s v="2024/05   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n v="800"/>
    <x v="0"/>
    <x v="0"/>
  </r>
  <r>
    <n v="30034.93"/>
    <x v="1"/>
    <x v="1"/>
  </r>
  <r>
    <n v="320.39"/>
    <x v="2"/>
    <x v="2"/>
  </r>
  <r>
    <n v="17091.2"/>
    <x v="2"/>
    <x v="2"/>
  </r>
  <r>
    <m/>
    <x v="1"/>
    <x v="1"/>
  </r>
  <r>
    <n v="600"/>
    <x v="3"/>
    <x v="3"/>
  </r>
  <r>
    <m/>
    <x v="3"/>
    <x v="4"/>
  </r>
  <r>
    <n v="22308.4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</pivotFields>
  <rowFields count="2">
    <field x="5"/>
    <field x="13"/>
  </rowFields>
  <rowItems count="13">
    <i>
      <x/>
    </i>
    <i r="1">
      <x v="2"/>
    </i>
    <i>
      <x v="1"/>
    </i>
    <i r="1">
      <x v="1"/>
    </i>
    <i>
      <x v="2"/>
    </i>
    <i r="1">
      <x/>
    </i>
    <i>
      <x v="3"/>
    </i>
    <i r="1">
      <x/>
    </i>
    <i>
      <x v="4"/>
    </i>
    <i r="1">
      <x v="3"/>
    </i>
    <i>
      <x v="5"/>
    </i>
    <i r="1">
      <x v="2"/>
    </i>
    <i t="grand">
      <x/>
    </i>
  </rowItems>
  <colItems count="1">
    <i/>
  </colItems>
  <dataFields count="1">
    <dataField name="Sum of Amount in local cur." fld="10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3" firstHeaderRow="1" firstDataRow="1" firstDataCol="1"/>
  <pivotFields count="3">
    <pivotField dataField="1" showAll="0"/>
    <pivotField axis="axisRow" showAll="0">
      <items count="5">
        <item x="2"/>
        <item x="1"/>
        <item x="0"/>
        <item x="3"/>
        <item t="default"/>
      </items>
    </pivotField>
    <pivotField axis="axisRow" showAll="0">
      <items count="6">
        <item x="3"/>
        <item x="0"/>
        <item x="4"/>
        <item x="2"/>
        <item x="1"/>
        <item t="default"/>
      </items>
    </pivotField>
  </pivotFields>
  <rowFields count="2">
    <field x="1"/>
    <field x="2"/>
  </rowFields>
  <rowItems count="10">
    <i>
      <x/>
    </i>
    <i r="1">
      <x v="3"/>
    </i>
    <i>
      <x v="1"/>
    </i>
    <i r="1">
      <x v="4"/>
    </i>
    <i>
      <x v="2"/>
    </i>
    <i r="1">
      <x v="1"/>
    </i>
    <i>
      <x v="3"/>
    </i>
    <i r="1">
      <x/>
    </i>
    <i r="1">
      <x v="2"/>
    </i>
    <i t="grand">
      <x/>
    </i>
  </rowItems>
  <colItems count="1">
    <i/>
  </colItems>
  <dataFields count="1">
    <dataField name="Sum of รวม" fld="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28" workbookViewId="0">
      <selection activeCell="E13" sqref="E13"/>
    </sheetView>
  </sheetViews>
  <sheetFormatPr defaultRowHeight="15"/>
  <cols>
    <col min="2" max="3" width="0" hidden="1" customWidth="1"/>
    <col min="4" max="4" width="51.85546875" customWidth="1"/>
    <col min="5" max="5" width="13" customWidth="1"/>
    <col min="6" max="6" width="33" customWidth="1"/>
    <col min="7" max="7" width="38.42578125" customWidth="1"/>
    <col min="8" max="8" width="49.42578125" customWidth="1"/>
    <col min="9" max="9" width="35.5703125" customWidth="1"/>
    <col min="10" max="10" width="14.85546875" customWidth="1"/>
    <col min="11" max="11" width="18" customWidth="1"/>
    <col min="12" max="12" width="30.5703125" bestFit="1" customWidth="1"/>
    <col min="16" max="16" width="15.42578125" bestFit="1" customWidth="1"/>
    <col min="17" max="17" width="38.42578125" bestFit="1" customWidth="1"/>
  </cols>
  <sheetData>
    <row r="1" spans="1:17" ht="59.25" customHeight="1">
      <c r="A1" s="140" t="s">
        <v>326</v>
      </c>
      <c r="B1" s="139"/>
      <c r="C1" s="139"/>
      <c r="D1" s="140" t="s">
        <v>363</v>
      </c>
      <c r="E1" s="140" t="s">
        <v>48</v>
      </c>
      <c r="F1" s="140" t="s">
        <v>49</v>
      </c>
      <c r="G1" s="140" t="s">
        <v>385</v>
      </c>
      <c r="H1" s="140" t="s">
        <v>384</v>
      </c>
      <c r="I1" s="10"/>
      <c r="J1" s="4"/>
      <c r="K1" s="4"/>
      <c r="L1" s="4"/>
      <c r="M1" s="110" t="s">
        <v>97</v>
      </c>
      <c r="P1" s="10" t="s">
        <v>96</v>
      </c>
      <c r="Q1" s="132" t="s">
        <v>330</v>
      </c>
    </row>
    <row r="2" spans="1:17" ht="21" customHeight="1">
      <c r="A2" s="147" t="s">
        <v>97</v>
      </c>
      <c r="B2" s="139"/>
      <c r="C2" s="139"/>
      <c r="D2" s="10" t="s">
        <v>96</v>
      </c>
      <c r="E2" s="10">
        <v>102020019</v>
      </c>
      <c r="F2" s="10" t="s">
        <v>51</v>
      </c>
      <c r="G2" s="10" t="s">
        <v>358</v>
      </c>
      <c r="H2" s="143" t="s">
        <v>422</v>
      </c>
      <c r="I2" s="10"/>
      <c r="J2" s="4"/>
      <c r="K2" s="4"/>
      <c r="L2" s="4"/>
      <c r="M2" s="142"/>
      <c r="P2" s="4"/>
      <c r="Q2" s="135"/>
    </row>
    <row r="3" spans="1:17" ht="21" customHeight="1">
      <c r="A3" s="147"/>
      <c r="B3" s="139"/>
      <c r="C3" s="139"/>
      <c r="D3" s="10"/>
      <c r="E3" s="10">
        <v>209010001</v>
      </c>
      <c r="F3" s="10" t="s">
        <v>106</v>
      </c>
      <c r="G3" s="10" t="s">
        <v>358</v>
      </c>
      <c r="H3" s="143" t="s">
        <v>421</v>
      </c>
      <c r="I3" s="10"/>
      <c r="J3" s="4"/>
      <c r="K3" s="4"/>
      <c r="L3" s="4"/>
      <c r="M3" s="142"/>
      <c r="P3" s="4"/>
      <c r="Q3" s="135"/>
    </row>
    <row r="4" spans="1:17" ht="24" customHeight="1">
      <c r="A4" s="140">
        <v>3011</v>
      </c>
      <c r="B4" s="139"/>
      <c r="C4" s="139"/>
      <c r="D4" s="10" t="s">
        <v>99</v>
      </c>
      <c r="E4" s="10">
        <v>102020019</v>
      </c>
      <c r="F4" s="10" t="s">
        <v>51</v>
      </c>
      <c r="G4" s="10" t="s">
        <v>358</v>
      </c>
      <c r="H4" s="143" t="s">
        <v>368</v>
      </c>
      <c r="I4" s="10"/>
      <c r="J4" s="4"/>
      <c r="K4" s="4"/>
      <c r="L4" s="4"/>
      <c r="M4" s="142"/>
      <c r="P4" s="4"/>
      <c r="Q4" s="135"/>
    </row>
    <row r="5" spans="1:17" ht="21">
      <c r="A5" s="109"/>
      <c r="B5" s="139"/>
      <c r="C5" s="139"/>
      <c r="D5" s="10"/>
      <c r="E5" s="10">
        <v>204040002</v>
      </c>
      <c r="F5" s="10" t="s">
        <v>367</v>
      </c>
      <c r="G5" s="10" t="s">
        <v>352</v>
      </c>
      <c r="H5" s="10"/>
      <c r="I5" s="10"/>
    </row>
    <row r="6" spans="1:17" ht="21">
      <c r="A6" s="109"/>
      <c r="B6" s="139"/>
      <c r="C6" s="139"/>
      <c r="D6" s="10"/>
      <c r="E6" s="146">
        <v>204030017</v>
      </c>
      <c r="F6" s="146" t="s">
        <v>180</v>
      </c>
      <c r="G6" s="146" t="s">
        <v>358</v>
      </c>
      <c r="H6" s="146" t="s">
        <v>359</v>
      </c>
      <c r="I6" s="10"/>
    </row>
    <row r="7" spans="1:17" ht="21">
      <c r="A7" s="158">
        <v>3052</v>
      </c>
      <c r="B7" s="160" t="s">
        <v>37</v>
      </c>
      <c r="C7" s="160" t="s">
        <v>38</v>
      </c>
      <c r="D7" s="146" t="s">
        <v>53</v>
      </c>
      <c r="E7" s="146">
        <v>203030004</v>
      </c>
      <c r="F7" s="146" t="s">
        <v>347</v>
      </c>
      <c r="G7" s="146" t="s">
        <v>352</v>
      </c>
      <c r="H7" s="146"/>
      <c r="I7" s="10"/>
      <c r="J7" s="4"/>
      <c r="K7" s="4"/>
      <c r="L7" s="4"/>
      <c r="M7" s="110" t="s">
        <v>331</v>
      </c>
      <c r="P7" s="10" t="s">
        <v>203</v>
      </c>
      <c r="Q7" s="133"/>
    </row>
    <row r="8" spans="1:17" ht="24.75" customHeight="1">
      <c r="A8" s="158"/>
      <c r="B8" s="160"/>
      <c r="C8" s="160"/>
      <c r="D8" s="146"/>
      <c r="E8" s="146">
        <v>102020019</v>
      </c>
      <c r="F8" s="146" t="s">
        <v>51</v>
      </c>
      <c r="G8" s="146" t="s">
        <v>358</v>
      </c>
      <c r="H8" s="146" t="s">
        <v>373</v>
      </c>
      <c r="I8" s="10"/>
      <c r="J8" s="4"/>
      <c r="K8" s="4"/>
      <c r="L8" s="4"/>
      <c r="M8" s="134"/>
      <c r="P8" s="4"/>
      <c r="Q8" s="135"/>
    </row>
    <row r="9" spans="1:17" ht="65.25" customHeight="1">
      <c r="A9" s="158"/>
      <c r="B9" s="160"/>
      <c r="C9" s="160"/>
      <c r="D9" s="146"/>
      <c r="E9" s="146">
        <v>104014100</v>
      </c>
      <c r="F9" s="146" t="s">
        <v>366</v>
      </c>
      <c r="G9" s="146" t="s">
        <v>358</v>
      </c>
      <c r="H9" s="156" t="s">
        <v>423</v>
      </c>
      <c r="I9" s="10"/>
      <c r="J9" s="4"/>
      <c r="K9" s="4"/>
      <c r="L9" s="4"/>
      <c r="M9" s="134"/>
      <c r="P9" s="4"/>
      <c r="Q9" s="135"/>
    </row>
    <row r="10" spans="1:17" ht="45.75" customHeight="1">
      <c r="A10" s="158"/>
      <c r="B10" s="160"/>
      <c r="C10" s="160"/>
      <c r="D10" s="146"/>
      <c r="E10" s="146">
        <v>203030010</v>
      </c>
      <c r="F10" s="146" t="s">
        <v>328</v>
      </c>
      <c r="G10" s="146" t="s">
        <v>358</v>
      </c>
      <c r="H10" s="136" t="s">
        <v>370</v>
      </c>
      <c r="I10" s="146" t="s">
        <v>328</v>
      </c>
      <c r="J10" s="4"/>
      <c r="L10" s="4"/>
      <c r="M10" s="134"/>
      <c r="P10" s="4"/>
      <c r="Q10" s="135"/>
    </row>
    <row r="11" spans="1:17" ht="75" customHeight="1">
      <c r="A11" s="158"/>
      <c r="B11" s="160"/>
      <c r="C11" s="160"/>
      <c r="D11" s="146"/>
      <c r="E11" s="145">
        <v>203030004</v>
      </c>
      <c r="F11" s="149" t="s">
        <v>347</v>
      </c>
      <c r="G11" s="144" t="s">
        <v>358</v>
      </c>
      <c r="H11" s="156" t="s">
        <v>383</v>
      </c>
      <c r="I11" s="10"/>
      <c r="J11" s="4"/>
      <c r="K11" s="4"/>
      <c r="L11" s="4"/>
      <c r="M11" s="134"/>
      <c r="P11" s="4"/>
      <c r="Q11" s="135"/>
    </row>
    <row r="12" spans="1:17" ht="42">
      <c r="A12" s="158" t="s">
        <v>357</v>
      </c>
      <c r="B12" s="160"/>
      <c r="C12" s="160"/>
      <c r="D12" s="146" t="s">
        <v>142</v>
      </c>
      <c r="E12" s="145">
        <v>203030004</v>
      </c>
      <c r="F12" s="149" t="s">
        <v>347</v>
      </c>
      <c r="G12" s="144" t="s">
        <v>358</v>
      </c>
      <c r="H12" s="136" t="s">
        <v>439</v>
      </c>
      <c r="I12" s="10"/>
      <c r="J12" s="163" t="s">
        <v>142</v>
      </c>
      <c r="K12" s="4"/>
      <c r="L12" s="4"/>
    </row>
    <row r="13" spans="1:17" ht="21.75">
      <c r="A13" s="158">
        <v>3061</v>
      </c>
      <c r="B13" s="159"/>
      <c r="C13" s="159"/>
      <c r="D13" s="146" t="s">
        <v>50</v>
      </c>
      <c r="E13" s="10">
        <v>102020019</v>
      </c>
      <c r="F13" s="10" t="s">
        <v>51</v>
      </c>
      <c r="G13" s="10" t="s">
        <v>352</v>
      </c>
      <c r="H13" s="10" t="s">
        <v>374</v>
      </c>
      <c r="I13" s="10"/>
      <c r="J13" s="164" t="s">
        <v>50</v>
      </c>
      <c r="K13" s="4"/>
      <c r="L13" s="4"/>
    </row>
    <row r="14" spans="1:17" ht="21.75">
      <c r="A14" s="158"/>
      <c r="B14" s="159"/>
      <c r="C14" s="159"/>
      <c r="D14" s="146"/>
      <c r="E14" s="10"/>
      <c r="F14" s="10"/>
      <c r="G14" s="10"/>
      <c r="H14" s="10"/>
      <c r="I14" s="10"/>
      <c r="J14" s="165"/>
      <c r="K14" s="4"/>
      <c r="L14" s="4"/>
    </row>
    <row r="15" spans="1:17" ht="21.75">
      <c r="A15" s="158">
        <v>3063</v>
      </c>
      <c r="B15" s="159"/>
      <c r="C15" s="159"/>
      <c r="D15" s="146" t="s">
        <v>160</v>
      </c>
      <c r="E15" s="10">
        <v>204030013</v>
      </c>
      <c r="F15" s="10" t="s">
        <v>327</v>
      </c>
      <c r="G15" s="10" t="s">
        <v>352</v>
      </c>
      <c r="H15" s="10" t="s">
        <v>327</v>
      </c>
      <c r="I15" s="10"/>
      <c r="J15" s="163" t="s">
        <v>160</v>
      </c>
      <c r="K15" s="4"/>
      <c r="L15" s="4"/>
    </row>
    <row r="16" spans="1:17" ht="42">
      <c r="A16" s="109">
        <v>3068</v>
      </c>
      <c r="B16" s="138" t="s">
        <v>41</v>
      </c>
      <c r="C16" s="138" t="s">
        <v>38</v>
      </c>
      <c r="D16" s="136" t="s">
        <v>52</v>
      </c>
      <c r="E16" s="10">
        <v>102020019</v>
      </c>
      <c r="F16" s="10" t="s">
        <v>51</v>
      </c>
      <c r="G16" s="10" t="s">
        <v>352</v>
      </c>
      <c r="H16" s="10" t="s">
        <v>382</v>
      </c>
      <c r="I16" s="10"/>
      <c r="J16" s="163" t="s">
        <v>52</v>
      </c>
      <c r="K16" s="4"/>
      <c r="L16" s="4"/>
    </row>
    <row r="17" spans="1:12" ht="22.5">
      <c r="A17" s="109"/>
      <c r="B17" s="138"/>
      <c r="C17" s="138"/>
      <c r="D17" s="136"/>
      <c r="E17" s="10"/>
      <c r="F17" s="10"/>
      <c r="G17" s="10" t="s">
        <v>362</v>
      </c>
      <c r="H17" s="10" t="s">
        <v>377</v>
      </c>
      <c r="I17" s="10"/>
      <c r="J17" s="148"/>
      <c r="K17" s="4"/>
      <c r="L17" s="4"/>
    </row>
    <row r="18" spans="1:12" ht="49.5" customHeight="1">
      <c r="A18" s="109"/>
      <c r="B18" s="138"/>
      <c r="C18" s="138"/>
      <c r="D18" s="10"/>
      <c r="E18" s="145">
        <v>204040002</v>
      </c>
      <c r="F18" s="149" t="s">
        <v>367</v>
      </c>
      <c r="G18" s="144" t="s">
        <v>358</v>
      </c>
      <c r="H18" s="145" t="s">
        <v>378</v>
      </c>
      <c r="I18" s="10"/>
      <c r="J18" s="4"/>
      <c r="K18" s="4"/>
      <c r="L18" s="4"/>
    </row>
    <row r="19" spans="1:12" ht="168">
      <c r="A19" s="109"/>
      <c r="B19" s="138"/>
      <c r="C19" s="138"/>
      <c r="D19" s="10"/>
      <c r="E19" s="146">
        <v>102020019</v>
      </c>
      <c r="F19" s="146" t="s">
        <v>51</v>
      </c>
      <c r="G19" s="146" t="s">
        <v>358</v>
      </c>
      <c r="H19" s="141" t="s">
        <v>433</v>
      </c>
      <c r="I19" s="10"/>
      <c r="J19" s="4"/>
      <c r="K19" s="4"/>
      <c r="L19" s="4"/>
    </row>
    <row r="20" spans="1:12" ht="28.5" customHeight="1">
      <c r="A20" s="109"/>
      <c r="B20" s="138"/>
      <c r="C20" s="138"/>
      <c r="D20" s="10"/>
      <c r="E20" s="146">
        <v>204030017</v>
      </c>
      <c r="F20" s="146" t="s">
        <v>180</v>
      </c>
      <c r="G20" s="146" t="s">
        <v>358</v>
      </c>
      <c r="H20" s="146" t="s">
        <v>375</v>
      </c>
      <c r="I20" s="10"/>
      <c r="J20" s="4"/>
      <c r="K20" s="4"/>
      <c r="L20" s="4"/>
    </row>
    <row r="21" spans="1:12" ht="22.5">
      <c r="A21" s="158">
        <v>3071</v>
      </c>
      <c r="B21" s="159"/>
      <c r="C21" s="159"/>
      <c r="D21" s="146" t="s">
        <v>166</v>
      </c>
      <c r="E21" s="157">
        <v>205060004</v>
      </c>
      <c r="F21" s="157" t="s">
        <v>168</v>
      </c>
      <c r="G21" s="157" t="s">
        <v>352</v>
      </c>
      <c r="H21" s="157" t="s">
        <v>168</v>
      </c>
      <c r="I21" s="10"/>
      <c r="J21" s="137" t="s">
        <v>166</v>
      </c>
      <c r="K21" s="4"/>
      <c r="L21" s="4"/>
    </row>
    <row r="22" spans="1:12" ht="22.5">
      <c r="A22" s="158" t="s">
        <v>40</v>
      </c>
      <c r="B22" s="160"/>
      <c r="C22" s="160"/>
      <c r="D22" s="146" t="s">
        <v>364</v>
      </c>
      <c r="E22" s="10">
        <v>205040015</v>
      </c>
      <c r="F22" s="10" t="s">
        <v>172</v>
      </c>
      <c r="G22" s="10" t="s">
        <v>352</v>
      </c>
      <c r="H22" s="10" t="s">
        <v>379</v>
      </c>
      <c r="I22" s="10"/>
      <c r="J22" s="137" t="s">
        <v>54</v>
      </c>
      <c r="K22" s="4"/>
      <c r="L22" s="4"/>
    </row>
    <row r="23" spans="1:12" ht="22.5">
      <c r="A23" s="158">
        <v>3075</v>
      </c>
      <c r="B23" s="160" t="s">
        <v>39</v>
      </c>
      <c r="C23" s="160" t="s">
        <v>38</v>
      </c>
      <c r="D23" s="146" t="s">
        <v>365</v>
      </c>
      <c r="E23" s="10">
        <v>204030017</v>
      </c>
      <c r="F23" s="10" t="s">
        <v>180</v>
      </c>
      <c r="G23" s="10" t="s">
        <v>352</v>
      </c>
      <c r="H23" s="10" t="s">
        <v>380</v>
      </c>
      <c r="I23" s="10"/>
      <c r="J23" s="137" t="s">
        <v>56</v>
      </c>
      <c r="K23" s="4"/>
      <c r="L23" s="4"/>
    </row>
    <row r="24" spans="1:12" ht="21">
      <c r="A24" s="158"/>
      <c r="B24" s="160"/>
      <c r="C24" s="160"/>
      <c r="D24" s="146"/>
      <c r="E24" s="10">
        <v>102020019</v>
      </c>
      <c r="F24" s="10" t="s">
        <v>51</v>
      </c>
      <c r="G24" s="10" t="s">
        <v>362</v>
      </c>
      <c r="H24" s="10" t="s">
        <v>381</v>
      </c>
      <c r="I24" s="10"/>
      <c r="K24" s="4"/>
      <c r="L24" s="4"/>
    </row>
    <row r="25" spans="1:12" ht="21">
      <c r="A25" s="158"/>
      <c r="B25" s="160"/>
      <c r="C25" s="160"/>
      <c r="D25" s="146"/>
      <c r="E25" s="10">
        <v>205010004</v>
      </c>
      <c r="F25" s="10" t="s">
        <v>175</v>
      </c>
      <c r="G25" s="10" t="s">
        <v>358</v>
      </c>
      <c r="H25" s="10" t="s">
        <v>354</v>
      </c>
      <c r="I25" s="10"/>
      <c r="J25" s="4"/>
      <c r="K25" s="4"/>
      <c r="L25" s="4"/>
    </row>
    <row r="26" spans="1:12" ht="21">
      <c r="A26" s="158"/>
      <c r="B26" s="160"/>
      <c r="C26" s="160"/>
      <c r="D26" s="146"/>
      <c r="E26" s="10">
        <v>204040002</v>
      </c>
      <c r="F26" s="10" t="s">
        <v>367</v>
      </c>
      <c r="G26" s="10" t="s">
        <v>358</v>
      </c>
      <c r="H26" s="10" t="s">
        <v>376</v>
      </c>
      <c r="I26" s="10"/>
      <c r="J26" s="4"/>
      <c r="K26" s="4"/>
      <c r="L26" s="4"/>
    </row>
    <row r="27" spans="1:12" ht="51" customHeight="1">
      <c r="A27" s="158">
        <v>3111</v>
      </c>
      <c r="B27" s="159"/>
      <c r="C27" s="159"/>
      <c r="D27" s="146" t="s">
        <v>203</v>
      </c>
      <c r="E27" s="145">
        <v>204030017</v>
      </c>
      <c r="F27" s="149" t="s">
        <v>180</v>
      </c>
      <c r="G27" s="144" t="s">
        <v>358</v>
      </c>
      <c r="H27" s="156" t="s">
        <v>424</v>
      </c>
      <c r="I27" s="10"/>
    </row>
    <row r="28" spans="1:12" ht="93" customHeight="1">
      <c r="A28" s="158"/>
      <c r="B28" s="159"/>
      <c r="C28" s="159"/>
      <c r="D28" s="146"/>
      <c r="E28" s="146">
        <v>209014000</v>
      </c>
      <c r="F28" s="146" t="s">
        <v>372</v>
      </c>
      <c r="G28" s="146" t="s">
        <v>351</v>
      </c>
      <c r="H28" s="156" t="s">
        <v>434</v>
      </c>
      <c r="I28" s="10"/>
    </row>
    <row r="29" spans="1:12" ht="25.5" customHeight="1">
      <c r="A29" s="158">
        <v>3341</v>
      </c>
      <c r="B29" s="159"/>
      <c r="C29" s="159"/>
      <c r="D29" s="146" t="s">
        <v>238</v>
      </c>
      <c r="E29" s="146">
        <v>203030010</v>
      </c>
      <c r="F29" s="146" t="s">
        <v>328</v>
      </c>
      <c r="G29" s="146" t="s">
        <v>352</v>
      </c>
      <c r="H29" s="146" t="s">
        <v>328</v>
      </c>
      <c r="I29" s="10"/>
      <c r="J29" s="163" t="s">
        <v>238</v>
      </c>
      <c r="K29" s="4"/>
      <c r="L29" s="4"/>
    </row>
    <row r="30" spans="1:12" ht="25.5" customHeight="1">
      <c r="A30" s="158"/>
      <c r="B30" s="159"/>
      <c r="C30" s="159"/>
      <c r="D30" s="146"/>
      <c r="E30" s="10">
        <v>204030017</v>
      </c>
      <c r="F30" s="10" t="s">
        <v>180</v>
      </c>
      <c r="G30" s="10" t="s">
        <v>358</v>
      </c>
      <c r="H30" s="10" t="s">
        <v>359</v>
      </c>
      <c r="I30" s="10"/>
      <c r="J30" s="166"/>
      <c r="K30" s="4"/>
      <c r="L30" s="4"/>
    </row>
    <row r="31" spans="1:12" ht="45.75" customHeight="1">
      <c r="A31" s="161">
        <v>3394</v>
      </c>
      <c r="B31" s="162"/>
      <c r="C31" s="162"/>
      <c r="D31" s="156" t="s">
        <v>55</v>
      </c>
      <c r="E31" s="146">
        <v>205040015</v>
      </c>
      <c r="F31" s="146" t="s">
        <v>172</v>
      </c>
      <c r="G31" s="146"/>
      <c r="H31" s="146" t="s">
        <v>172</v>
      </c>
      <c r="I31" s="146" t="s">
        <v>360</v>
      </c>
      <c r="J31" s="163" t="s">
        <v>55</v>
      </c>
      <c r="K31" s="4"/>
      <c r="L31" s="4"/>
    </row>
    <row r="32" spans="1:12" ht="28.5" customHeight="1">
      <c r="A32" s="161"/>
      <c r="B32" s="162"/>
      <c r="C32" s="162"/>
      <c r="D32" s="146"/>
      <c r="E32" s="146">
        <v>204030017</v>
      </c>
      <c r="F32" s="146" t="s">
        <v>180</v>
      </c>
      <c r="G32" s="146"/>
      <c r="H32" s="146" t="s">
        <v>329</v>
      </c>
      <c r="I32" s="146" t="s">
        <v>361</v>
      </c>
      <c r="J32" s="163" t="s">
        <v>99</v>
      </c>
    </row>
    <row r="33" spans="1:12" ht="42" customHeight="1">
      <c r="A33" s="158">
        <v>3395</v>
      </c>
      <c r="B33" s="159"/>
      <c r="C33" s="159"/>
      <c r="D33" s="146" t="s">
        <v>252</v>
      </c>
      <c r="E33" s="146">
        <v>204040002</v>
      </c>
      <c r="F33" s="146" t="s">
        <v>367</v>
      </c>
      <c r="G33" s="146" t="s">
        <v>358</v>
      </c>
      <c r="H33" s="141" t="s">
        <v>369</v>
      </c>
      <c r="I33" s="10"/>
      <c r="J33" s="167"/>
    </row>
    <row r="34" spans="1:12" ht="84">
      <c r="A34" s="158">
        <v>4058</v>
      </c>
      <c r="B34" s="159"/>
      <c r="C34" s="159"/>
      <c r="D34" s="146" t="s">
        <v>276</v>
      </c>
      <c r="E34" s="146">
        <v>209010001</v>
      </c>
      <c r="F34" s="146" t="s">
        <v>106</v>
      </c>
      <c r="G34" s="146" t="s">
        <v>358</v>
      </c>
      <c r="H34" s="136" t="s">
        <v>371</v>
      </c>
      <c r="I34" s="10"/>
      <c r="J34" s="163" t="s">
        <v>276</v>
      </c>
      <c r="K34" s="4"/>
      <c r="L34" s="4"/>
    </row>
    <row r="35" spans="1:12">
      <c r="J35" s="167"/>
    </row>
    <row r="36" spans="1:12">
      <c r="J36" s="167"/>
    </row>
    <row r="37" spans="1:12">
      <c r="J37" s="167"/>
    </row>
    <row r="38" spans="1:12">
      <c r="J38" s="167"/>
    </row>
    <row r="39" spans="1:12">
      <c r="J39" s="167"/>
    </row>
    <row r="40" spans="1:12">
      <c r="J40" s="167"/>
    </row>
    <row r="41" spans="1:12">
      <c r="J41" s="167"/>
    </row>
    <row r="42" spans="1:12">
      <c r="J42" s="167"/>
    </row>
    <row r="43" spans="1:12">
      <c r="J43" s="167"/>
    </row>
    <row r="44" spans="1:12">
      <c r="J44" s="167"/>
    </row>
    <row r="45" spans="1:12">
      <c r="J45" s="167"/>
    </row>
    <row r="46" spans="1:12">
      <c r="J46" s="167"/>
    </row>
    <row r="47" spans="1:12">
      <c r="J47" s="167"/>
    </row>
    <row r="48" spans="1:12">
      <c r="J48" s="167"/>
    </row>
    <row r="49" spans="10:10">
      <c r="J49" s="167"/>
    </row>
    <row r="50" spans="10:10">
      <c r="J50" s="167"/>
    </row>
    <row r="51" spans="10:10">
      <c r="J51" s="167"/>
    </row>
    <row r="52" spans="10:10">
      <c r="J52" s="167"/>
    </row>
    <row r="53" spans="10:10">
      <c r="J53" s="167"/>
    </row>
    <row r="54" spans="10:10">
      <c r="J54" s="167"/>
    </row>
    <row r="55" spans="10:10">
      <c r="J55" s="167"/>
    </row>
    <row r="56" spans="10:10">
      <c r="J56" s="167"/>
    </row>
    <row r="57" spans="10:10">
      <c r="J57" s="167"/>
    </row>
    <row r="58" spans="10:10">
      <c r="J58" s="167"/>
    </row>
    <row r="59" spans="10:10">
      <c r="J59" s="167"/>
    </row>
    <row r="60" spans="10:10">
      <c r="J60" s="167"/>
    </row>
    <row r="61" spans="10:10">
      <c r="J61" s="167"/>
    </row>
    <row r="62" spans="10:10">
      <c r="J62" s="167"/>
    </row>
    <row r="63" spans="10:10">
      <c r="J63" s="167"/>
    </row>
    <row r="64" spans="10:10">
      <c r="J64" s="167"/>
    </row>
    <row r="65" spans="10:10">
      <c r="J65" s="167"/>
    </row>
    <row r="66" spans="10:10">
      <c r="J66" s="167"/>
    </row>
  </sheetData>
  <pageMargins left="0.31496062992125984" right="0.31496062992125984" top="0.35433070866141736" bottom="0.35433070866141736" header="0.31496062992125984" footer="0.31496062992125984"/>
  <pageSetup paperSize="9" scale="5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workbookViewId="0">
      <selection activeCell="P15" sqref="P15"/>
    </sheetView>
  </sheetViews>
  <sheetFormatPr defaultRowHeight="15"/>
  <cols>
    <col min="12" max="12" width="18.85546875" bestFit="1" customWidth="1"/>
    <col min="13" max="13" width="36.85546875" bestFit="1" customWidth="1"/>
  </cols>
  <sheetData>
    <row r="2" spans="1:14">
      <c r="A2" s="1" t="s">
        <v>0</v>
      </c>
    </row>
    <row r="3" spans="1:14">
      <c r="A3" s="1" t="s">
        <v>1</v>
      </c>
    </row>
    <row r="4" spans="1:14">
      <c r="A4" s="1" t="s">
        <v>2</v>
      </c>
    </row>
    <row r="6" spans="1:14">
      <c r="A6" s="1" t="s">
        <v>3</v>
      </c>
    </row>
    <row r="7" spans="1:14"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  <c r="J7" t="s">
        <v>12</v>
      </c>
      <c r="K7" t="s">
        <v>13</v>
      </c>
      <c r="L7" t="s">
        <v>14</v>
      </c>
      <c r="M7" t="s">
        <v>15</v>
      </c>
      <c r="N7" t="s">
        <v>16</v>
      </c>
    </row>
    <row r="8" spans="1:14">
      <c r="A8" s="1" t="s">
        <v>3</v>
      </c>
    </row>
    <row r="9" spans="1:14">
      <c r="B9" t="s">
        <v>18</v>
      </c>
      <c r="C9">
        <v>300051194</v>
      </c>
      <c r="D9">
        <v>63003000</v>
      </c>
      <c r="E9" t="s">
        <v>19</v>
      </c>
      <c r="F9">
        <v>305</v>
      </c>
      <c r="G9">
        <v>3068</v>
      </c>
      <c r="H9">
        <v>10056</v>
      </c>
      <c r="I9">
        <v>10056</v>
      </c>
      <c r="J9">
        <v>200</v>
      </c>
      <c r="K9">
        <v>2004</v>
      </c>
      <c r="L9" s="2">
        <v>1295.7</v>
      </c>
      <c r="M9" t="s">
        <v>398</v>
      </c>
      <c r="N9" t="s">
        <v>390</v>
      </c>
    </row>
    <row r="10" spans="1:14">
      <c r="B10" t="s">
        <v>18</v>
      </c>
      <c r="C10">
        <v>300050879</v>
      </c>
      <c r="D10">
        <v>63003000</v>
      </c>
      <c r="E10" t="s">
        <v>19</v>
      </c>
      <c r="F10">
        <v>305</v>
      </c>
      <c r="G10">
        <v>3068</v>
      </c>
      <c r="H10">
        <v>10057</v>
      </c>
      <c r="I10">
        <v>10057</v>
      </c>
      <c r="J10">
        <v>200</v>
      </c>
      <c r="K10">
        <v>2004</v>
      </c>
      <c r="L10">
        <v>451.5</v>
      </c>
      <c r="M10" t="s">
        <v>24</v>
      </c>
      <c r="N10" t="s">
        <v>390</v>
      </c>
    </row>
    <row r="11" spans="1:14">
      <c r="B11" t="s">
        <v>18</v>
      </c>
      <c r="C11">
        <v>300050880</v>
      </c>
      <c r="D11">
        <v>63003000</v>
      </c>
      <c r="E11" t="s">
        <v>19</v>
      </c>
      <c r="F11">
        <v>305</v>
      </c>
      <c r="G11">
        <v>3068</v>
      </c>
      <c r="H11">
        <v>10057</v>
      </c>
      <c r="I11">
        <v>10057</v>
      </c>
      <c r="J11">
        <v>200</v>
      </c>
      <c r="K11">
        <v>2004</v>
      </c>
      <c r="L11">
        <v>212.8</v>
      </c>
      <c r="M11" t="s">
        <v>24</v>
      </c>
      <c r="N11" t="s">
        <v>390</v>
      </c>
    </row>
    <row r="12" spans="1:14">
      <c r="B12" t="s">
        <v>18</v>
      </c>
      <c r="C12">
        <v>300051571</v>
      </c>
      <c r="D12">
        <v>63003000</v>
      </c>
      <c r="E12" t="s">
        <v>19</v>
      </c>
      <c r="F12">
        <v>305</v>
      </c>
      <c r="G12">
        <v>3061</v>
      </c>
      <c r="H12">
        <v>10057</v>
      </c>
      <c r="I12">
        <v>10057</v>
      </c>
      <c r="J12">
        <v>200</v>
      </c>
      <c r="K12">
        <v>2004</v>
      </c>
      <c r="L12">
        <v>23.8</v>
      </c>
      <c r="M12" t="s">
        <v>348</v>
      </c>
      <c r="N12" t="s">
        <v>390</v>
      </c>
    </row>
    <row r="13" spans="1:14">
      <c r="B13" t="s">
        <v>18</v>
      </c>
      <c r="C13">
        <v>300051572</v>
      </c>
      <c r="D13">
        <v>63003000</v>
      </c>
      <c r="E13" t="s">
        <v>19</v>
      </c>
      <c r="F13">
        <v>305</v>
      </c>
      <c r="G13">
        <v>3061</v>
      </c>
      <c r="H13">
        <v>10057</v>
      </c>
      <c r="I13">
        <v>10057</v>
      </c>
      <c r="J13">
        <v>200</v>
      </c>
      <c r="K13">
        <v>2004</v>
      </c>
      <c r="L13">
        <v>112.7</v>
      </c>
      <c r="M13" t="s">
        <v>348</v>
      </c>
      <c r="N13" t="s">
        <v>390</v>
      </c>
    </row>
    <row r="14" spans="1:14">
      <c r="B14" t="s">
        <v>18</v>
      </c>
      <c r="C14">
        <v>300052004</v>
      </c>
      <c r="D14">
        <v>63003000</v>
      </c>
      <c r="E14" t="s">
        <v>23</v>
      </c>
      <c r="F14">
        <v>305</v>
      </c>
      <c r="G14">
        <v>3054</v>
      </c>
      <c r="H14">
        <v>10055</v>
      </c>
      <c r="I14">
        <v>10055</v>
      </c>
      <c r="J14">
        <v>200</v>
      </c>
      <c r="K14">
        <v>2003</v>
      </c>
      <c r="L14">
        <v>34.93</v>
      </c>
      <c r="M14" t="s">
        <v>395</v>
      </c>
      <c r="N14" t="s">
        <v>390</v>
      </c>
    </row>
    <row r="15" spans="1:14">
      <c r="B15" t="s">
        <v>18</v>
      </c>
      <c r="C15">
        <v>300052004</v>
      </c>
      <c r="D15">
        <v>63003000</v>
      </c>
      <c r="E15" t="s">
        <v>23</v>
      </c>
      <c r="F15">
        <v>305</v>
      </c>
      <c r="G15">
        <v>3061</v>
      </c>
      <c r="H15">
        <v>10055</v>
      </c>
      <c r="I15">
        <v>10055</v>
      </c>
      <c r="J15">
        <v>200</v>
      </c>
      <c r="K15">
        <v>2004</v>
      </c>
      <c r="L15">
        <v>62.79</v>
      </c>
      <c r="M15" t="s">
        <v>397</v>
      </c>
      <c r="N15" t="s">
        <v>390</v>
      </c>
    </row>
    <row r="16" spans="1:14">
      <c r="B16" t="s">
        <v>18</v>
      </c>
      <c r="C16">
        <v>300051576</v>
      </c>
      <c r="D16">
        <v>63003000</v>
      </c>
      <c r="E16" t="s">
        <v>19</v>
      </c>
      <c r="F16">
        <v>305</v>
      </c>
      <c r="G16">
        <v>3068</v>
      </c>
      <c r="H16">
        <v>10185</v>
      </c>
      <c r="I16">
        <v>10185</v>
      </c>
      <c r="J16">
        <v>200</v>
      </c>
      <c r="K16">
        <v>2004</v>
      </c>
      <c r="L16" s="2">
        <v>12321.4</v>
      </c>
      <c r="M16" t="s">
        <v>403</v>
      </c>
      <c r="N16" t="s">
        <v>390</v>
      </c>
    </row>
    <row r="17" spans="2:14">
      <c r="B17" t="s">
        <v>18</v>
      </c>
      <c r="C17">
        <v>300051575</v>
      </c>
      <c r="D17">
        <v>63003000</v>
      </c>
      <c r="E17" t="s">
        <v>19</v>
      </c>
      <c r="F17">
        <v>305</v>
      </c>
      <c r="G17">
        <v>3068</v>
      </c>
      <c r="H17">
        <v>10186</v>
      </c>
      <c r="I17">
        <v>10186</v>
      </c>
      <c r="J17">
        <v>200</v>
      </c>
      <c r="K17">
        <v>2004</v>
      </c>
      <c r="L17">
        <v>309.39999999999998</v>
      </c>
      <c r="M17" t="s">
        <v>402</v>
      </c>
      <c r="N17" t="s">
        <v>390</v>
      </c>
    </row>
    <row r="18" spans="2:14">
      <c r="B18" t="s">
        <v>18</v>
      </c>
      <c r="C18">
        <v>300052004</v>
      </c>
      <c r="D18">
        <v>63003000</v>
      </c>
      <c r="E18" t="s">
        <v>23</v>
      </c>
      <c r="F18">
        <v>305</v>
      </c>
      <c r="G18">
        <v>3068</v>
      </c>
      <c r="H18">
        <v>10055</v>
      </c>
      <c r="I18">
        <v>10055</v>
      </c>
      <c r="J18">
        <v>200</v>
      </c>
      <c r="K18">
        <v>2004</v>
      </c>
      <c r="L18">
        <v>790.3</v>
      </c>
      <c r="M18" t="s">
        <v>399</v>
      </c>
      <c r="N18" t="s">
        <v>390</v>
      </c>
    </row>
    <row r="19" spans="2:14">
      <c r="B19" t="s">
        <v>18</v>
      </c>
      <c r="C19">
        <v>300052093</v>
      </c>
      <c r="D19">
        <v>63003000</v>
      </c>
      <c r="E19" t="s">
        <v>20</v>
      </c>
      <c r="F19">
        <v>305</v>
      </c>
      <c r="G19">
        <v>3068</v>
      </c>
      <c r="H19">
        <v>10065</v>
      </c>
      <c r="I19">
        <v>10065</v>
      </c>
      <c r="J19">
        <v>200</v>
      </c>
      <c r="K19">
        <v>2004</v>
      </c>
      <c r="L19">
        <v>223.3</v>
      </c>
      <c r="M19" t="s">
        <v>22</v>
      </c>
      <c r="N19" t="s">
        <v>390</v>
      </c>
    </row>
    <row r="20" spans="2:14">
      <c r="B20" t="s">
        <v>18</v>
      </c>
      <c r="C20">
        <v>300052093</v>
      </c>
      <c r="D20">
        <v>63003000</v>
      </c>
      <c r="E20" t="s">
        <v>20</v>
      </c>
      <c r="F20">
        <v>305</v>
      </c>
      <c r="G20">
        <v>3061</v>
      </c>
      <c r="H20">
        <v>10065</v>
      </c>
      <c r="I20">
        <v>10065</v>
      </c>
      <c r="J20">
        <v>200</v>
      </c>
      <c r="K20">
        <v>2004</v>
      </c>
      <c r="L20">
        <v>23.8</v>
      </c>
      <c r="M20" t="s">
        <v>22</v>
      </c>
      <c r="N20" t="s">
        <v>390</v>
      </c>
    </row>
    <row r="21" spans="2:14">
      <c r="B21" t="s">
        <v>18</v>
      </c>
      <c r="C21">
        <v>300052094</v>
      </c>
      <c r="D21">
        <v>63003000</v>
      </c>
      <c r="E21" t="s">
        <v>20</v>
      </c>
      <c r="F21">
        <v>305</v>
      </c>
      <c r="G21">
        <v>3061</v>
      </c>
      <c r="H21">
        <v>10054</v>
      </c>
      <c r="I21">
        <v>10054</v>
      </c>
      <c r="J21">
        <v>200</v>
      </c>
      <c r="K21">
        <v>2004</v>
      </c>
      <c r="L21">
        <v>63</v>
      </c>
      <c r="M21" t="s">
        <v>396</v>
      </c>
      <c r="N21" t="s">
        <v>390</v>
      </c>
    </row>
    <row r="22" spans="2:14">
      <c r="B22" t="s">
        <v>18</v>
      </c>
      <c r="C22">
        <v>300052094</v>
      </c>
      <c r="D22">
        <v>63003000</v>
      </c>
      <c r="E22" t="s">
        <v>20</v>
      </c>
      <c r="F22">
        <v>305</v>
      </c>
      <c r="G22">
        <v>3068</v>
      </c>
      <c r="H22">
        <v>10054</v>
      </c>
      <c r="I22">
        <v>10054</v>
      </c>
      <c r="J22">
        <v>200</v>
      </c>
      <c r="K22">
        <v>2004</v>
      </c>
      <c r="L22">
        <v>948.5</v>
      </c>
      <c r="M22" t="s">
        <v>396</v>
      </c>
      <c r="N22" t="s">
        <v>390</v>
      </c>
    </row>
    <row r="23" spans="2:14">
      <c r="B23" t="s">
        <v>18</v>
      </c>
      <c r="C23">
        <v>300040640</v>
      </c>
      <c r="D23">
        <v>63003000</v>
      </c>
      <c r="E23" t="s">
        <v>20</v>
      </c>
      <c r="F23">
        <v>305</v>
      </c>
      <c r="G23">
        <v>3068</v>
      </c>
      <c r="H23">
        <v>10056</v>
      </c>
      <c r="I23">
        <v>10056</v>
      </c>
      <c r="J23">
        <v>200</v>
      </c>
      <c r="K23">
        <v>2004</v>
      </c>
      <c r="L23">
        <v>538.29999999999995</v>
      </c>
      <c r="M23" t="s">
        <v>21</v>
      </c>
      <c r="N23" t="s">
        <v>390</v>
      </c>
    </row>
    <row r="24" spans="2:14">
      <c r="B24" t="s">
        <v>18</v>
      </c>
      <c r="C24">
        <v>300040640</v>
      </c>
      <c r="D24">
        <v>63003000</v>
      </c>
      <c r="E24" t="s">
        <v>20</v>
      </c>
      <c r="F24">
        <v>305</v>
      </c>
      <c r="G24">
        <v>3061</v>
      </c>
      <c r="H24">
        <v>10056</v>
      </c>
      <c r="I24">
        <v>10056</v>
      </c>
      <c r="J24">
        <v>200</v>
      </c>
      <c r="K24">
        <v>2004</v>
      </c>
      <c r="L24">
        <v>34.299999999999997</v>
      </c>
      <c r="M24" t="s">
        <v>21</v>
      </c>
      <c r="N24" t="s">
        <v>390</v>
      </c>
    </row>
    <row r="25" spans="2:14">
      <c r="B25" t="s">
        <v>353</v>
      </c>
      <c r="C25">
        <v>2900000986</v>
      </c>
      <c r="D25">
        <v>63003000</v>
      </c>
      <c r="E25">
        <v>7804</v>
      </c>
      <c r="F25">
        <v>202</v>
      </c>
      <c r="G25">
        <v>3068</v>
      </c>
      <c r="H25" t="s">
        <v>400</v>
      </c>
      <c r="I25" t="s">
        <v>28</v>
      </c>
      <c r="J25">
        <v>413</v>
      </c>
      <c r="K25">
        <v>2004</v>
      </c>
      <c r="L25">
        <v>420</v>
      </c>
      <c r="M25" t="s">
        <v>401</v>
      </c>
      <c r="N25" t="s">
        <v>390</v>
      </c>
    </row>
    <row r="26" spans="2:14">
      <c r="B26" t="s">
        <v>18</v>
      </c>
      <c r="C26">
        <v>300040473</v>
      </c>
      <c r="D26">
        <v>63003000</v>
      </c>
      <c r="E26">
        <v>7804</v>
      </c>
      <c r="F26">
        <v>202</v>
      </c>
      <c r="G26">
        <v>3068</v>
      </c>
      <c r="H26" t="s">
        <v>400</v>
      </c>
      <c r="I26" t="s">
        <v>28</v>
      </c>
      <c r="J26">
        <v>413</v>
      </c>
      <c r="K26">
        <v>2004</v>
      </c>
      <c r="L26">
        <v>-420</v>
      </c>
      <c r="M26" t="s">
        <v>401</v>
      </c>
      <c r="N26" t="s">
        <v>390</v>
      </c>
    </row>
    <row r="27" spans="2:14">
      <c r="B27" t="s">
        <v>353</v>
      </c>
      <c r="C27">
        <v>2900000332</v>
      </c>
      <c r="D27">
        <v>63003000</v>
      </c>
      <c r="E27">
        <v>7804</v>
      </c>
      <c r="F27">
        <v>202</v>
      </c>
      <c r="G27">
        <v>3068</v>
      </c>
      <c r="H27" t="s">
        <v>400</v>
      </c>
      <c r="I27" t="s">
        <v>28</v>
      </c>
      <c r="J27">
        <v>413</v>
      </c>
      <c r="K27">
        <v>2004</v>
      </c>
      <c r="L27">
        <v>420</v>
      </c>
      <c r="M27" t="s">
        <v>401</v>
      </c>
      <c r="N27" t="s">
        <v>390</v>
      </c>
    </row>
    <row r="28" spans="2:14">
      <c r="B28" t="s">
        <v>18</v>
      </c>
      <c r="C28">
        <v>300041082</v>
      </c>
      <c r="D28">
        <v>63003000</v>
      </c>
      <c r="E28">
        <v>7804</v>
      </c>
      <c r="F28">
        <v>202</v>
      </c>
      <c r="G28">
        <v>3068</v>
      </c>
      <c r="H28" t="s">
        <v>400</v>
      </c>
      <c r="I28" t="s">
        <v>28</v>
      </c>
      <c r="J28">
        <v>413</v>
      </c>
      <c r="K28">
        <v>2004</v>
      </c>
      <c r="L28">
        <v>-420</v>
      </c>
      <c r="M28" t="s">
        <v>401</v>
      </c>
      <c r="N28" t="s">
        <v>390</v>
      </c>
    </row>
    <row r="29" spans="2:14">
      <c r="B29" t="s">
        <v>25</v>
      </c>
      <c r="C29">
        <v>600128344</v>
      </c>
      <c r="D29">
        <v>63003000</v>
      </c>
      <c r="E29" t="s">
        <v>26</v>
      </c>
      <c r="F29">
        <v>305</v>
      </c>
      <c r="G29">
        <v>3075</v>
      </c>
      <c r="H29" t="s">
        <v>27</v>
      </c>
      <c r="I29" t="s">
        <v>28</v>
      </c>
      <c r="J29">
        <v>421</v>
      </c>
      <c r="K29">
        <v>2004</v>
      </c>
      <c r="L29" s="2">
        <v>-212416</v>
      </c>
      <c r="M29" t="s">
        <v>29</v>
      </c>
      <c r="N29" t="s">
        <v>390</v>
      </c>
    </row>
    <row r="30" spans="2:14">
      <c r="B30" t="s">
        <v>425</v>
      </c>
      <c r="C30">
        <v>500126938</v>
      </c>
      <c r="D30">
        <v>63003000</v>
      </c>
      <c r="E30" t="s">
        <v>26</v>
      </c>
      <c r="F30">
        <v>305</v>
      </c>
      <c r="G30">
        <v>3075</v>
      </c>
      <c r="H30" t="s">
        <v>27</v>
      </c>
      <c r="I30" t="s">
        <v>28</v>
      </c>
      <c r="J30">
        <v>421</v>
      </c>
      <c r="K30">
        <v>2004</v>
      </c>
      <c r="L30" s="2">
        <v>212416</v>
      </c>
      <c r="M30" t="s">
        <v>29</v>
      </c>
      <c r="N30" t="s">
        <v>390</v>
      </c>
    </row>
    <row r="31" spans="2:14">
      <c r="B31" t="s">
        <v>17</v>
      </c>
      <c r="C31">
        <v>1200034094</v>
      </c>
      <c r="D31">
        <v>63003000</v>
      </c>
      <c r="E31" t="s">
        <v>386</v>
      </c>
      <c r="F31">
        <v>999</v>
      </c>
      <c r="G31">
        <v>199</v>
      </c>
      <c r="H31" t="s">
        <v>387</v>
      </c>
      <c r="I31" t="s">
        <v>388</v>
      </c>
      <c r="J31">
        <v>517</v>
      </c>
      <c r="K31">
        <v>2004</v>
      </c>
      <c r="L31">
        <v>800</v>
      </c>
      <c r="M31" t="s">
        <v>389</v>
      </c>
      <c r="N31" t="s">
        <v>390</v>
      </c>
    </row>
    <row r="32" spans="2:14">
      <c r="B32" t="s">
        <v>17</v>
      </c>
      <c r="C32">
        <v>1200029889</v>
      </c>
      <c r="D32">
        <v>63003000</v>
      </c>
      <c r="E32" t="s">
        <v>408</v>
      </c>
      <c r="F32">
        <v>305</v>
      </c>
      <c r="G32">
        <v>3075</v>
      </c>
      <c r="H32" t="s">
        <v>409</v>
      </c>
      <c r="I32" t="s">
        <v>410</v>
      </c>
      <c r="J32">
        <v>614</v>
      </c>
      <c r="K32">
        <v>2004</v>
      </c>
      <c r="L32">
        <v>699</v>
      </c>
      <c r="M32" t="s">
        <v>36</v>
      </c>
      <c r="N32" t="s">
        <v>390</v>
      </c>
    </row>
    <row r="33" spans="1:14">
      <c r="B33" t="s">
        <v>17</v>
      </c>
      <c r="C33">
        <v>1200029906</v>
      </c>
      <c r="D33">
        <v>63003000</v>
      </c>
      <c r="E33" t="s">
        <v>408</v>
      </c>
      <c r="F33">
        <v>305</v>
      </c>
      <c r="G33">
        <v>3075</v>
      </c>
      <c r="H33" t="s">
        <v>409</v>
      </c>
      <c r="I33" t="s">
        <v>410</v>
      </c>
      <c r="J33">
        <v>614</v>
      </c>
      <c r="K33">
        <v>2004</v>
      </c>
      <c r="L33">
        <v>500</v>
      </c>
      <c r="M33" t="s">
        <v>36</v>
      </c>
      <c r="N33" t="s">
        <v>390</v>
      </c>
    </row>
    <row r="34" spans="1:14">
      <c r="B34" t="s">
        <v>17</v>
      </c>
      <c r="C34">
        <v>1200029907</v>
      </c>
      <c r="D34">
        <v>63003000</v>
      </c>
      <c r="E34" t="s">
        <v>408</v>
      </c>
      <c r="F34">
        <v>305</v>
      </c>
      <c r="G34">
        <v>3075</v>
      </c>
      <c r="H34" t="s">
        <v>409</v>
      </c>
      <c r="I34" t="s">
        <v>410</v>
      </c>
      <c r="J34">
        <v>614</v>
      </c>
      <c r="K34">
        <v>2004</v>
      </c>
      <c r="L34">
        <v>700</v>
      </c>
      <c r="M34" t="s">
        <v>36</v>
      </c>
      <c r="N34" t="s">
        <v>390</v>
      </c>
    </row>
    <row r="35" spans="1:14">
      <c r="B35" t="s">
        <v>17</v>
      </c>
      <c r="C35">
        <v>1200029891</v>
      </c>
      <c r="D35">
        <v>63003000</v>
      </c>
      <c r="E35" t="s">
        <v>408</v>
      </c>
      <c r="F35">
        <v>305</v>
      </c>
      <c r="G35">
        <v>3075</v>
      </c>
      <c r="H35" t="s">
        <v>409</v>
      </c>
      <c r="I35" t="s">
        <v>410</v>
      </c>
      <c r="J35">
        <v>614</v>
      </c>
      <c r="K35">
        <v>2004</v>
      </c>
      <c r="L35">
        <v>700</v>
      </c>
      <c r="M35" t="s">
        <v>36</v>
      </c>
      <c r="N35" t="s">
        <v>390</v>
      </c>
    </row>
    <row r="36" spans="1:14">
      <c r="B36" t="s">
        <v>17</v>
      </c>
      <c r="C36">
        <v>1200031316</v>
      </c>
      <c r="D36">
        <v>63003000</v>
      </c>
      <c r="E36" t="s">
        <v>355</v>
      </c>
      <c r="F36">
        <v>305</v>
      </c>
      <c r="G36">
        <v>3075</v>
      </c>
      <c r="H36" t="s">
        <v>356</v>
      </c>
      <c r="I36" t="s">
        <v>349</v>
      </c>
      <c r="J36">
        <v>624</v>
      </c>
      <c r="K36">
        <v>2004</v>
      </c>
      <c r="L36" s="2">
        <v>4196.26</v>
      </c>
      <c r="M36" t="s">
        <v>416</v>
      </c>
      <c r="N36" t="s">
        <v>390</v>
      </c>
    </row>
    <row r="37" spans="1:14">
      <c r="B37" t="s">
        <v>17</v>
      </c>
      <c r="C37">
        <v>1200031551</v>
      </c>
      <c r="D37">
        <v>63003000</v>
      </c>
      <c r="E37" t="s">
        <v>355</v>
      </c>
      <c r="F37">
        <v>305</v>
      </c>
      <c r="G37">
        <v>3075</v>
      </c>
      <c r="H37" t="s">
        <v>356</v>
      </c>
      <c r="I37" t="s">
        <v>349</v>
      </c>
      <c r="J37">
        <v>624</v>
      </c>
      <c r="K37">
        <v>2004</v>
      </c>
      <c r="L37" s="2">
        <v>1149.53</v>
      </c>
      <c r="M37" t="s">
        <v>411</v>
      </c>
      <c r="N37" t="s">
        <v>390</v>
      </c>
    </row>
    <row r="38" spans="1:14">
      <c r="B38" t="s">
        <v>17</v>
      </c>
      <c r="C38">
        <v>1200032406</v>
      </c>
      <c r="D38">
        <v>63003000</v>
      </c>
      <c r="E38" t="s">
        <v>355</v>
      </c>
      <c r="F38">
        <v>305</v>
      </c>
      <c r="G38">
        <v>3075</v>
      </c>
      <c r="H38" t="s">
        <v>356</v>
      </c>
      <c r="I38" t="s">
        <v>349</v>
      </c>
      <c r="J38">
        <v>624</v>
      </c>
      <c r="K38">
        <v>2004</v>
      </c>
      <c r="L38" s="2">
        <v>3500</v>
      </c>
      <c r="M38" t="s">
        <v>412</v>
      </c>
      <c r="N38" t="s">
        <v>390</v>
      </c>
    </row>
    <row r="39" spans="1:14">
      <c r="B39" t="s">
        <v>17</v>
      </c>
      <c r="C39">
        <v>1200034766</v>
      </c>
      <c r="D39">
        <v>63003000</v>
      </c>
      <c r="E39" t="s">
        <v>413</v>
      </c>
      <c r="F39">
        <v>305</v>
      </c>
      <c r="G39">
        <v>3075</v>
      </c>
      <c r="H39" t="s">
        <v>414</v>
      </c>
      <c r="I39" t="s">
        <v>349</v>
      </c>
      <c r="J39">
        <v>633</v>
      </c>
      <c r="K39">
        <v>2004</v>
      </c>
      <c r="L39" s="2">
        <v>8387</v>
      </c>
      <c r="M39" t="s">
        <v>415</v>
      </c>
      <c r="N39" t="s">
        <v>390</v>
      </c>
    </row>
    <row r="40" spans="1:14">
      <c r="B40" t="s">
        <v>17</v>
      </c>
      <c r="C40">
        <v>1200029641</v>
      </c>
      <c r="D40">
        <v>63003000</v>
      </c>
      <c r="E40" t="s">
        <v>417</v>
      </c>
      <c r="F40">
        <v>305</v>
      </c>
      <c r="G40">
        <v>3075</v>
      </c>
      <c r="H40" t="s">
        <v>418</v>
      </c>
      <c r="I40" t="s">
        <v>419</v>
      </c>
      <c r="J40">
        <v>644</v>
      </c>
      <c r="K40">
        <v>2004</v>
      </c>
      <c r="L40" s="2">
        <v>2476.64</v>
      </c>
      <c r="M40" t="s">
        <v>420</v>
      </c>
      <c r="N40" t="s">
        <v>390</v>
      </c>
    </row>
    <row r="41" spans="1:14">
      <c r="B41" t="s">
        <v>17</v>
      </c>
      <c r="C41">
        <v>1200024148</v>
      </c>
      <c r="D41">
        <v>63003000</v>
      </c>
      <c r="E41" t="s">
        <v>391</v>
      </c>
      <c r="F41">
        <v>305</v>
      </c>
      <c r="G41">
        <v>3054</v>
      </c>
      <c r="H41" t="s">
        <v>392</v>
      </c>
      <c r="I41" t="s">
        <v>393</v>
      </c>
      <c r="J41">
        <v>902</v>
      </c>
      <c r="K41">
        <v>2003</v>
      </c>
      <c r="L41" s="2">
        <v>30000</v>
      </c>
      <c r="M41" t="s">
        <v>394</v>
      </c>
      <c r="N41" t="s">
        <v>390</v>
      </c>
    </row>
    <row r="42" spans="1:14">
      <c r="B42" t="s">
        <v>17</v>
      </c>
      <c r="C42">
        <v>1200031883</v>
      </c>
      <c r="D42">
        <v>63003000</v>
      </c>
      <c r="E42" t="s">
        <v>404</v>
      </c>
      <c r="F42">
        <v>531</v>
      </c>
      <c r="G42">
        <v>3073</v>
      </c>
      <c r="H42" t="s">
        <v>405</v>
      </c>
      <c r="I42" t="s">
        <v>406</v>
      </c>
      <c r="J42">
        <v>907</v>
      </c>
      <c r="K42">
        <v>2005</v>
      </c>
      <c r="L42">
        <v>600</v>
      </c>
      <c r="M42" t="s">
        <v>407</v>
      </c>
      <c r="N42" t="s">
        <v>390</v>
      </c>
    </row>
    <row r="43" spans="1:14">
      <c r="A43" s="1" t="s">
        <v>3</v>
      </c>
    </row>
    <row r="44" spans="1:14">
      <c r="B44" t="s">
        <v>30</v>
      </c>
      <c r="C44" t="s">
        <v>31</v>
      </c>
      <c r="D44" t="s">
        <v>31</v>
      </c>
      <c r="E44" t="s">
        <v>32</v>
      </c>
      <c r="F44" t="s">
        <v>33</v>
      </c>
      <c r="G44" t="s">
        <v>34</v>
      </c>
      <c r="H44" t="s">
        <v>35</v>
      </c>
      <c r="I44" t="s">
        <v>31</v>
      </c>
      <c r="J44" t="s">
        <v>34</v>
      </c>
      <c r="K44" t="s">
        <v>31</v>
      </c>
      <c r="L44" s="2">
        <v>71154.95</v>
      </c>
      <c r="M44" t="s">
        <v>36</v>
      </c>
      <c r="N44" t="s">
        <v>31</v>
      </c>
    </row>
    <row r="45" spans="1:14">
      <c r="A45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37"/>
  <sheetViews>
    <sheetView workbookViewId="0">
      <selection activeCell="L35" sqref="L35"/>
    </sheetView>
  </sheetViews>
  <sheetFormatPr defaultRowHeight="15"/>
  <cols>
    <col min="2" max="2" width="12.7109375" bestFit="1" customWidth="1"/>
    <col min="11" max="11" width="14.85546875" customWidth="1"/>
    <col min="12" max="12" width="36.85546875" bestFit="1" customWidth="1"/>
    <col min="14" max="14" width="10" bestFit="1" customWidth="1"/>
  </cols>
  <sheetData>
    <row r="1" spans="1:14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426</v>
      </c>
    </row>
    <row r="2" spans="1:14">
      <c r="A2" t="s">
        <v>17</v>
      </c>
      <c r="B2">
        <v>1200034094</v>
      </c>
      <c r="C2">
        <v>63003000</v>
      </c>
      <c r="D2" t="s">
        <v>386</v>
      </c>
      <c r="E2">
        <v>999</v>
      </c>
      <c r="F2">
        <v>199</v>
      </c>
      <c r="G2" t="s">
        <v>387</v>
      </c>
      <c r="H2" t="s">
        <v>388</v>
      </c>
      <c r="I2">
        <v>517</v>
      </c>
      <c r="J2">
        <v>2004</v>
      </c>
      <c r="K2">
        <v>800</v>
      </c>
      <c r="L2" t="s">
        <v>389</v>
      </c>
      <c r="M2" t="s">
        <v>390</v>
      </c>
      <c r="N2">
        <v>204030017</v>
      </c>
    </row>
    <row r="3" spans="1:14">
      <c r="A3" t="s">
        <v>17</v>
      </c>
      <c r="B3">
        <v>1200024148</v>
      </c>
      <c r="C3">
        <v>63003000</v>
      </c>
      <c r="D3" t="s">
        <v>391</v>
      </c>
      <c r="E3">
        <v>305</v>
      </c>
      <c r="F3">
        <v>3054</v>
      </c>
      <c r="G3" t="s">
        <v>392</v>
      </c>
      <c r="H3" t="s">
        <v>393</v>
      </c>
      <c r="I3">
        <v>902</v>
      </c>
      <c r="J3">
        <v>2003</v>
      </c>
      <c r="K3" s="2">
        <v>30000</v>
      </c>
      <c r="L3" t="s">
        <v>394</v>
      </c>
      <c r="M3" t="s">
        <v>390</v>
      </c>
      <c r="N3">
        <v>203030004</v>
      </c>
    </row>
    <row r="4" spans="1:14">
      <c r="A4" t="s">
        <v>18</v>
      </c>
      <c r="B4">
        <v>300052004</v>
      </c>
      <c r="C4">
        <v>63003000</v>
      </c>
      <c r="D4" t="s">
        <v>23</v>
      </c>
      <c r="E4">
        <v>305</v>
      </c>
      <c r="F4">
        <v>3054</v>
      </c>
      <c r="G4">
        <v>10055</v>
      </c>
      <c r="H4">
        <v>10055</v>
      </c>
      <c r="I4">
        <v>200</v>
      </c>
      <c r="J4">
        <v>2003</v>
      </c>
      <c r="K4">
        <v>34.93</v>
      </c>
      <c r="L4" t="s">
        <v>395</v>
      </c>
      <c r="M4" t="s">
        <v>390</v>
      </c>
      <c r="N4">
        <v>203030004</v>
      </c>
    </row>
    <row r="5" spans="1:14">
      <c r="A5" t="s">
        <v>18</v>
      </c>
      <c r="B5">
        <v>300051571</v>
      </c>
      <c r="C5">
        <v>63003000</v>
      </c>
      <c r="D5" t="s">
        <v>19</v>
      </c>
      <c r="E5">
        <v>305</v>
      </c>
      <c r="F5">
        <v>3061</v>
      </c>
      <c r="G5">
        <v>10057</v>
      </c>
      <c r="H5">
        <v>10057</v>
      </c>
      <c r="I5">
        <v>200</v>
      </c>
      <c r="J5">
        <v>2004</v>
      </c>
      <c r="K5">
        <v>23.8</v>
      </c>
      <c r="L5" t="s">
        <v>348</v>
      </c>
      <c r="M5" t="s">
        <v>390</v>
      </c>
      <c r="N5">
        <v>102020019</v>
      </c>
    </row>
    <row r="6" spans="1:14">
      <c r="A6" t="s">
        <v>18</v>
      </c>
      <c r="B6">
        <v>300051572</v>
      </c>
      <c r="C6">
        <v>63003000</v>
      </c>
      <c r="D6" t="s">
        <v>19</v>
      </c>
      <c r="E6">
        <v>305</v>
      </c>
      <c r="F6">
        <v>3061</v>
      </c>
      <c r="G6">
        <v>10057</v>
      </c>
      <c r="H6">
        <v>10057</v>
      </c>
      <c r="I6">
        <v>200</v>
      </c>
      <c r="J6">
        <v>2004</v>
      </c>
      <c r="K6">
        <v>112.7</v>
      </c>
      <c r="L6" t="s">
        <v>348</v>
      </c>
      <c r="M6" t="s">
        <v>390</v>
      </c>
      <c r="N6">
        <v>102020019</v>
      </c>
    </row>
    <row r="7" spans="1:14">
      <c r="A7" t="s">
        <v>18</v>
      </c>
      <c r="B7">
        <v>300052093</v>
      </c>
      <c r="C7">
        <v>63003000</v>
      </c>
      <c r="D7" t="s">
        <v>20</v>
      </c>
      <c r="E7">
        <v>305</v>
      </c>
      <c r="F7">
        <v>3061</v>
      </c>
      <c r="G7">
        <v>10065</v>
      </c>
      <c r="H7">
        <v>10065</v>
      </c>
      <c r="I7">
        <v>200</v>
      </c>
      <c r="J7">
        <v>2004</v>
      </c>
      <c r="K7">
        <v>23.8</v>
      </c>
      <c r="L7" t="s">
        <v>22</v>
      </c>
      <c r="M7" t="s">
        <v>390</v>
      </c>
      <c r="N7">
        <v>102020019</v>
      </c>
    </row>
    <row r="8" spans="1:14">
      <c r="A8" t="s">
        <v>18</v>
      </c>
      <c r="B8">
        <v>300052094</v>
      </c>
      <c r="C8">
        <v>63003000</v>
      </c>
      <c r="D8" t="s">
        <v>20</v>
      </c>
      <c r="E8">
        <v>305</v>
      </c>
      <c r="F8">
        <v>3061</v>
      </c>
      <c r="G8">
        <v>10054</v>
      </c>
      <c r="H8">
        <v>10054</v>
      </c>
      <c r="I8">
        <v>200</v>
      </c>
      <c r="J8">
        <v>2004</v>
      </c>
      <c r="K8">
        <v>63</v>
      </c>
      <c r="L8" t="s">
        <v>396</v>
      </c>
      <c r="M8" t="s">
        <v>390</v>
      </c>
      <c r="N8">
        <v>102020019</v>
      </c>
    </row>
    <row r="9" spans="1:14">
      <c r="A9" t="s">
        <v>18</v>
      </c>
      <c r="B9">
        <v>300040640</v>
      </c>
      <c r="C9">
        <v>63003000</v>
      </c>
      <c r="D9" t="s">
        <v>20</v>
      </c>
      <c r="E9">
        <v>305</v>
      </c>
      <c r="F9">
        <v>3061</v>
      </c>
      <c r="G9">
        <v>10056</v>
      </c>
      <c r="H9">
        <v>10056</v>
      </c>
      <c r="I9">
        <v>200</v>
      </c>
      <c r="J9">
        <v>2004</v>
      </c>
      <c r="K9">
        <v>34.299999999999997</v>
      </c>
      <c r="L9" t="s">
        <v>21</v>
      </c>
      <c r="M9" t="s">
        <v>390</v>
      </c>
      <c r="N9">
        <v>102020019</v>
      </c>
    </row>
    <row r="10" spans="1:14">
      <c r="A10" t="s">
        <v>18</v>
      </c>
      <c r="B10">
        <v>300052004</v>
      </c>
      <c r="C10">
        <v>63003000</v>
      </c>
      <c r="D10" t="s">
        <v>23</v>
      </c>
      <c r="E10">
        <v>305</v>
      </c>
      <c r="F10">
        <v>3061</v>
      </c>
      <c r="G10">
        <v>10055</v>
      </c>
      <c r="H10">
        <v>10055</v>
      </c>
      <c r="I10">
        <v>200</v>
      </c>
      <c r="J10">
        <v>2004</v>
      </c>
      <c r="K10">
        <v>62.79</v>
      </c>
      <c r="L10" t="s">
        <v>397</v>
      </c>
      <c r="M10" t="s">
        <v>390</v>
      </c>
      <c r="N10">
        <v>102020019</v>
      </c>
    </row>
    <row r="11" spans="1:14">
      <c r="A11" t="s">
        <v>18</v>
      </c>
      <c r="B11">
        <v>300050879</v>
      </c>
      <c r="C11">
        <v>63003000</v>
      </c>
      <c r="D11" t="s">
        <v>19</v>
      </c>
      <c r="E11">
        <v>305</v>
      </c>
      <c r="F11">
        <v>3068</v>
      </c>
      <c r="G11">
        <v>10057</v>
      </c>
      <c r="H11">
        <v>10057</v>
      </c>
      <c r="I11">
        <v>200</v>
      </c>
      <c r="J11">
        <v>2004</v>
      </c>
      <c r="K11">
        <v>451.5</v>
      </c>
      <c r="L11" t="s">
        <v>24</v>
      </c>
      <c r="M11" t="s">
        <v>390</v>
      </c>
      <c r="N11">
        <v>102020019</v>
      </c>
    </row>
    <row r="12" spans="1:14">
      <c r="A12" t="s">
        <v>18</v>
      </c>
      <c r="B12">
        <v>300050880</v>
      </c>
      <c r="C12">
        <v>63003000</v>
      </c>
      <c r="D12" t="s">
        <v>19</v>
      </c>
      <c r="E12">
        <v>305</v>
      </c>
      <c r="F12">
        <v>3068</v>
      </c>
      <c r="G12">
        <v>10057</v>
      </c>
      <c r="H12">
        <v>10057</v>
      </c>
      <c r="I12">
        <v>200</v>
      </c>
      <c r="J12">
        <v>2004</v>
      </c>
      <c r="K12">
        <v>212.8</v>
      </c>
      <c r="L12" t="s">
        <v>24</v>
      </c>
      <c r="M12" t="s">
        <v>390</v>
      </c>
      <c r="N12">
        <v>102020019</v>
      </c>
    </row>
    <row r="13" spans="1:14">
      <c r="A13" t="s">
        <v>18</v>
      </c>
      <c r="B13">
        <v>300052093</v>
      </c>
      <c r="C13">
        <v>63003000</v>
      </c>
      <c r="D13" t="s">
        <v>20</v>
      </c>
      <c r="E13">
        <v>305</v>
      </c>
      <c r="F13">
        <v>3068</v>
      </c>
      <c r="G13">
        <v>10065</v>
      </c>
      <c r="H13">
        <v>10065</v>
      </c>
      <c r="I13">
        <v>200</v>
      </c>
      <c r="J13">
        <v>2004</v>
      </c>
      <c r="K13">
        <v>223.3</v>
      </c>
      <c r="L13" t="s">
        <v>22</v>
      </c>
      <c r="M13" t="s">
        <v>390</v>
      </c>
      <c r="N13">
        <v>102020019</v>
      </c>
    </row>
    <row r="14" spans="1:14">
      <c r="A14" t="s">
        <v>18</v>
      </c>
      <c r="B14">
        <v>300052094</v>
      </c>
      <c r="C14">
        <v>63003000</v>
      </c>
      <c r="D14" t="s">
        <v>20</v>
      </c>
      <c r="E14">
        <v>305</v>
      </c>
      <c r="F14">
        <v>3068</v>
      </c>
      <c r="G14">
        <v>10054</v>
      </c>
      <c r="H14">
        <v>10054</v>
      </c>
      <c r="I14">
        <v>200</v>
      </c>
      <c r="J14">
        <v>2004</v>
      </c>
      <c r="K14">
        <v>948.5</v>
      </c>
      <c r="L14" t="s">
        <v>396</v>
      </c>
      <c r="M14" t="s">
        <v>390</v>
      </c>
      <c r="N14">
        <v>102020019</v>
      </c>
    </row>
    <row r="15" spans="1:14">
      <c r="A15" t="s">
        <v>18</v>
      </c>
      <c r="B15">
        <v>300051194</v>
      </c>
      <c r="C15">
        <v>63003000</v>
      </c>
      <c r="D15" t="s">
        <v>19</v>
      </c>
      <c r="E15">
        <v>305</v>
      </c>
      <c r="F15">
        <v>3068</v>
      </c>
      <c r="G15">
        <v>10056</v>
      </c>
      <c r="H15">
        <v>10056</v>
      </c>
      <c r="I15">
        <v>200</v>
      </c>
      <c r="J15">
        <v>2004</v>
      </c>
      <c r="K15" s="2">
        <v>1295.7</v>
      </c>
      <c r="L15" t="s">
        <v>398</v>
      </c>
      <c r="M15" t="s">
        <v>390</v>
      </c>
      <c r="N15">
        <v>102020019</v>
      </c>
    </row>
    <row r="16" spans="1:14">
      <c r="A16" t="s">
        <v>18</v>
      </c>
      <c r="B16">
        <v>300040640</v>
      </c>
      <c r="C16">
        <v>63003000</v>
      </c>
      <c r="D16" t="s">
        <v>20</v>
      </c>
      <c r="E16">
        <v>305</v>
      </c>
      <c r="F16">
        <v>3068</v>
      </c>
      <c r="G16">
        <v>10056</v>
      </c>
      <c r="H16">
        <v>10056</v>
      </c>
      <c r="I16">
        <v>200</v>
      </c>
      <c r="J16">
        <v>2004</v>
      </c>
      <c r="K16">
        <v>538.29999999999995</v>
      </c>
      <c r="L16" t="s">
        <v>21</v>
      </c>
      <c r="M16" t="s">
        <v>390</v>
      </c>
      <c r="N16">
        <v>102020019</v>
      </c>
    </row>
    <row r="17" spans="1:14">
      <c r="A17" t="s">
        <v>18</v>
      </c>
      <c r="B17">
        <v>300052004</v>
      </c>
      <c r="C17">
        <v>63003000</v>
      </c>
      <c r="D17" t="s">
        <v>23</v>
      </c>
      <c r="E17">
        <v>305</v>
      </c>
      <c r="F17">
        <v>3068</v>
      </c>
      <c r="G17">
        <v>10055</v>
      </c>
      <c r="H17">
        <v>10055</v>
      </c>
      <c r="I17">
        <v>200</v>
      </c>
      <c r="J17">
        <v>2004</v>
      </c>
      <c r="K17">
        <v>790.3</v>
      </c>
      <c r="L17" t="s">
        <v>399</v>
      </c>
      <c r="M17" t="s">
        <v>390</v>
      </c>
      <c r="N17">
        <v>102020019</v>
      </c>
    </row>
    <row r="18" spans="1:14">
      <c r="A18" t="s">
        <v>353</v>
      </c>
      <c r="B18">
        <v>2900000986</v>
      </c>
      <c r="C18">
        <v>63003000</v>
      </c>
      <c r="D18">
        <v>7804</v>
      </c>
      <c r="E18">
        <v>202</v>
      </c>
      <c r="F18">
        <v>3068</v>
      </c>
      <c r="G18" t="s">
        <v>400</v>
      </c>
      <c r="H18" t="s">
        <v>28</v>
      </c>
      <c r="I18">
        <v>413</v>
      </c>
      <c r="J18">
        <v>2004</v>
      </c>
      <c r="K18">
        <v>420</v>
      </c>
      <c r="L18" t="s">
        <v>401</v>
      </c>
      <c r="M18" t="s">
        <v>390</v>
      </c>
      <c r="N18">
        <v>102020019</v>
      </c>
    </row>
    <row r="19" spans="1:14">
      <c r="A19" t="s">
        <v>18</v>
      </c>
      <c r="B19">
        <v>300040473</v>
      </c>
      <c r="C19">
        <v>63003000</v>
      </c>
      <c r="D19">
        <v>7804</v>
      </c>
      <c r="E19">
        <v>202</v>
      </c>
      <c r="F19">
        <v>3068</v>
      </c>
      <c r="G19" t="s">
        <v>400</v>
      </c>
      <c r="H19" t="s">
        <v>28</v>
      </c>
      <c r="I19">
        <v>413</v>
      </c>
      <c r="J19">
        <v>2004</v>
      </c>
      <c r="K19">
        <v>-420</v>
      </c>
      <c r="L19" t="s">
        <v>401</v>
      </c>
      <c r="M19" t="s">
        <v>390</v>
      </c>
      <c r="N19">
        <v>102020019</v>
      </c>
    </row>
    <row r="20" spans="1:14">
      <c r="A20" t="s">
        <v>353</v>
      </c>
      <c r="B20">
        <v>2900000332</v>
      </c>
      <c r="C20">
        <v>63003000</v>
      </c>
      <c r="D20">
        <v>7804</v>
      </c>
      <c r="E20">
        <v>202</v>
      </c>
      <c r="F20">
        <v>3068</v>
      </c>
      <c r="G20" t="s">
        <v>400</v>
      </c>
      <c r="H20" t="s">
        <v>28</v>
      </c>
      <c r="I20">
        <v>413</v>
      </c>
      <c r="J20">
        <v>2004</v>
      </c>
      <c r="K20">
        <v>420</v>
      </c>
      <c r="L20" t="s">
        <v>401</v>
      </c>
      <c r="M20" t="s">
        <v>390</v>
      </c>
      <c r="N20">
        <v>102020019</v>
      </c>
    </row>
    <row r="21" spans="1:14">
      <c r="A21" t="s">
        <v>18</v>
      </c>
      <c r="B21">
        <v>300041082</v>
      </c>
      <c r="C21">
        <v>63003000</v>
      </c>
      <c r="D21">
        <v>7804</v>
      </c>
      <c r="E21">
        <v>202</v>
      </c>
      <c r="F21">
        <v>3068</v>
      </c>
      <c r="G21" t="s">
        <v>400</v>
      </c>
      <c r="H21" t="s">
        <v>28</v>
      </c>
      <c r="I21">
        <v>413</v>
      </c>
      <c r="J21">
        <v>2004</v>
      </c>
      <c r="K21">
        <v>-420</v>
      </c>
      <c r="L21" t="s">
        <v>401</v>
      </c>
      <c r="M21" t="s">
        <v>390</v>
      </c>
      <c r="N21">
        <v>102020019</v>
      </c>
    </row>
    <row r="22" spans="1:14">
      <c r="A22" t="s">
        <v>18</v>
      </c>
      <c r="B22">
        <v>300051575</v>
      </c>
      <c r="C22">
        <v>63003000</v>
      </c>
      <c r="D22" t="s">
        <v>19</v>
      </c>
      <c r="E22">
        <v>305</v>
      </c>
      <c r="F22">
        <v>3068</v>
      </c>
      <c r="G22">
        <v>10186</v>
      </c>
      <c r="H22">
        <v>10186</v>
      </c>
      <c r="I22">
        <v>200</v>
      </c>
      <c r="J22">
        <v>2004</v>
      </c>
      <c r="K22">
        <v>309.39999999999998</v>
      </c>
      <c r="L22" t="s">
        <v>402</v>
      </c>
      <c r="M22" t="s">
        <v>390</v>
      </c>
      <c r="N22">
        <v>102020019</v>
      </c>
    </row>
    <row r="23" spans="1:14">
      <c r="A23" t="s">
        <v>18</v>
      </c>
      <c r="B23">
        <v>300051576</v>
      </c>
      <c r="C23">
        <v>63003000</v>
      </c>
      <c r="D23" t="s">
        <v>19</v>
      </c>
      <c r="E23">
        <v>305</v>
      </c>
      <c r="F23">
        <v>3068</v>
      </c>
      <c r="G23">
        <v>10185</v>
      </c>
      <c r="H23">
        <v>10185</v>
      </c>
      <c r="I23">
        <v>200</v>
      </c>
      <c r="J23">
        <v>2004</v>
      </c>
      <c r="K23" s="2">
        <v>12321.4</v>
      </c>
      <c r="L23" t="s">
        <v>440</v>
      </c>
      <c r="M23" t="s">
        <v>390</v>
      </c>
      <c r="N23">
        <v>102020019</v>
      </c>
    </row>
    <row r="24" spans="1:14">
      <c r="A24" t="s">
        <v>17</v>
      </c>
      <c r="B24">
        <v>1200031883</v>
      </c>
      <c r="C24">
        <v>63003000</v>
      </c>
      <c r="D24" t="s">
        <v>404</v>
      </c>
      <c r="E24">
        <v>531</v>
      </c>
      <c r="F24">
        <v>3073</v>
      </c>
      <c r="G24" t="s">
        <v>405</v>
      </c>
      <c r="H24" t="s">
        <v>406</v>
      </c>
      <c r="I24">
        <v>907</v>
      </c>
      <c r="J24">
        <v>2005</v>
      </c>
      <c r="K24">
        <v>600</v>
      </c>
      <c r="L24" t="s">
        <v>441</v>
      </c>
      <c r="M24" t="s">
        <v>390</v>
      </c>
      <c r="N24">
        <v>205040015</v>
      </c>
    </row>
    <row r="25" spans="1:14">
      <c r="A25" t="s">
        <v>17</v>
      </c>
      <c r="B25">
        <v>1200029889</v>
      </c>
      <c r="C25">
        <v>63003000</v>
      </c>
      <c r="D25" t="s">
        <v>408</v>
      </c>
      <c r="E25">
        <v>305</v>
      </c>
      <c r="F25">
        <v>3075</v>
      </c>
      <c r="G25" t="s">
        <v>409</v>
      </c>
      <c r="H25" t="s">
        <v>410</v>
      </c>
      <c r="I25">
        <v>614</v>
      </c>
      <c r="J25">
        <v>2004</v>
      </c>
      <c r="K25">
        <v>699</v>
      </c>
      <c r="L25" t="s">
        <v>36</v>
      </c>
      <c r="M25" t="s">
        <v>390</v>
      </c>
      <c r="N25">
        <v>204030017</v>
      </c>
    </row>
    <row r="26" spans="1:14">
      <c r="A26" t="s">
        <v>17</v>
      </c>
      <c r="B26">
        <v>1200029906</v>
      </c>
      <c r="C26">
        <v>63003000</v>
      </c>
      <c r="D26" t="s">
        <v>408</v>
      </c>
      <c r="E26">
        <v>305</v>
      </c>
      <c r="F26">
        <v>3075</v>
      </c>
      <c r="G26" t="s">
        <v>409</v>
      </c>
      <c r="H26" t="s">
        <v>410</v>
      </c>
      <c r="I26">
        <v>614</v>
      </c>
      <c r="J26">
        <v>2004</v>
      </c>
      <c r="K26">
        <v>500</v>
      </c>
      <c r="L26" t="s">
        <v>36</v>
      </c>
      <c r="M26" t="s">
        <v>390</v>
      </c>
      <c r="N26">
        <v>204030017</v>
      </c>
    </row>
    <row r="27" spans="1:14">
      <c r="A27" t="s">
        <v>17</v>
      </c>
      <c r="B27">
        <v>1200029907</v>
      </c>
      <c r="C27">
        <v>63003000</v>
      </c>
      <c r="D27" t="s">
        <v>408</v>
      </c>
      <c r="E27">
        <v>305</v>
      </c>
      <c r="F27">
        <v>3075</v>
      </c>
      <c r="G27" t="s">
        <v>409</v>
      </c>
      <c r="H27" t="s">
        <v>410</v>
      </c>
      <c r="I27">
        <v>614</v>
      </c>
      <c r="J27">
        <v>2004</v>
      </c>
      <c r="K27">
        <v>700</v>
      </c>
      <c r="L27" t="s">
        <v>36</v>
      </c>
      <c r="M27" t="s">
        <v>390</v>
      </c>
      <c r="N27">
        <v>204030017</v>
      </c>
    </row>
    <row r="28" spans="1:14">
      <c r="A28" t="s">
        <v>17</v>
      </c>
      <c r="B28">
        <v>1200029891</v>
      </c>
      <c r="C28">
        <v>63003000</v>
      </c>
      <c r="D28" t="s">
        <v>408</v>
      </c>
      <c r="E28">
        <v>305</v>
      </c>
      <c r="F28">
        <v>3075</v>
      </c>
      <c r="G28" t="s">
        <v>409</v>
      </c>
      <c r="H28" t="s">
        <v>410</v>
      </c>
      <c r="I28">
        <v>614</v>
      </c>
      <c r="J28">
        <v>2004</v>
      </c>
      <c r="K28">
        <v>700</v>
      </c>
      <c r="L28" t="s">
        <v>36</v>
      </c>
      <c r="M28" t="s">
        <v>390</v>
      </c>
      <c r="N28">
        <v>204030017</v>
      </c>
    </row>
    <row r="29" spans="1:14">
      <c r="A29" t="s">
        <v>17</v>
      </c>
      <c r="B29">
        <v>1200031551</v>
      </c>
      <c r="C29">
        <v>63003000</v>
      </c>
      <c r="D29" t="s">
        <v>355</v>
      </c>
      <c r="E29">
        <v>305</v>
      </c>
      <c r="F29">
        <v>3075</v>
      </c>
      <c r="G29" t="s">
        <v>356</v>
      </c>
      <c r="H29" t="s">
        <v>349</v>
      </c>
      <c r="I29">
        <v>624</v>
      </c>
      <c r="J29">
        <v>2004</v>
      </c>
      <c r="K29" s="2">
        <v>1149.53</v>
      </c>
      <c r="L29" t="s">
        <v>411</v>
      </c>
      <c r="M29" t="s">
        <v>390</v>
      </c>
      <c r="N29">
        <v>204030017</v>
      </c>
    </row>
    <row r="30" spans="1:14">
      <c r="A30" t="s">
        <v>17</v>
      </c>
      <c r="B30">
        <v>1200032406</v>
      </c>
      <c r="C30">
        <v>63003000</v>
      </c>
      <c r="D30" t="s">
        <v>355</v>
      </c>
      <c r="E30">
        <v>305</v>
      </c>
      <c r="F30">
        <v>3075</v>
      </c>
      <c r="G30" t="s">
        <v>356</v>
      </c>
      <c r="H30" t="s">
        <v>349</v>
      </c>
      <c r="I30">
        <v>624</v>
      </c>
      <c r="J30">
        <v>2004</v>
      </c>
      <c r="K30" s="2">
        <v>3500</v>
      </c>
      <c r="L30" t="s">
        <v>412</v>
      </c>
      <c r="M30" t="s">
        <v>390</v>
      </c>
      <c r="N30">
        <v>204030017</v>
      </c>
    </row>
    <row r="31" spans="1:14">
      <c r="A31" t="s">
        <v>25</v>
      </c>
      <c r="B31">
        <v>600128344</v>
      </c>
      <c r="C31">
        <v>63003000</v>
      </c>
      <c r="D31" t="s">
        <v>26</v>
      </c>
      <c r="E31">
        <v>305</v>
      </c>
      <c r="F31">
        <v>3075</v>
      </c>
      <c r="G31" t="s">
        <v>27</v>
      </c>
      <c r="H31" t="s">
        <v>28</v>
      </c>
      <c r="I31">
        <v>421</v>
      </c>
      <c r="J31">
        <v>2004</v>
      </c>
      <c r="K31" s="2">
        <v>-212416</v>
      </c>
      <c r="L31" t="s">
        <v>29</v>
      </c>
      <c r="M31" t="s">
        <v>390</v>
      </c>
      <c r="N31">
        <v>204030017</v>
      </c>
    </row>
    <row r="32" spans="1:14">
      <c r="A32" t="s">
        <v>425</v>
      </c>
      <c r="B32">
        <v>500126938</v>
      </c>
      <c r="C32">
        <v>63003000</v>
      </c>
      <c r="D32" t="s">
        <v>26</v>
      </c>
      <c r="E32">
        <v>305</v>
      </c>
      <c r="F32">
        <v>3075</v>
      </c>
      <c r="G32" t="s">
        <v>27</v>
      </c>
      <c r="H32" t="s">
        <v>28</v>
      </c>
      <c r="I32">
        <v>421</v>
      </c>
      <c r="J32">
        <v>2004</v>
      </c>
      <c r="K32" s="2">
        <v>212416</v>
      </c>
      <c r="L32" t="s">
        <v>29</v>
      </c>
      <c r="M32" t="s">
        <v>390</v>
      </c>
      <c r="N32">
        <v>204030017</v>
      </c>
    </row>
    <row r="33" spans="1:14">
      <c r="A33" t="s">
        <v>17</v>
      </c>
      <c r="B33">
        <v>1200034766</v>
      </c>
      <c r="C33">
        <v>63003000</v>
      </c>
      <c r="D33" t="s">
        <v>413</v>
      </c>
      <c r="E33">
        <v>305</v>
      </c>
      <c r="F33">
        <v>3075</v>
      </c>
      <c r="G33" t="s">
        <v>414</v>
      </c>
      <c r="H33" t="s">
        <v>349</v>
      </c>
      <c r="I33">
        <v>633</v>
      </c>
      <c r="J33">
        <v>2004</v>
      </c>
      <c r="K33" s="2">
        <v>8387</v>
      </c>
      <c r="L33" t="s">
        <v>415</v>
      </c>
      <c r="M33" t="s">
        <v>390</v>
      </c>
      <c r="N33">
        <v>204030017</v>
      </c>
    </row>
    <row r="34" spans="1:14">
      <c r="A34" t="s">
        <v>17</v>
      </c>
      <c r="B34">
        <v>1200031316</v>
      </c>
      <c r="C34">
        <v>63003000</v>
      </c>
      <c r="D34" t="s">
        <v>355</v>
      </c>
      <c r="E34">
        <v>305</v>
      </c>
      <c r="F34">
        <v>3075</v>
      </c>
      <c r="G34" t="s">
        <v>356</v>
      </c>
      <c r="H34" t="s">
        <v>349</v>
      </c>
      <c r="I34">
        <v>624</v>
      </c>
      <c r="J34">
        <v>2004</v>
      </c>
      <c r="K34" s="2">
        <v>4196.26</v>
      </c>
      <c r="L34" t="s">
        <v>416</v>
      </c>
      <c r="M34" t="s">
        <v>390</v>
      </c>
      <c r="N34">
        <v>204030017</v>
      </c>
    </row>
    <row r="35" spans="1:14">
      <c r="A35" t="s">
        <v>17</v>
      </c>
      <c r="B35">
        <v>1200029641</v>
      </c>
      <c r="C35">
        <v>63003000</v>
      </c>
      <c r="D35" t="s">
        <v>417</v>
      </c>
      <c r="E35">
        <v>305</v>
      </c>
      <c r="F35">
        <v>3075</v>
      </c>
      <c r="G35" t="s">
        <v>418</v>
      </c>
      <c r="H35" t="s">
        <v>419</v>
      </c>
      <c r="I35">
        <v>644</v>
      </c>
      <c r="J35">
        <v>2004</v>
      </c>
      <c r="K35" s="2">
        <v>2476.64</v>
      </c>
      <c r="L35" t="s">
        <v>420</v>
      </c>
      <c r="M35" t="s">
        <v>390</v>
      </c>
      <c r="N35">
        <v>204030017</v>
      </c>
    </row>
    <row r="37" spans="1:14">
      <c r="A37" t="s">
        <v>30</v>
      </c>
      <c r="B37" t="s">
        <v>31</v>
      </c>
      <c r="C37" t="s">
        <v>31</v>
      </c>
      <c r="D37" t="s">
        <v>32</v>
      </c>
      <c r="E37" t="s">
        <v>33</v>
      </c>
      <c r="F37" t="s">
        <v>34</v>
      </c>
      <c r="G37" t="s">
        <v>35</v>
      </c>
      <c r="H37" t="s">
        <v>31</v>
      </c>
      <c r="I37" t="s">
        <v>34</v>
      </c>
      <c r="J37" t="s">
        <v>31</v>
      </c>
      <c r="K37" s="2">
        <v>71154.95</v>
      </c>
      <c r="L37" t="s">
        <v>36</v>
      </c>
      <c r="M37" t="s">
        <v>31</v>
      </c>
    </row>
  </sheetData>
  <pageMargins left="0.95" right="0.7" top="0.75" bottom="0.75" header="0.3" footer="0.3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G28" sqref="G28"/>
    </sheetView>
  </sheetViews>
  <sheetFormatPr defaultRowHeight="15"/>
  <cols>
    <col min="1" max="1" width="13.7109375" bestFit="1" customWidth="1"/>
    <col min="2" max="2" width="25.7109375" bestFit="1" customWidth="1"/>
  </cols>
  <sheetData>
    <row r="3" spans="1:2">
      <c r="A3" s="150" t="s">
        <v>427</v>
      </c>
      <c r="B3" t="s">
        <v>429</v>
      </c>
    </row>
    <row r="4" spans="1:2">
      <c r="A4" s="151">
        <v>199</v>
      </c>
      <c r="B4" s="153">
        <v>800</v>
      </c>
    </row>
    <row r="5" spans="1:2">
      <c r="A5" s="152">
        <v>204030017</v>
      </c>
      <c r="B5" s="153">
        <v>800</v>
      </c>
    </row>
    <row r="6" spans="1:2">
      <c r="A6" s="151">
        <v>3054</v>
      </c>
      <c r="B6" s="153">
        <v>30034.93</v>
      </c>
    </row>
    <row r="7" spans="1:2">
      <c r="A7" s="152">
        <v>203030004</v>
      </c>
      <c r="B7" s="153">
        <v>30034.93</v>
      </c>
    </row>
    <row r="8" spans="1:2">
      <c r="A8" s="151">
        <v>3061</v>
      </c>
      <c r="B8" s="153">
        <v>320.39000000000004</v>
      </c>
    </row>
    <row r="9" spans="1:2">
      <c r="A9" s="152">
        <v>102020019</v>
      </c>
      <c r="B9" s="153">
        <v>320.39000000000004</v>
      </c>
    </row>
    <row r="10" spans="1:2">
      <c r="A10" s="151">
        <v>3068</v>
      </c>
      <c r="B10" s="153">
        <v>17091.2</v>
      </c>
    </row>
    <row r="11" spans="1:2">
      <c r="A11" s="152">
        <v>102020019</v>
      </c>
      <c r="B11" s="153">
        <v>17091.2</v>
      </c>
    </row>
    <row r="12" spans="1:2">
      <c r="A12" s="151">
        <v>3073</v>
      </c>
      <c r="B12" s="153">
        <v>600</v>
      </c>
    </row>
    <row r="13" spans="1:2">
      <c r="A13" s="152">
        <v>205040015</v>
      </c>
      <c r="B13" s="153">
        <v>600</v>
      </c>
    </row>
    <row r="14" spans="1:2">
      <c r="A14" s="151">
        <v>3075</v>
      </c>
      <c r="B14" s="153">
        <v>22308.43</v>
      </c>
    </row>
    <row r="15" spans="1:2">
      <c r="A15" s="152">
        <v>204030017</v>
      </c>
      <c r="B15" s="153">
        <v>22308.43</v>
      </c>
    </row>
    <row r="16" spans="1:2">
      <c r="A16" s="151" t="s">
        <v>428</v>
      </c>
      <c r="B16" s="153">
        <v>71154.950000000012</v>
      </c>
    </row>
  </sheetData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F34" sqref="F34"/>
    </sheetView>
  </sheetViews>
  <sheetFormatPr defaultRowHeight="15"/>
  <cols>
    <col min="1" max="1" width="35.7109375" bestFit="1" customWidth="1"/>
    <col min="2" max="2" width="11.28515625" customWidth="1"/>
  </cols>
  <sheetData>
    <row r="3" spans="1:2">
      <c r="A3" s="150" t="s">
        <v>427</v>
      </c>
      <c r="B3" t="s">
        <v>431</v>
      </c>
    </row>
    <row r="4" spans="1:2">
      <c r="A4" s="151">
        <v>102020019</v>
      </c>
      <c r="B4" s="153">
        <v>17411.59</v>
      </c>
    </row>
    <row r="5" spans="1:2">
      <c r="A5" s="152" t="s">
        <v>51</v>
      </c>
      <c r="B5" s="153">
        <v>17411.59</v>
      </c>
    </row>
    <row r="6" spans="1:2">
      <c r="A6" s="151">
        <v>203030004</v>
      </c>
      <c r="B6" s="153">
        <v>30034.93</v>
      </c>
    </row>
    <row r="7" spans="1:2">
      <c r="A7" s="152" t="s">
        <v>347</v>
      </c>
      <c r="B7" s="153">
        <v>30034.93</v>
      </c>
    </row>
    <row r="8" spans="1:2">
      <c r="A8" s="151">
        <v>204030017</v>
      </c>
      <c r="B8" s="153">
        <v>23108.43</v>
      </c>
    </row>
    <row r="9" spans="1:2">
      <c r="A9" s="152" t="s">
        <v>430</v>
      </c>
      <c r="B9" s="153">
        <v>23108.43</v>
      </c>
    </row>
    <row r="10" spans="1:2">
      <c r="A10" s="151">
        <v>205040015</v>
      </c>
      <c r="B10" s="153">
        <v>600</v>
      </c>
    </row>
    <row r="11" spans="1:2">
      <c r="A11" s="152" t="s">
        <v>172</v>
      </c>
      <c r="B11" s="153">
        <v>600</v>
      </c>
    </row>
    <row r="12" spans="1:2">
      <c r="A12" s="152" t="s">
        <v>170</v>
      </c>
      <c r="B12" s="153"/>
    </row>
    <row r="13" spans="1:2">
      <c r="A13" s="151" t="s">
        <v>428</v>
      </c>
      <c r="B13" s="153">
        <v>71154.950000000012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9"/>
  <sheetViews>
    <sheetView workbookViewId="0">
      <selection activeCell="B26" sqref="B26"/>
    </sheetView>
  </sheetViews>
  <sheetFormatPr defaultRowHeight="21"/>
  <cols>
    <col min="1" max="1" width="9.42578125" style="4" customWidth="1"/>
    <col min="2" max="2" width="51.42578125" style="4" customWidth="1"/>
    <col min="3" max="3" width="14.42578125" style="4" customWidth="1"/>
    <col min="4" max="4" width="9.42578125" style="4" hidden="1" customWidth="1"/>
    <col min="5" max="5" width="15.140625" style="4" customWidth="1"/>
    <col min="6" max="6" width="16.7109375" style="4" customWidth="1"/>
    <col min="7" max="7" width="30.85546875" style="4" customWidth="1"/>
    <col min="8" max="8" width="40.28515625" style="4" customWidth="1"/>
    <col min="9" max="9" width="9.140625" style="4"/>
    <col min="10" max="10" width="10.85546875" style="4" bestFit="1" customWidth="1"/>
    <col min="11" max="11" width="20.85546875" style="4" customWidth="1"/>
    <col min="12" max="12" width="14.140625" style="4" customWidth="1"/>
    <col min="13" max="13" width="12.42578125" style="4" bestFit="1" customWidth="1"/>
    <col min="14" max="14" width="9.140625" style="4"/>
    <col min="15" max="15" width="10" style="4" bestFit="1" customWidth="1"/>
    <col min="16" max="16384" width="9.140625" style="4"/>
  </cols>
  <sheetData>
    <row r="1" spans="1:15">
      <c r="A1" s="3" t="s">
        <v>42</v>
      </c>
    </row>
    <row r="2" spans="1:15">
      <c r="A2" s="3" t="s">
        <v>438</v>
      </c>
    </row>
    <row r="4" spans="1:15" ht="29.25" customHeight="1">
      <c r="A4" s="5" t="s">
        <v>43</v>
      </c>
      <c r="B4" s="5" t="s">
        <v>44</v>
      </c>
      <c r="C4" s="5" t="s">
        <v>45</v>
      </c>
      <c r="D4" s="5" t="s">
        <v>46</v>
      </c>
      <c r="E4" s="5" t="s">
        <v>47</v>
      </c>
      <c r="F4" s="5" t="s">
        <v>48</v>
      </c>
      <c r="G4" s="5" t="s">
        <v>49</v>
      </c>
      <c r="H4" s="5" t="s">
        <v>350</v>
      </c>
    </row>
    <row r="5" spans="1:15" ht="36" customHeight="1">
      <c r="A5" s="6" t="s">
        <v>97</v>
      </c>
      <c r="B5" s="154" t="s">
        <v>96</v>
      </c>
      <c r="C5" s="8">
        <v>800</v>
      </c>
      <c r="D5" s="5"/>
      <c r="E5" s="8">
        <f>C5</f>
        <v>800</v>
      </c>
      <c r="F5" s="9">
        <v>204030017</v>
      </c>
      <c r="G5" s="10" t="str">
        <f>VLOOKUP(F5,[1]ต้นแบบ!$A$1:$B$65536,2,FALSE)</f>
        <v xml:space="preserve">ICT Solution - รายย่อย              </v>
      </c>
      <c r="H5" s="10" t="s">
        <v>351</v>
      </c>
    </row>
    <row r="6" spans="1:15" ht="30.75" customHeight="1">
      <c r="A6" s="6">
        <v>3054</v>
      </c>
      <c r="B6" s="7" t="s">
        <v>142</v>
      </c>
      <c r="C6" s="8">
        <v>30034.93</v>
      </c>
      <c r="D6" s="5"/>
      <c r="E6" s="8">
        <f>C6</f>
        <v>30034.93</v>
      </c>
      <c r="F6" s="9">
        <v>203030004</v>
      </c>
      <c r="G6" s="131" t="s">
        <v>347</v>
      </c>
      <c r="H6" s="10" t="s">
        <v>351</v>
      </c>
    </row>
    <row r="7" spans="1:15" ht="32.25" customHeight="1">
      <c r="A7" s="6">
        <f>'[1]63003000-01-12-2-67 new'!F52</f>
        <v>3061</v>
      </c>
      <c r="B7" s="7" t="s">
        <v>50</v>
      </c>
      <c r="C7" s="8">
        <v>320.39</v>
      </c>
      <c r="D7" s="8"/>
      <c r="E7" s="8">
        <f>C7</f>
        <v>320.39</v>
      </c>
      <c r="F7" s="9">
        <v>102020019</v>
      </c>
      <c r="G7" s="10" t="s">
        <v>51</v>
      </c>
      <c r="H7" s="130" t="s">
        <v>352</v>
      </c>
    </row>
    <row r="8" spans="1:15" ht="42">
      <c r="A8" s="6">
        <f>'[1]63003000-01-12-2-67 new'!F67</f>
        <v>3068</v>
      </c>
      <c r="B8" s="11" t="s">
        <v>52</v>
      </c>
      <c r="C8" s="8">
        <v>17091.2</v>
      </c>
      <c r="D8" s="8"/>
      <c r="E8" s="8">
        <f>C8</f>
        <v>17091.2</v>
      </c>
      <c r="F8" s="9">
        <v>102020019</v>
      </c>
      <c r="G8" s="10" t="s">
        <v>51</v>
      </c>
      <c r="H8" s="10" t="s">
        <v>351</v>
      </c>
    </row>
    <row r="9" spans="1:15" ht="36.75" hidden="1" customHeight="1">
      <c r="A9" s="6">
        <f>'[1]63003000-01-12-2-67 new'!F46</f>
        <v>3052</v>
      </c>
      <c r="B9" s="12" t="s">
        <v>53</v>
      </c>
      <c r="C9" s="8"/>
      <c r="D9" s="13"/>
      <c r="E9" s="8"/>
      <c r="F9" s="9">
        <v>203030004</v>
      </c>
      <c r="G9" s="10" t="str">
        <f>VLOOKUP(F9,[1]ต้นแบบ!$A$1:$B$65536,2,FALSE)</f>
        <v>บริการโทรศัพท์เคลื่อนที่ NT Mobile</v>
      </c>
      <c r="H9" s="10" t="s">
        <v>351</v>
      </c>
    </row>
    <row r="10" spans="1:15" ht="33" customHeight="1">
      <c r="A10" s="9">
        <v>3073</v>
      </c>
      <c r="B10" s="12" t="s">
        <v>54</v>
      </c>
      <c r="C10" s="14">
        <v>600</v>
      </c>
      <c r="D10" s="14"/>
      <c r="E10" s="14">
        <f>C10</f>
        <v>600</v>
      </c>
      <c r="F10" s="9">
        <v>205040015</v>
      </c>
      <c r="G10" s="10" t="s">
        <v>172</v>
      </c>
      <c r="H10" s="130" t="s">
        <v>352</v>
      </c>
    </row>
    <row r="11" spans="1:15" ht="23.25" hidden="1">
      <c r="A11" s="9">
        <v>3074</v>
      </c>
      <c r="B11" s="10" t="s">
        <v>56</v>
      </c>
      <c r="C11" s="15"/>
      <c r="D11" s="15"/>
      <c r="E11" s="15"/>
      <c r="F11" s="16">
        <v>205040015</v>
      </c>
      <c r="G11" s="120" t="s">
        <v>170</v>
      </c>
      <c r="H11" s="130" t="s">
        <v>352</v>
      </c>
    </row>
    <row r="12" spans="1:15" ht="33" customHeight="1">
      <c r="A12" s="9">
        <v>3075</v>
      </c>
      <c r="B12" s="10" t="s">
        <v>56</v>
      </c>
      <c r="C12" s="14">
        <v>22308.43</v>
      </c>
      <c r="D12" s="18"/>
      <c r="E12" s="129">
        <f>C12</f>
        <v>22308.43</v>
      </c>
      <c r="F12" s="9">
        <v>204030017</v>
      </c>
      <c r="G12" s="10" t="str">
        <f>VLOOKUP(F12,[1]ต้นแบบ!$A$1:$B$65536,2,FALSE)</f>
        <v xml:space="preserve">ICT Solution - รายย่อย              </v>
      </c>
      <c r="H12" s="130" t="s">
        <v>352</v>
      </c>
    </row>
    <row r="13" spans="1:15" ht="34.5" customHeight="1">
      <c r="A13" s="19"/>
      <c r="B13" s="20"/>
      <c r="C13" s="128"/>
      <c r="D13" s="21" t="s">
        <v>47</v>
      </c>
      <c r="E13" s="22">
        <f>SUM(E5:E12)</f>
        <v>71154.950000000012</v>
      </c>
      <c r="F13" s="20"/>
      <c r="G13" s="23"/>
      <c r="H13" s="10"/>
    </row>
    <row r="14" spans="1:15">
      <c r="E14" s="24"/>
      <c r="I14"/>
      <c r="J14"/>
      <c r="K14"/>
      <c r="L14"/>
      <c r="M14" s="126"/>
      <c r="O14"/>
    </row>
    <row r="15" spans="1:15" hidden="1">
      <c r="E15" s="24"/>
      <c r="I15"/>
      <c r="J15"/>
      <c r="K15"/>
      <c r="L15"/>
      <c r="M15" s="126"/>
      <c r="O15"/>
    </row>
    <row r="16" spans="1:15" hidden="1">
      <c r="A16" s="4" t="s">
        <v>57</v>
      </c>
      <c r="I16"/>
      <c r="J16" s="2"/>
      <c r="K16"/>
      <c r="L16"/>
      <c r="M16" s="126"/>
      <c r="O16"/>
    </row>
    <row r="17" spans="9:15">
      <c r="M17" s="125"/>
      <c r="O17"/>
    </row>
    <row r="18" spans="9:15">
      <c r="I18"/>
      <c r="J18" s="2"/>
      <c r="K18"/>
      <c r="L18"/>
      <c r="M18" s="126"/>
      <c r="O18"/>
    </row>
    <row r="19" spans="9:15">
      <c r="M19" s="127"/>
    </row>
  </sheetData>
  <pageMargins left="0.6692913385826772" right="0.11811023622047245" top="0.55118110236220474" bottom="0.35433070866141736" header="0.31496062992125984" footer="0.31496062992125984"/>
  <pageSetup paperSize="9" scale="75" orientation="landscape" r:id="rId1"/>
  <headerFooter>
    <oddFooter>&amp;R15/5/2024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V30"/>
  <sheetViews>
    <sheetView tabSelected="1" workbookViewId="0">
      <selection activeCell="E16" sqref="E16"/>
    </sheetView>
  </sheetViews>
  <sheetFormatPr defaultRowHeight="21"/>
  <cols>
    <col min="1" max="1" width="16.85546875" style="4" customWidth="1"/>
    <col min="2" max="2" width="35" style="4" customWidth="1"/>
    <col min="3" max="3" width="17.140625" style="4" customWidth="1"/>
    <col min="4" max="4" width="20.28515625" style="4" customWidth="1"/>
    <col min="5" max="5" width="21.28515625" style="4" customWidth="1"/>
    <col min="6" max="6" width="20.28515625" style="4" customWidth="1"/>
    <col min="7" max="7" width="18.140625" style="4" customWidth="1"/>
    <col min="8" max="8" width="14.5703125" style="4" customWidth="1"/>
    <col min="9" max="9" width="10.42578125" style="4" customWidth="1"/>
    <col min="10" max="16384" width="9.140625" style="4"/>
  </cols>
  <sheetData>
    <row r="1" spans="1:256">
      <c r="I1" s="111" t="s">
        <v>342</v>
      </c>
    </row>
    <row r="2" spans="1:256">
      <c r="A2" s="3" t="s">
        <v>332</v>
      </c>
    </row>
    <row r="3" spans="1:256">
      <c r="A3" s="3" t="s">
        <v>343</v>
      </c>
    </row>
    <row r="4" spans="1:256">
      <c r="A4" s="112" t="s">
        <v>432</v>
      </c>
    </row>
    <row r="5" spans="1:256">
      <c r="F5" s="25"/>
    </row>
    <row r="6" spans="1:256" ht="63">
      <c r="A6" s="168" t="s">
        <v>48</v>
      </c>
      <c r="B6" s="171" t="s">
        <v>49</v>
      </c>
      <c r="C6" s="5" t="s">
        <v>58</v>
      </c>
      <c r="D6" s="113" t="s">
        <v>344</v>
      </c>
      <c r="E6" s="113" t="s">
        <v>345</v>
      </c>
      <c r="F6" s="117" t="s">
        <v>346</v>
      </c>
      <c r="G6" s="174" t="s">
        <v>47</v>
      </c>
      <c r="H6" s="17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41.25" customHeight="1">
      <c r="A7" s="169"/>
      <c r="B7" s="172"/>
      <c r="C7" s="27" t="s">
        <v>59</v>
      </c>
      <c r="D7" s="175" t="s">
        <v>60</v>
      </c>
      <c r="E7" s="176"/>
      <c r="F7" s="176"/>
      <c r="G7" s="174"/>
      <c r="H7" s="17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</row>
    <row r="8" spans="1:256" ht="33" customHeight="1">
      <c r="A8" s="170"/>
      <c r="B8" s="173"/>
      <c r="C8" s="5"/>
      <c r="D8" s="5" t="s">
        <v>45</v>
      </c>
      <c r="E8" s="5" t="s">
        <v>45</v>
      </c>
      <c r="F8" s="5" t="s">
        <v>45</v>
      </c>
      <c r="G8" s="27" t="s">
        <v>45</v>
      </c>
      <c r="H8" s="27" t="s">
        <v>61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</row>
    <row r="9" spans="1:256" ht="30.75" customHeight="1">
      <c r="A9" s="9">
        <v>102020019</v>
      </c>
      <c r="B9" s="10" t="s">
        <v>51</v>
      </c>
      <c r="C9" s="10"/>
      <c r="D9" s="28">
        <v>17411.59</v>
      </c>
      <c r="E9" s="29">
        <v>0</v>
      </c>
      <c r="F9" s="30">
        <v>0</v>
      </c>
      <c r="G9" s="17">
        <f>SUM(D9:F9)</f>
        <v>17411.59</v>
      </c>
      <c r="H9" s="31">
        <v>24.47</v>
      </c>
    </row>
    <row r="10" spans="1:256" ht="30.75" customHeight="1">
      <c r="A10" s="9">
        <v>203030004</v>
      </c>
      <c r="B10" s="10" t="str">
        <f>VLOOKUP(A10,[1]ต้นแบบ!$A$1:$B$65536,2,FALSE)</f>
        <v>บริการโทรศัพท์เคลื่อนที่ NT Mobile</v>
      </c>
      <c r="C10" s="10"/>
      <c r="D10" s="28">
        <v>30034.93</v>
      </c>
      <c r="E10" s="31">
        <v>0</v>
      </c>
      <c r="F10" s="31">
        <v>0</v>
      </c>
      <c r="G10" s="17">
        <f>SUM(D10:F10)</f>
        <v>30034.93</v>
      </c>
      <c r="H10" s="31">
        <v>42.21</v>
      </c>
    </row>
    <row r="11" spans="1:256" ht="30.75" customHeight="1">
      <c r="A11" s="9">
        <v>204030017</v>
      </c>
      <c r="B11" s="10" t="str">
        <f>VLOOKUP(A11,[1]ต้นแบบ!$A$1:$B$65536,2,FALSE)</f>
        <v xml:space="preserve">ICT Solution - รายย่อย              </v>
      </c>
      <c r="C11" s="10"/>
      <c r="D11" s="28">
        <v>23108.43</v>
      </c>
      <c r="E11" s="31">
        <v>0</v>
      </c>
      <c r="F11" s="31">
        <v>0</v>
      </c>
      <c r="G11" s="17">
        <f>SUM(D11:F11)</f>
        <v>23108.43</v>
      </c>
      <c r="H11" s="31">
        <v>32.479999999999997</v>
      </c>
    </row>
    <row r="12" spans="1:256" ht="30.75" customHeight="1">
      <c r="A12" s="9">
        <v>205040015</v>
      </c>
      <c r="B12" s="10" t="str">
        <f>VLOOKUP(A12,[1]ต้นแบบ!$A$1:$B$65536,2,FALSE)</f>
        <v>ICT Solution</v>
      </c>
      <c r="C12" s="10"/>
      <c r="D12" s="28">
        <v>600</v>
      </c>
      <c r="E12" s="31">
        <v>0</v>
      </c>
      <c r="F12" s="31">
        <v>0</v>
      </c>
      <c r="G12" s="17">
        <f>SUM(D12:F12)</f>
        <v>600</v>
      </c>
      <c r="H12" s="31">
        <v>0.84</v>
      </c>
    </row>
    <row r="13" spans="1:256" ht="30.75" hidden="1" customHeight="1">
      <c r="A13" s="9"/>
      <c r="B13" s="10"/>
      <c r="C13" s="10"/>
      <c r="D13" s="121"/>
      <c r="E13" s="122"/>
      <c r="F13" s="123"/>
      <c r="G13" s="124"/>
      <c r="H13" s="123"/>
    </row>
    <row r="14" spans="1:256" ht="30.75" customHeight="1" thickBot="1">
      <c r="B14" s="4" t="s">
        <v>47</v>
      </c>
      <c r="D14" s="32">
        <f>SUM(D9:D13)</f>
        <v>71154.950000000012</v>
      </c>
      <c r="E14" s="33">
        <v>0</v>
      </c>
      <c r="F14" s="34">
        <v>0</v>
      </c>
      <c r="G14" s="35">
        <f>SUM(G9:G13)</f>
        <v>71154.950000000012</v>
      </c>
      <c r="H14" s="35">
        <f>SUM(H9:H13)</f>
        <v>100</v>
      </c>
      <c r="J14" s="155"/>
    </row>
    <row r="15" spans="1:256" ht="21.75" thickTop="1">
      <c r="D15" s="36"/>
      <c r="E15" s="29"/>
      <c r="F15" s="29"/>
      <c r="G15" s="114"/>
      <c r="H15" s="29"/>
      <c r="M15" s="4" t="s">
        <v>437</v>
      </c>
    </row>
    <row r="16" spans="1:256">
      <c r="D16" s="36"/>
      <c r="E16" s="29"/>
      <c r="F16" s="29"/>
      <c r="G16" s="114"/>
      <c r="H16" s="29"/>
    </row>
    <row r="17" spans="1:10">
      <c r="A17" s="4" t="s">
        <v>333</v>
      </c>
      <c r="D17" s="36"/>
      <c r="E17" s="29"/>
      <c r="F17" s="29"/>
    </row>
    <row r="18" spans="1:10">
      <c r="D18" s="26" t="s">
        <v>334</v>
      </c>
      <c r="E18" s="115"/>
      <c r="F18" s="26" t="s">
        <v>335</v>
      </c>
      <c r="G18" s="118"/>
      <c r="H18" s="26" t="s">
        <v>336</v>
      </c>
      <c r="I18" s="115"/>
      <c r="J18" s="115"/>
    </row>
    <row r="19" spans="1:10">
      <c r="D19" s="26"/>
      <c r="E19" s="115"/>
      <c r="F19" s="26"/>
      <c r="G19" s="26"/>
      <c r="H19" s="26"/>
      <c r="I19" s="115"/>
      <c r="J19" s="115"/>
    </row>
    <row r="20" spans="1:10">
      <c r="D20" s="26" t="s">
        <v>337</v>
      </c>
      <c r="E20" s="115"/>
      <c r="F20" s="26" t="s">
        <v>435</v>
      </c>
      <c r="G20" s="118"/>
      <c r="H20" s="26" t="s">
        <v>338</v>
      </c>
      <c r="I20" s="115"/>
      <c r="J20" s="115"/>
    </row>
    <row r="21" spans="1:10">
      <c r="D21" s="26"/>
      <c r="E21" s="115"/>
      <c r="F21" s="116" t="s">
        <v>436</v>
      </c>
      <c r="G21" s="119"/>
      <c r="H21" s="26" t="s">
        <v>339</v>
      </c>
      <c r="I21" s="115"/>
      <c r="J21" s="115"/>
    </row>
    <row r="22" spans="1:10">
      <c r="D22" s="26" t="s">
        <v>340</v>
      </c>
      <c r="E22" s="115"/>
      <c r="F22" s="26" t="s">
        <v>340</v>
      </c>
      <c r="G22" s="118"/>
      <c r="H22" s="26" t="s">
        <v>340</v>
      </c>
      <c r="I22" s="115"/>
      <c r="J22" s="115"/>
    </row>
    <row r="23" spans="1:10" hidden="1">
      <c r="D23" s="36"/>
      <c r="E23" s="29"/>
      <c r="F23" s="29"/>
    </row>
    <row r="24" spans="1:10" hidden="1">
      <c r="A24" s="37" t="s">
        <v>341</v>
      </c>
      <c r="B24" s="38"/>
      <c r="C24" s="38"/>
      <c r="D24" s="39">
        <v>-570187.25</v>
      </c>
      <c r="E24" s="40">
        <v>0</v>
      </c>
      <c r="F24" s="40">
        <v>0</v>
      </c>
    </row>
    <row r="25" spans="1:10" hidden="1"/>
    <row r="26" spans="1:10" hidden="1">
      <c r="A26" s="41" t="s">
        <v>62</v>
      </c>
    </row>
    <row r="27" spans="1:10" hidden="1">
      <c r="B27" s="4" t="s">
        <v>63</v>
      </c>
    </row>
    <row r="28" spans="1:10" hidden="1">
      <c r="B28" s="4" t="s">
        <v>64</v>
      </c>
    </row>
    <row r="29" spans="1:10" hidden="1">
      <c r="A29" s="4" t="s">
        <v>65</v>
      </c>
    </row>
    <row r="30" spans="1:10" hidden="1"/>
  </sheetData>
  <mergeCells count="4">
    <mergeCell ref="A6:A8"/>
    <mergeCell ref="B6:B8"/>
    <mergeCell ref="G6:H7"/>
    <mergeCell ref="D7:F7"/>
  </mergeCells>
  <pageMargins left="0.94488188976377963" right="0.35433070866141736" top="0.55118110236220474" bottom="0.35433070866141736" header="0.31496062992125984" footer="0.23622047244094491"/>
  <pageSetup paperSize="9" scale="73" orientation="landscape" r:id="rId1"/>
  <headerFooter>
    <oddFooter xml:space="preserve">&amp;R14/6/2024
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"/>
  <sheetViews>
    <sheetView topLeftCell="A19" workbookViewId="0">
      <selection activeCell="B13" sqref="B13"/>
    </sheetView>
  </sheetViews>
  <sheetFormatPr defaultRowHeight="21"/>
  <cols>
    <col min="1" max="1" width="6.7109375" style="42" customWidth="1"/>
    <col min="2" max="2" width="99.42578125" style="42" customWidth="1"/>
    <col min="3" max="3" width="11.85546875" style="42" customWidth="1"/>
    <col min="4" max="4" width="9.42578125" style="44" customWidth="1"/>
    <col min="5" max="5" width="9" style="44" customWidth="1"/>
    <col min="6" max="6" width="9.140625" style="42"/>
    <col min="7" max="7" width="13.28515625" style="42" customWidth="1"/>
    <col min="8" max="8" width="40.28515625" style="42" customWidth="1"/>
    <col min="9" max="9" width="24" style="42" customWidth="1"/>
    <col min="10" max="10" width="40" style="42" customWidth="1"/>
    <col min="11" max="11" width="12.5703125" style="42" customWidth="1"/>
    <col min="12" max="12" width="12" style="42" customWidth="1"/>
    <col min="13" max="13" width="3.140625" style="42" customWidth="1"/>
    <col min="14" max="14" width="13.7109375" style="42" customWidth="1"/>
    <col min="15" max="15" width="27.5703125" style="42" customWidth="1"/>
    <col min="16" max="16" width="13.7109375" style="42" customWidth="1"/>
    <col min="17" max="17" width="34.7109375" style="42" customWidth="1"/>
    <col min="18" max="18" width="25.42578125" style="42" customWidth="1"/>
    <col min="19" max="16384" width="9.140625" style="42"/>
  </cols>
  <sheetData>
    <row r="1" spans="1:17" ht="29.25">
      <c r="B1" s="43" t="s">
        <v>66</v>
      </c>
    </row>
    <row r="2" spans="1:17" ht="29.25">
      <c r="B2" s="43" t="s">
        <v>67</v>
      </c>
    </row>
    <row r="3" spans="1:17" ht="21.75" thickBot="1">
      <c r="G3" s="177" t="s">
        <v>68</v>
      </c>
      <c r="H3" s="178"/>
      <c r="I3" s="178"/>
      <c r="J3" s="179"/>
      <c r="K3" s="180" t="s">
        <v>69</v>
      </c>
      <c r="L3" s="180"/>
    </row>
    <row r="4" spans="1:17" ht="24.75" thickTop="1" thickBot="1">
      <c r="A4" s="45" t="s">
        <v>70</v>
      </c>
      <c r="B4" s="45" t="s">
        <v>71</v>
      </c>
      <c r="C4" s="46" t="s">
        <v>72</v>
      </c>
      <c r="D4" s="45" t="s">
        <v>73</v>
      </c>
      <c r="E4" s="47" t="s">
        <v>74</v>
      </c>
      <c r="G4" s="48" t="s">
        <v>75</v>
      </c>
      <c r="H4" s="49" t="s">
        <v>76</v>
      </c>
      <c r="I4" s="48" t="s">
        <v>77</v>
      </c>
      <c r="J4" s="49" t="s">
        <v>78</v>
      </c>
      <c r="K4" s="50" t="s">
        <v>79</v>
      </c>
      <c r="L4" s="51" t="s">
        <v>80</v>
      </c>
      <c r="N4" s="48" t="s">
        <v>75</v>
      </c>
      <c r="O4" s="49" t="s">
        <v>76</v>
      </c>
      <c r="P4" s="48" t="s">
        <v>77</v>
      </c>
      <c r="Q4" s="49" t="s">
        <v>78</v>
      </c>
    </row>
    <row r="5" spans="1:17" ht="24" thickTop="1">
      <c r="A5" s="52"/>
      <c r="B5" s="53" t="s">
        <v>81</v>
      </c>
      <c r="C5" s="54"/>
      <c r="D5" s="55"/>
      <c r="E5" s="52"/>
      <c r="G5" s="56"/>
      <c r="I5" s="56"/>
      <c r="K5" s="56"/>
      <c r="L5" s="57"/>
    </row>
    <row r="6" spans="1:17" ht="21.75">
      <c r="A6" s="52">
        <v>1</v>
      </c>
      <c r="B6" s="58" t="s">
        <v>82</v>
      </c>
      <c r="C6" s="59" t="s">
        <v>83</v>
      </c>
      <c r="D6" s="60">
        <v>2004</v>
      </c>
      <c r="E6" s="60">
        <v>4</v>
      </c>
      <c r="G6" s="56"/>
      <c r="I6" s="56"/>
      <c r="K6" s="56"/>
      <c r="L6" s="57"/>
    </row>
    <row r="7" spans="1:17" ht="21.75">
      <c r="A7" s="52">
        <v>2</v>
      </c>
      <c r="B7" s="58" t="s">
        <v>84</v>
      </c>
      <c r="C7" s="59" t="s">
        <v>85</v>
      </c>
      <c r="D7" s="60">
        <v>2010</v>
      </c>
      <c r="E7" s="60">
        <v>1</v>
      </c>
      <c r="G7" s="56"/>
      <c r="I7" s="56"/>
      <c r="K7" s="56"/>
      <c r="L7" s="57"/>
    </row>
    <row r="8" spans="1:17" ht="21.75">
      <c r="A8" s="52">
        <v>3</v>
      </c>
      <c r="B8" s="58" t="s">
        <v>86</v>
      </c>
      <c r="C8" s="59" t="s">
        <v>87</v>
      </c>
      <c r="D8" s="60"/>
      <c r="E8" s="60"/>
      <c r="G8" s="56"/>
      <c r="I8" s="56"/>
      <c r="K8" s="56"/>
      <c r="L8" s="57"/>
    </row>
    <row r="9" spans="1:17" ht="21.75">
      <c r="A9" s="52">
        <v>4</v>
      </c>
      <c r="B9" s="58" t="s">
        <v>88</v>
      </c>
      <c r="C9" s="59" t="s">
        <v>89</v>
      </c>
      <c r="D9" s="60"/>
      <c r="E9" s="60"/>
      <c r="G9" s="56"/>
      <c r="I9" s="56"/>
      <c r="K9" s="56"/>
      <c r="L9" s="57"/>
    </row>
    <row r="10" spans="1:17" ht="21.75">
      <c r="A10" s="52">
        <v>5</v>
      </c>
      <c r="B10" s="58" t="s">
        <v>90</v>
      </c>
      <c r="C10" s="59" t="s">
        <v>91</v>
      </c>
      <c r="D10" s="60"/>
      <c r="E10" s="60"/>
      <c r="G10" s="56"/>
      <c r="I10" s="56"/>
      <c r="K10" s="56"/>
      <c r="L10" s="57"/>
    </row>
    <row r="11" spans="1:17" ht="21.75">
      <c r="A11" s="52">
        <v>6</v>
      </c>
      <c r="B11" s="58" t="s">
        <v>92</v>
      </c>
      <c r="C11" s="59" t="s">
        <v>93</v>
      </c>
      <c r="D11" s="60"/>
      <c r="E11" s="60"/>
      <c r="G11" s="56"/>
      <c r="I11" s="56"/>
      <c r="K11" s="56"/>
      <c r="L11" s="57"/>
    </row>
    <row r="12" spans="1:17" ht="21.75">
      <c r="A12" s="52">
        <v>7</v>
      </c>
      <c r="B12" s="58" t="s">
        <v>94</v>
      </c>
      <c r="C12" s="59" t="s">
        <v>95</v>
      </c>
      <c r="D12" s="60"/>
      <c r="E12" s="60"/>
      <c r="G12" s="56"/>
      <c r="I12" s="56"/>
      <c r="K12" s="56"/>
      <c r="L12" s="57"/>
    </row>
    <row r="13" spans="1:17" ht="21.75">
      <c r="A13" s="52">
        <v>8</v>
      </c>
      <c r="B13" s="58" t="s">
        <v>96</v>
      </c>
      <c r="C13" s="59" t="s">
        <v>97</v>
      </c>
      <c r="D13" s="60"/>
      <c r="E13" s="60"/>
      <c r="G13" s="56"/>
      <c r="I13" s="56"/>
      <c r="K13" s="56"/>
      <c r="L13" s="57"/>
    </row>
    <row r="14" spans="1:17" ht="21.75">
      <c r="A14" s="52"/>
      <c r="B14" s="58"/>
      <c r="C14" s="58"/>
      <c r="D14" s="60"/>
      <c r="E14" s="60"/>
      <c r="G14" s="56"/>
      <c r="I14" s="56"/>
      <c r="K14" s="56"/>
      <c r="L14" s="57"/>
    </row>
    <row r="15" spans="1:17" ht="23.25">
      <c r="A15" s="52"/>
      <c r="B15" s="53" t="s">
        <v>98</v>
      </c>
      <c r="C15" s="58"/>
      <c r="D15" s="60"/>
      <c r="E15" s="60"/>
      <c r="G15" s="56"/>
      <c r="I15" s="56"/>
      <c r="K15" s="56"/>
      <c r="L15" s="57"/>
    </row>
    <row r="16" spans="1:17" ht="21.75">
      <c r="A16" s="52">
        <v>9</v>
      </c>
      <c r="B16" s="58" t="s">
        <v>99</v>
      </c>
      <c r="C16" s="60">
        <v>3011</v>
      </c>
      <c r="D16" s="60">
        <v>2004</v>
      </c>
      <c r="E16" s="60">
        <v>4</v>
      </c>
      <c r="G16" s="61" t="s">
        <v>100</v>
      </c>
      <c r="H16" s="62" t="s">
        <v>101</v>
      </c>
      <c r="I16" s="63">
        <v>204040002</v>
      </c>
      <c r="J16" s="64" t="s">
        <v>102</v>
      </c>
      <c r="K16" s="56"/>
      <c r="L16" s="57"/>
      <c r="M16" s="65" t="s">
        <v>103</v>
      </c>
      <c r="N16" s="66" t="s">
        <v>104</v>
      </c>
      <c r="O16" s="67" t="s">
        <v>105</v>
      </c>
      <c r="P16" s="68">
        <v>209010001</v>
      </c>
      <c r="Q16" s="69" t="s">
        <v>106</v>
      </c>
    </row>
    <row r="17" spans="1:17" ht="21.75">
      <c r="A17" s="52">
        <v>10</v>
      </c>
      <c r="B17" s="58" t="s">
        <v>107</v>
      </c>
      <c r="C17" s="60">
        <v>3012</v>
      </c>
      <c r="D17" s="60">
        <v>2004</v>
      </c>
      <c r="E17" s="60">
        <v>4</v>
      </c>
      <c r="G17" s="70" t="s">
        <v>108</v>
      </c>
      <c r="H17" s="71" t="s">
        <v>109</v>
      </c>
      <c r="I17" s="63">
        <v>204040099</v>
      </c>
      <c r="J17" s="64" t="s">
        <v>110</v>
      </c>
      <c r="K17" s="56"/>
      <c r="L17" s="57"/>
      <c r="M17" s="65" t="s">
        <v>103</v>
      </c>
      <c r="N17" s="66" t="s">
        <v>104</v>
      </c>
      <c r="O17" s="67" t="s">
        <v>105</v>
      </c>
      <c r="P17" s="68">
        <v>209010001</v>
      </c>
      <c r="Q17" s="69" t="s">
        <v>106</v>
      </c>
    </row>
    <row r="18" spans="1:17" ht="21.75">
      <c r="A18" s="52">
        <v>11</v>
      </c>
      <c r="B18" s="58" t="s">
        <v>111</v>
      </c>
      <c r="C18" s="60">
        <v>3015</v>
      </c>
      <c r="D18" s="60">
        <v>2004</v>
      </c>
      <c r="E18" s="60">
        <v>4</v>
      </c>
      <c r="G18" s="61" t="s">
        <v>100</v>
      </c>
      <c r="H18" s="62" t="s">
        <v>101</v>
      </c>
      <c r="I18" s="63">
        <v>204040002</v>
      </c>
      <c r="J18" s="64" t="s">
        <v>102</v>
      </c>
      <c r="K18" s="56"/>
      <c r="L18" s="57"/>
    </row>
    <row r="19" spans="1:17" ht="21.75">
      <c r="A19" s="52">
        <v>12</v>
      </c>
      <c r="B19" s="58" t="s">
        <v>112</v>
      </c>
      <c r="C19" s="60">
        <v>3016</v>
      </c>
      <c r="D19" s="60">
        <v>2004</v>
      </c>
      <c r="E19" s="60">
        <v>4</v>
      </c>
      <c r="G19" s="61" t="s">
        <v>100</v>
      </c>
      <c r="H19" s="62" t="s">
        <v>101</v>
      </c>
      <c r="I19" s="63">
        <v>204040002</v>
      </c>
      <c r="J19" s="64" t="s">
        <v>102</v>
      </c>
      <c r="K19" s="56"/>
      <c r="L19" s="57"/>
    </row>
    <row r="20" spans="1:17" ht="21.75">
      <c r="A20" s="52">
        <v>13</v>
      </c>
      <c r="B20" s="58" t="s">
        <v>113</v>
      </c>
      <c r="C20" s="60">
        <v>3021</v>
      </c>
      <c r="D20" s="60">
        <v>2006</v>
      </c>
      <c r="E20" s="60">
        <v>1</v>
      </c>
      <c r="G20" s="56"/>
      <c r="H20" s="56"/>
      <c r="I20" s="56"/>
      <c r="J20" s="56"/>
      <c r="K20" s="56"/>
      <c r="L20" s="57"/>
    </row>
    <row r="21" spans="1:17" ht="21.75">
      <c r="A21" s="52">
        <v>14</v>
      </c>
      <c r="B21" s="58" t="s">
        <v>114</v>
      </c>
      <c r="C21" s="60">
        <v>3022</v>
      </c>
      <c r="D21" s="60">
        <v>2006</v>
      </c>
      <c r="E21" s="60">
        <v>1</v>
      </c>
      <c r="G21" s="72" t="s">
        <v>115</v>
      </c>
      <c r="H21" s="73" t="s">
        <v>116</v>
      </c>
      <c r="I21" s="63">
        <v>202010001</v>
      </c>
      <c r="J21" s="64" t="s">
        <v>117</v>
      </c>
      <c r="K21" s="56"/>
      <c r="L21" s="57"/>
    </row>
    <row r="22" spans="1:17" ht="42">
      <c r="A22" s="52">
        <v>15</v>
      </c>
      <c r="B22" s="58" t="s">
        <v>118</v>
      </c>
      <c r="C22" s="60">
        <v>3031</v>
      </c>
      <c r="D22" s="60">
        <v>2005</v>
      </c>
      <c r="E22" s="60">
        <v>3</v>
      </c>
      <c r="G22" s="74" t="s">
        <v>119</v>
      </c>
      <c r="H22" s="71" t="s">
        <v>120</v>
      </c>
      <c r="I22" s="63" t="s">
        <v>121</v>
      </c>
      <c r="J22" s="64" t="s">
        <v>122</v>
      </c>
      <c r="K22" s="56"/>
      <c r="L22" s="57"/>
    </row>
    <row r="23" spans="1:17" ht="21.75">
      <c r="A23" s="52">
        <v>16</v>
      </c>
      <c r="B23" s="58" t="s">
        <v>123</v>
      </c>
      <c r="C23" s="60">
        <v>3033</v>
      </c>
      <c r="D23" s="60">
        <v>2005</v>
      </c>
      <c r="E23" s="60">
        <v>3</v>
      </c>
      <c r="G23" s="56"/>
      <c r="H23" s="56"/>
      <c r="I23" s="56"/>
      <c r="J23" s="56"/>
      <c r="K23" s="56"/>
      <c r="L23" s="57"/>
    </row>
    <row r="24" spans="1:17" ht="21.75">
      <c r="A24" s="52">
        <v>17</v>
      </c>
      <c r="B24" s="58" t="s">
        <v>124</v>
      </c>
      <c r="C24" s="60">
        <v>3042</v>
      </c>
      <c r="D24" s="60">
        <v>2008</v>
      </c>
      <c r="E24" s="60">
        <v>1</v>
      </c>
      <c r="G24" s="74" t="s">
        <v>125</v>
      </c>
      <c r="H24" s="71" t="s">
        <v>126</v>
      </c>
      <c r="I24" s="63">
        <v>204020009</v>
      </c>
      <c r="J24" s="64" t="s">
        <v>127</v>
      </c>
      <c r="K24" s="56"/>
      <c r="L24" s="57"/>
    </row>
    <row r="25" spans="1:17" ht="21.75">
      <c r="A25" s="52">
        <v>18</v>
      </c>
      <c r="B25" s="58" t="s">
        <v>128</v>
      </c>
      <c r="C25" s="60">
        <v>3043</v>
      </c>
      <c r="D25" s="60">
        <v>2012</v>
      </c>
      <c r="E25" s="60">
        <v>2</v>
      </c>
      <c r="G25" s="74" t="s">
        <v>129</v>
      </c>
      <c r="H25" s="75" t="s">
        <v>130</v>
      </c>
      <c r="I25" s="63">
        <v>204070003</v>
      </c>
      <c r="J25" s="64" t="s">
        <v>131</v>
      </c>
      <c r="K25" s="56"/>
      <c r="L25" s="57"/>
    </row>
    <row r="26" spans="1:17" ht="21.75">
      <c r="A26" s="52">
        <v>19</v>
      </c>
      <c r="B26" s="58" t="s">
        <v>132</v>
      </c>
      <c r="C26" s="60">
        <v>3046</v>
      </c>
      <c r="D26" s="60">
        <v>2012</v>
      </c>
      <c r="E26" s="60">
        <v>2</v>
      </c>
      <c r="G26" s="74" t="s">
        <v>133</v>
      </c>
      <c r="H26" s="71" t="s">
        <v>134</v>
      </c>
      <c r="I26" s="63">
        <v>204020006</v>
      </c>
      <c r="J26" s="64" t="s">
        <v>135</v>
      </c>
      <c r="K26" s="56"/>
      <c r="L26" s="57"/>
    </row>
    <row r="27" spans="1:17" ht="21.75">
      <c r="A27" s="52">
        <v>20</v>
      </c>
      <c r="B27" s="58" t="s">
        <v>136</v>
      </c>
      <c r="C27" s="60">
        <v>3049</v>
      </c>
      <c r="D27" s="60">
        <v>2012</v>
      </c>
      <c r="E27" s="60">
        <v>2</v>
      </c>
      <c r="G27" s="76" t="s">
        <v>137</v>
      </c>
      <c r="H27" s="77" t="s">
        <v>138</v>
      </c>
      <c r="I27" s="63">
        <v>204030015</v>
      </c>
      <c r="J27" s="64" t="s">
        <v>138</v>
      </c>
      <c r="K27" s="56"/>
      <c r="L27" s="57"/>
    </row>
    <row r="28" spans="1:17" ht="21.75">
      <c r="A28" s="52">
        <v>21</v>
      </c>
      <c r="B28" s="58" t="s">
        <v>53</v>
      </c>
      <c r="C28" s="60">
        <v>3052</v>
      </c>
      <c r="D28" s="60">
        <v>2003</v>
      </c>
      <c r="E28" s="60">
        <v>2</v>
      </c>
      <c r="G28" s="72" t="s">
        <v>139</v>
      </c>
      <c r="H28" s="78" t="s">
        <v>140</v>
      </c>
      <c r="I28" s="63">
        <v>203010001</v>
      </c>
      <c r="J28" s="64" t="s">
        <v>141</v>
      </c>
      <c r="K28" s="56"/>
      <c r="L28" s="57"/>
    </row>
    <row r="29" spans="1:17" ht="21.75">
      <c r="A29" s="52">
        <v>22</v>
      </c>
      <c r="B29" s="58" t="s">
        <v>142</v>
      </c>
      <c r="C29" s="60">
        <v>3054</v>
      </c>
      <c r="D29" s="60">
        <v>2003</v>
      </c>
      <c r="E29" s="60">
        <v>2</v>
      </c>
      <c r="G29" s="74" t="s">
        <v>143</v>
      </c>
      <c r="H29" s="71" t="s">
        <v>144</v>
      </c>
      <c r="I29" s="63">
        <v>203030004</v>
      </c>
      <c r="J29" s="64" t="s">
        <v>347</v>
      </c>
      <c r="K29" s="56"/>
      <c r="L29" s="57"/>
    </row>
    <row r="30" spans="1:17" ht="21.75">
      <c r="A30" s="52">
        <v>23</v>
      </c>
      <c r="B30" s="58" t="s">
        <v>146</v>
      </c>
      <c r="C30" s="60">
        <v>3055</v>
      </c>
      <c r="D30" s="60">
        <v>2011</v>
      </c>
      <c r="E30" s="60">
        <v>1</v>
      </c>
      <c r="G30" s="56"/>
      <c r="H30" s="56"/>
      <c r="I30" s="56"/>
      <c r="J30" s="56"/>
      <c r="K30" s="56"/>
      <c r="L30" s="57"/>
    </row>
    <row r="31" spans="1:17" ht="42">
      <c r="A31" s="52">
        <v>24</v>
      </c>
      <c r="B31" s="58" t="s">
        <v>147</v>
      </c>
      <c r="C31" s="60">
        <v>3056</v>
      </c>
      <c r="D31" s="60">
        <v>2003</v>
      </c>
      <c r="E31" s="60">
        <v>2</v>
      </c>
      <c r="G31" s="79" t="s">
        <v>148</v>
      </c>
      <c r="H31" s="80" t="s">
        <v>149</v>
      </c>
      <c r="I31" s="81">
        <v>203050099</v>
      </c>
      <c r="J31" s="82" t="s">
        <v>150</v>
      </c>
      <c r="K31" s="56"/>
      <c r="L31" s="57"/>
      <c r="M31" s="65" t="s">
        <v>103</v>
      </c>
      <c r="N31" s="66" t="s">
        <v>143</v>
      </c>
      <c r="O31" s="83" t="s">
        <v>144</v>
      </c>
      <c r="P31" s="84">
        <v>203010002</v>
      </c>
      <c r="Q31" s="85" t="s">
        <v>145</v>
      </c>
    </row>
    <row r="32" spans="1:17" ht="21.75">
      <c r="A32" s="52">
        <v>25</v>
      </c>
      <c r="B32" s="58" t="s">
        <v>151</v>
      </c>
      <c r="C32" s="60">
        <v>3057</v>
      </c>
      <c r="D32" s="60">
        <v>2003</v>
      </c>
      <c r="E32" s="60">
        <v>2</v>
      </c>
      <c r="G32" s="74" t="s">
        <v>152</v>
      </c>
      <c r="H32" s="71" t="s">
        <v>153</v>
      </c>
      <c r="I32" s="63">
        <v>203070001</v>
      </c>
      <c r="J32" s="64" t="s">
        <v>153</v>
      </c>
      <c r="K32" s="56"/>
      <c r="L32" s="57"/>
    </row>
    <row r="33" spans="1:12" ht="21.75">
      <c r="A33" s="52">
        <v>26</v>
      </c>
      <c r="B33" s="58" t="s">
        <v>154</v>
      </c>
      <c r="C33" s="60">
        <v>3058</v>
      </c>
      <c r="D33" s="60">
        <v>2012</v>
      </c>
      <c r="E33" s="60">
        <v>2</v>
      </c>
      <c r="G33" s="56"/>
      <c r="H33" s="56"/>
      <c r="I33" s="56"/>
      <c r="J33" s="56"/>
      <c r="K33" s="56"/>
      <c r="L33" s="57"/>
    </row>
    <row r="34" spans="1:12" ht="21.75">
      <c r="A34" s="52">
        <v>27</v>
      </c>
      <c r="B34" s="58" t="s">
        <v>155</v>
      </c>
      <c r="C34" s="60">
        <v>3059</v>
      </c>
      <c r="D34" s="60">
        <v>2003</v>
      </c>
      <c r="E34" s="60">
        <v>2</v>
      </c>
      <c r="G34" s="74" t="s">
        <v>152</v>
      </c>
      <c r="H34" s="71" t="s">
        <v>153</v>
      </c>
      <c r="I34" s="63">
        <v>203070001</v>
      </c>
      <c r="J34" s="64" t="s">
        <v>153</v>
      </c>
      <c r="K34" s="56"/>
      <c r="L34" s="57"/>
    </row>
    <row r="35" spans="1:12" ht="21.75">
      <c r="A35" s="52">
        <v>28</v>
      </c>
      <c r="B35" s="86" t="s">
        <v>50</v>
      </c>
      <c r="C35" s="60">
        <v>3061</v>
      </c>
      <c r="D35" s="60">
        <v>2013</v>
      </c>
      <c r="E35" s="60">
        <v>4</v>
      </c>
      <c r="G35" s="56"/>
      <c r="H35" s="56"/>
      <c r="I35" s="56"/>
      <c r="J35" s="56"/>
      <c r="K35" s="56"/>
      <c r="L35" s="57"/>
    </row>
    <row r="36" spans="1:12" ht="43.5">
      <c r="A36" s="52">
        <v>29</v>
      </c>
      <c r="B36" s="58" t="s">
        <v>156</v>
      </c>
      <c r="C36" s="60">
        <v>3062</v>
      </c>
      <c r="D36" s="60">
        <v>2008</v>
      </c>
      <c r="E36" s="60">
        <v>1</v>
      </c>
      <c r="G36" s="72" t="s">
        <v>157</v>
      </c>
      <c r="H36" s="78" t="s">
        <v>158</v>
      </c>
      <c r="I36" s="63">
        <v>204020004</v>
      </c>
      <c r="J36" s="64" t="s">
        <v>159</v>
      </c>
      <c r="K36" s="56"/>
      <c r="L36" s="57"/>
    </row>
    <row r="37" spans="1:12" ht="21.75">
      <c r="A37" s="52">
        <v>30</v>
      </c>
      <c r="B37" s="58" t="s">
        <v>160</v>
      </c>
      <c r="C37" s="60">
        <v>3063</v>
      </c>
      <c r="D37" s="60">
        <v>2008</v>
      </c>
      <c r="E37" s="60">
        <v>1</v>
      </c>
      <c r="G37" s="56"/>
      <c r="H37" s="56"/>
      <c r="I37" s="56"/>
      <c r="J37" s="56"/>
      <c r="K37" s="56"/>
      <c r="L37" s="57"/>
    </row>
    <row r="38" spans="1:12" ht="21.75">
      <c r="A38" s="52">
        <v>31</v>
      </c>
      <c r="B38" s="58" t="s">
        <v>52</v>
      </c>
      <c r="C38" s="60">
        <v>3068</v>
      </c>
      <c r="D38" s="60">
        <v>2016</v>
      </c>
      <c r="E38" s="60">
        <v>1</v>
      </c>
      <c r="G38" s="70" t="s">
        <v>161</v>
      </c>
      <c r="H38" s="71" t="s">
        <v>162</v>
      </c>
      <c r="I38" s="63">
        <v>204020007</v>
      </c>
      <c r="J38" s="64" t="s">
        <v>162</v>
      </c>
      <c r="K38" s="56"/>
      <c r="L38" s="57"/>
    </row>
    <row r="39" spans="1:12" ht="21.75">
      <c r="A39" s="52">
        <v>32</v>
      </c>
      <c r="B39" s="86" t="s">
        <v>163</v>
      </c>
      <c r="C39" s="60">
        <v>3069</v>
      </c>
      <c r="D39" s="60">
        <v>2008</v>
      </c>
      <c r="E39" s="60">
        <v>1</v>
      </c>
      <c r="G39" s="70" t="s">
        <v>164</v>
      </c>
      <c r="H39" s="71" t="s">
        <v>165</v>
      </c>
      <c r="I39" s="63">
        <v>204030002</v>
      </c>
      <c r="J39" s="64" t="s">
        <v>165</v>
      </c>
      <c r="K39" s="56"/>
      <c r="L39" s="57"/>
    </row>
    <row r="40" spans="1:12" ht="21.75">
      <c r="A40" s="52">
        <v>33</v>
      </c>
      <c r="B40" s="58" t="s">
        <v>166</v>
      </c>
      <c r="C40" s="60">
        <v>3071</v>
      </c>
      <c r="D40" s="60">
        <v>2005</v>
      </c>
      <c r="E40" s="60">
        <v>3</v>
      </c>
      <c r="G40" s="74" t="s">
        <v>167</v>
      </c>
      <c r="H40" s="71" t="s">
        <v>168</v>
      </c>
      <c r="I40" s="63">
        <v>205060004</v>
      </c>
      <c r="J40" s="64" t="s">
        <v>168</v>
      </c>
      <c r="K40" s="56"/>
      <c r="L40" s="57"/>
    </row>
    <row r="41" spans="1:12" ht="21.75">
      <c r="A41" s="52">
        <v>34</v>
      </c>
      <c r="B41" s="58" t="s">
        <v>54</v>
      </c>
      <c r="C41" s="60">
        <v>3073</v>
      </c>
      <c r="D41" s="60">
        <v>2014</v>
      </c>
      <c r="E41" s="60">
        <v>5</v>
      </c>
      <c r="G41" s="72" t="s">
        <v>169</v>
      </c>
      <c r="H41" s="87" t="s">
        <v>170</v>
      </c>
      <c r="I41" s="63" t="s">
        <v>171</v>
      </c>
      <c r="J41" s="64" t="s">
        <v>172</v>
      </c>
      <c r="K41" s="56"/>
      <c r="L41" s="57"/>
    </row>
    <row r="42" spans="1:12" ht="21.75">
      <c r="A42" s="52">
        <v>35</v>
      </c>
      <c r="B42" s="58" t="s">
        <v>173</v>
      </c>
      <c r="C42" s="60">
        <v>3074</v>
      </c>
      <c r="D42" s="60">
        <v>2005</v>
      </c>
      <c r="E42" s="60">
        <v>3</v>
      </c>
      <c r="G42" s="74" t="s">
        <v>174</v>
      </c>
      <c r="H42" s="71" t="s">
        <v>175</v>
      </c>
      <c r="I42" s="63" t="s">
        <v>176</v>
      </c>
      <c r="J42" s="64" t="s">
        <v>177</v>
      </c>
      <c r="K42" s="56"/>
      <c r="L42" s="57"/>
    </row>
    <row r="43" spans="1:12" ht="21.75">
      <c r="A43" s="52">
        <v>36</v>
      </c>
      <c r="B43" s="58" t="s">
        <v>56</v>
      </c>
      <c r="C43" s="60">
        <v>3075</v>
      </c>
      <c r="D43" s="60">
        <v>2004</v>
      </c>
      <c r="E43" s="60">
        <v>4</v>
      </c>
      <c r="G43" s="72" t="s">
        <v>178</v>
      </c>
      <c r="H43" s="87" t="s">
        <v>179</v>
      </c>
      <c r="I43" s="88">
        <v>204030017</v>
      </c>
      <c r="J43" s="89" t="s">
        <v>180</v>
      </c>
      <c r="K43" s="56"/>
      <c r="L43" s="57"/>
    </row>
    <row r="44" spans="1:12" ht="21.75">
      <c r="A44" s="52">
        <v>37</v>
      </c>
      <c r="B44" s="58" t="s">
        <v>181</v>
      </c>
      <c r="C44" s="60">
        <v>3081</v>
      </c>
      <c r="D44" s="60">
        <v>2004</v>
      </c>
      <c r="E44" s="60">
        <v>4</v>
      </c>
      <c r="G44" s="74" t="s">
        <v>182</v>
      </c>
      <c r="H44" s="71" t="s">
        <v>183</v>
      </c>
      <c r="I44" s="63">
        <v>204040099</v>
      </c>
      <c r="J44" s="64" t="s">
        <v>110</v>
      </c>
      <c r="K44" s="56"/>
      <c r="L44" s="57"/>
    </row>
    <row r="45" spans="1:12" ht="21.75">
      <c r="A45" s="52">
        <v>38</v>
      </c>
      <c r="B45" s="58" t="s">
        <v>184</v>
      </c>
      <c r="C45" s="60">
        <v>3094</v>
      </c>
      <c r="D45" s="60">
        <v>2011</v>
      </c>
      <c r="E45" s="60">
        <v>1</v>
      </c>
      <c r="G45" s="56"/>
      <c r="H45" s="56"/>
      <c r="I45" s="56"/>
      <c r="J45" s="56"/>
      <c r="K45" s="56"/>
      <c r="L45" s="57"/>
    </row>
    <row r="46" spans="1:12" ht="21.75">
      <c r="A46" s="52">
        <v>39</v>
      </c>
      <c r="B46" s="58" t="s">
        <v>185</v>
      </c>
      <c r="C46" s="60">
        <v>3096</v>
      </c>
      <c r="D46" s="60">
        <v>2014</v>
      </c>
      <c r="E46" s="60">
        <v>5</v>
      </c>
      <c r="G46" s="70" t="s">
        <v>186</v>
      </c>
      <c r="H46" s="71" t="s">
        <v>187</v>
      </c>
      <c r="I46" s="63">
        <v>205040006</v>
      </c>
      <c r="J46" s="64" t="s">
        <v>187</v>
      </c>
      <c r="K46" s="56"/>
      <c r="L46" s="57"/>
    </row>
    <row r="47" spans="1:12" ht="21.75">
      <c r="A47" s="52">
        <v>40</v>
      </c>
      <c r="B47" s="58" t="s">
        <v>188</v>
      </c>
      <c r="C47" s="60">
        <v>3097</v>
      </c>
      <c r="D47" s="60">
        <v>2004</v>
      </c>
      <c r="E47" s="60">
        <v>4</v>
      </c>
      <c r="G47" s="56"/>
      <c r="H47" s="56"/>
      <c r="I47" s="56"/>
      <c r="J47" s="56"/>
      <c r="K47" s="56"/>
      <c r="L47" s="57"/>
    </row>
    <row r="48" spans="1:12" ht="21.75">
      <c r="A48" s="52">
        <v>41</v>
      </c>
      <c r="B48" s="58" t="s">
        <v>189</v>
      </c>
      <c r="C48" s="60">
        <v>3101</v>
      </c>
      <c r="D48" s="60">
        <v>2004</v>
      </c>
      <c r="E48" s="60">
        <v>4</v>
      </c>
      <c r="G48" s="74" t="s">
        <v>190</v>
      </c>
      <c r="H48" s="71" t="s">
        <v>191</v>
      </c>
      <c r="I48" s="63">
        <v>201020003</v>
      </c>
      <c r="J48" s="64" t="s">
        <v>192</v>
      </c>
      <c r="K48" s="56"/>
      <c r="L48" s="57"/>
    </row>
    <row r="49" spans="1:12" ht="21.75">
      <c r="A49" s="52">
        <v>42</v>
      </c>
      <c r="B49" s="58" t="s">
        <v>193</v>
      </c>
      <c r="C49" s="60">
        <v>3103</v>
      </c>
      <c r="D49" s="60">
        <v>2004</v>
      </c>
      <c r="E49" s="60">
        <v>4</v>
      </c>
      <c r="G49" s="56"/>
      <c r="H49" s="56"/>
      <c r="I49" s="56"/>
      <c r="J49" s="56"/>
      <c r="K49" s="56"/>
      <c r="L49" s="57"/>
    </row>
    <row r="50" spans="1:12" ht="21.75">
      <c r="A50" s="52">
        <v>43</v>
      </c>
      <c r="B50" s="58" t="s">
        <v>194</v>
      </c>
      <c r="C50" s="60">
        <v>3107</v>
      </c>
      <c r="D50" s="60">
        <v>2007</v>
      </c>
      <c r="E50" s="60">
        <v>1</v>
      </c>
      <c r="G50" s="70" t="s">
        <v>195</v>
      </c>
      <c r="H50" s="71" t="s">
        <v>196</v>
      </c>
      <c r="I50" s="63">
        <v>201010002</v>
      </c>
      <c r="J50" s="64" t="s">
        <v>197</v>
      </c>
      <c r="K50" s="56"/>
      <c r="L50" s="57"/>
    </row>
    <row r="51" spans="1:12" ht="21.75">
      <c r="A51" s="52">
        <v>44</v>
      </c>
      <c r="B51" s="58" t="s">
        <v>198</v>
      </c>
      <c r="C51" s="60">
        <v>3108</v>
      </c>
      <c r="D51" s="60">
        <v>2001</v>
      </c>
      <c r="E51" s="60">
        <v>1</v>
      </c>
      <c r="G51" s="56"/>
      <c r="H51" s="56"/>
      <c r="I51" s="56"/>
      <c r="J51" s="56"/>
      <c r="K51" s="56"/>
      <c r="L51" s="57"/>
    </row>
    <row r="52" spans="1:12" ht="21.75">
      <c r="A52" s="52">
        <v>45</v>
      </c>
      <c r="B52" s="58" t="s">
        <v>199</v>
      </c>
      <c r="C52" s="60">
        <v>3109</v>
      </c>
      <c r="D52" s="60">
        <v>2004</v>
      </c>
      <c r="E52" s="60">
        <v>4</v>
      </c>
      <c r="G52" s="70" t="s">
        <v>200</v>
      </c>
      <c r="H52" s="71" t="s">
        <v>201</v>
      </c>
      <c r="I52" s="63">
        <v>201030004</v>
      </c>
      <c r="J52" s="64" t="s">
        <v>202</v>
      </c>
      <c r="K52" s="56"/>
      <c r="L52" s="57"/>
    </row>
    <row r="53" spans="1:12" ht="21.75">
      <c r="A53" s="52">
        <v>46</v>
      </c>
      <c r="B53" s="58" t="s">
        <v>203</v>
      </c>
      <c r="C53" s="60">
        <v>3111</v>
      </c>
      <c r="D53" s="60"/>
      <c r="E53" s="52"/>
      <c r="G53" s="56"/>
      <c r="H53" s="56"/>
      <c r="I53" s="56"/>
      <c r="J53" s="56"/>
      <c r="K53" s="56"/>
      <c r="L53" s="57"/>
    </row>
    <row r="54" spans="1:12" ht="21.75">
      <c r="A54" s="52">
        <v>47</v>
      </c>
      <c r="B54" s="58" t="s">
        <v>204</v>
      </c>
      <c r="C54" s="60">
        <v>3112</v>
      </c>
      <c r="D54" s="60"/>
      <c r="E54" s="52"/>
      <c r="G54" s="56"/>
      <c r="H54" s="56"/>
      <c r="I54" s="56"/>
      <c r="J54" s="56"/>
      <c r="K54" s="56"/>
      <c r="L54" s="57"/>
    </row>
    <row r="55" spans="1:12" ht="21.75">
      <c r="A55" s="52">
        <v>48</v>
      </c>
      <c r="B55" s="58" t="s">
        <v>205</v>
      </c>
      <c r="C55" s="60">
        <v>3113</v>
      </c>
      <c r="D55" s="60"/>
      <c r="E55" s="52"/>
      <c r="G55" s="56"/>
      <c r="H55" s="56"/>
      <c r="I55" s="56"/>
      <c r="J55" s="56"/>
      <c r="K55" s="56"/>
      <c r="L55" s="57"/>
    </row>
    <row r="56" spans="1:12" ht="21.75">
      <c r="A56" s="52">
        <v>49</v>
      </c>
      <c r="B56" s="58" t="s">
        <v>206</v>
      </c>
      <c r="C56" s="60">
        <v>3114</v>
      </c>
      <c r="D56" s="60"/>
      <c r="E56" s="52"/>
      <c r="G56" s="56"/>
      <c r="H56" s="56"/>
      <c r="I56" s="56"/>
      <c r="J56" s="56"/>
      <c r="K56" s="56"/>
      <c r="L56" s="57"/>
    </row>
    <row r="57" spans="1:12" ht="21.75">
      <c r="A57" s="52">
        <v>50</v>
      </c>
      <c r="B57" s="58" t="s">
        <v>207</v>
      </c>
      <c r="C57" s="60">
        <v>3115</v>
      </c>
      <c r="D57" s="60">
        <v>2005</v>
      </c>
      <c r="E57" s="60">
        <v>3</v>
      </c>
      <c r="G57" s="70" t="s">
        <v>186</v>
      </c>
      <c r="H57" s="71" t="s">
        <v>187</v>
      </c>
      <c r="I57" s="63">
        <v>205040006</v>
      </c>
      <c r="J57" s="64" t="s">
        <v>187</v>
      </c>
      <c r="K57" s="56"/>
      <c r="L57" s="57"/>
    </row>
    <row r="58" spans="1:12" ht="21.75">
      <c r="A58" s="52">
        <v>51</v>
      </c>
      <c r="B58" s="58" t="s">
        <v>208</v>
      </c>
      <c r="C58" s="60">
        <v>3116</v>
      </c>
      <c r="D58" s="60"/>
      <c r="E58" s="52"/>
      <c r="G58" s="70" t="s">
        <v>209</v>
      </c>
      <c r="H58" s="71" t="s">
        <v>210</v>
      </c>
      <c r="I58" s="63">
        <v>209010001</v>
      </c>
      <c r="J58" s="64" t="s">
        <v>106</v>
      </c>
      <c r="K58" s="56"/>
      <c r="L58" s="57"/>
    </row>
    <row r="59" spans="1:12" ht="21.75">
      <c r="A59" s="52">
        <v>52</v>
      </c>
      <c r="B59" s="58" t="s">
        <v>211</v>
      </c>
      <c r="C59" s="60">
        <v>3117</v>
      </c>
      <c r="D59" s="60"/>
      <c r="E59" s="52"/>
      <c r="G59" s="56"/>
      <c r="H59" s="56"/>
      <c r="I59" s="56"/>
      <c r="J59" s="56"/>
      <c r="K59" s="56"/>
      <c r="L59" s="57"/>
    </row>
    <row r="60" spans="1:12" ht="21.75">
      <c r="A60" s="52">
        <v>53</v>
      </c>
      <c r="B60" s="58" t="s">
        <v>212</v>
      </c>
      <c r="C60" s="60">
        <v>3118</v>
      </c>
      <c r="D60" s="60"/>
      <c r="E60" s="52"/>
      <c r="G60" s="56"/>
      <c r="H60" s="56"/>
      <c r="I60" s="56"/>
      <c r="J60" s="56"/>
      <c r="K60" s="56"/>
      <c r="L60" s="57"/>
    </row>
    <row r="61" spans="1:12" ht="21.75">
      <c r="A61" s="52">
        <v>54</v>
      </c>
      <c r="B61" s="58" t="s">
        <v>213</v>
      </c>
      <c r="C61" s="60">
        <v>3122</v>
      </c>
      <c r="D61" s="60">
        <v>9999</v>
      </c>
      <c r="E61" s="90" t="s">
        <v>214</v>
      </c>
      <c r="G61" s="56"/>
      <c r="H61" s="56"/>
      <c r="I61" s="56"/>
      <c r="J61" s="56"/>
      <c r="K61" s="56"/>
      <c r="L61" s="57"/>
    </row>
    <row r="62" spans="1:12" ht="21.75">
      <c r="A62" s="52">
        <v>55</v>
      </c>
      <c r="B62" s="58" t="s">
        <v>215</v>
      </c>
      <c r="C62" s="60">
        <v>3123</v>
      </c>
      <c r="D62" s="60">
        <v>9999</v>
      </c>
      <c r="E62" s="90" t="s">
        <v>214</v>
      </c>
      <c r="G62" s="56"/>
      <c r="H62" s="56"/>
      <c r="I62" s="56"/>
      <c r="J62" s="56"/>
      <c r="K62" s="56"/>
      <c r="L62" s="57"/>
    </row>
    <row r="63" spans="1:12" ht="21.75">
      <c r="A63" s="52">
        <v>56</v>
      </c>
      <c r="B63" s="58" t="s">
        <v>216</v>
      </c>
      <c r="C63" s="60"/>
      <c r="D63" s="60"/>
      <c r="E63" s="90"/>
      <c r="G63" s="56"/>
      <c r="H63" s="56"/>
      <c r="I63" s="56"/>
      <c r="J63" s="56"/>
      <c r="K63" s="56"/>
      <c r="L63" s="57"/>
    </row>
    <row r="64" spans="1:12" ht="21.75">
      <c r="A64" s="52">
        <v>57</v>
      </c>
      <c r="B64" s="58" t="s">
        <v>217</v>
      </c>
      <c r="C64" s="60">
        <v>3124</v>
      </c>
      <c r="D64" s="60">
        <v>9999</v>
      </c>
      <c r="E64" s="90" t="s">
        <v>214</v>
      </c>
      <c r="G64" s="56"/>
      <c r="H64" s="56"/>
      <c r="I64" s="56"/>
      <c r="J64" s="56"/>
      <c r="K64" s="56"/>
      <c r="L64" s="57"/>
    </row>
    <row r="65" spans="1:12" ht="21.75">
      <c r="A65" s="52">
        <v>58</v>
      </c>
      <c r="B65" s="58" t="s">
        <v>218</v>
      </c>
      <c r="C65" s="60">
        <v>3125</v>
      </c>
      <c r="D65" s="60">
        <v>9999</v>
      </c>
      <c r="E65" s="90" t="s">
        <v>214</v>
      </c>
      <c r="G65" s="56"/>
      <c r="H65" s="56"/>
      <c r="I65" s="56"/>
      <c r="J65" s="56"/>
      <c r="K65" s="56"/>
      <c r="L65" s="57"/>
    </row>
    <row r="66" spans="1:12" ht="21.75">
      <c r="A66" s="52">
        <v>59</v>
      </c>
      <c r="B66" s="58" t="s">
        <v>219</v>
      </c>
      <c r="C66" s="60">
        <v>3126</v>
      </c>
      <c r="D66" s="60">
        <v>9999</v>
      </c>
      <c r="E66" s="90" t="s">
        <v>214</v>
      </c>
      <c r="G66" s="56"/>
      <c r="H66" s="56"/>
      <c r="I66" s="56"/>
      <c r="J66" s="56"/>
      <c r="K66" s="56"/>
      <c r="L66" s="57"/>
    </row>
    <row r="67" spans="1:12" ht="21.75">
      <c r="A67" s="52">
        <v>60</v>
      </c>
      <c r="B67" s="58" t="s">
        <v>220</v>
      </c>
      <c r="C67" s="60">
        <v>3127</v>
      </c>
      <c r="D67" s="60">
        <v>9999</v>
      </c>
      <c r="E67" s="90" t="s">
        <v>214</v>
      </c>
      <c r="G67" s="56"/>
      <c r="H67" s="56"/>
      <c r="I67" s="56"/>
      <c r="J67" s="56"/>
      <c r="K67" s="56"/>
      <c r="L67" s="57"/>
    </row>
    <row r="68" spans="1:12" ht="21.75">
      <c r="A68" s="52">
        <v>61</v>
      </c>
      <c r="B68" s="58" t="s">
        <v>221</v>
      </c>
      <c r="C68" s="60">
        <v>3128</v>
      </c>
      <c r="D68" s="60">
        <v>9999</v>
      </c>
      <c r="E68" s="90" t="s">
        <v>214</v>
      </c>
      <c r="G68" s="56"/>
      <c r="H68" s="56"/>
      <c r="I68" s="56"/>
      <c r="J68" s="56"/>
      <c r="K68" s="56"/>
      <c r="L68" s="57"/>
    </row>
    <row r="69" spans="1:12" ht="21.75">
      <c r="A69" s="52">
        <v>62</v>
      </c>
      <c r="B69" s="58" t="s">
        <v>222</v>
      </c>
      <c r="C69" s="60">
        <v>3129</v>
      </c>
      <c r="D69" s="60">
        <v>9999</v>
      </c>
      <c r="E69" s="90" t="s">
        <v>214</v>
      </c>
      <c r="G69" s="56"/>
      <c r="H69" s="56"/>
      <c r="I69" s="56"/>
      <c r="J69" s="56"/>
      <c r="K69" s="56"/>
      <c r="L69" s="57"/>
    </row>
    <row r="70" spans="1:12" ht="42">
      <c r="A70" s="52">
        <v>63</v>
      </c>
      <c r="B70" s="58" t="s">
        <v>223</v>
      </c>
      <c r="C70" s="60">
        <v>3301</v>
      </c>
      <c r="D70" s="60">
        <v>2011</v>
      </c>
      <c r="E70" s="60">
        <v>1</v>
      </c>
      <c r="G70" s="70" t="s">
        <v>224</v>
      </c>
      <c r="H70" s="71" t="s">
        <v>225</v>
      </c>
      <c r="I70" s="63">
        <v>204060002</v>
      </c>
      <c r="J70" s="64" t="s">
        <v>226</v>
      </c>
      <c r="K70" s="56"/>
      <c r="L70" s="57"/>
    </row>
    <row r="71" spans="1:12" ht="21.75">
      <c r="A71" s="52">
        <v>64</v>
      </c>
      <c r="B71" s="58" t="s">
        <v>227</v>
      </c>
      <c r="C71" s="60">
        <v>3302</v>
      </c>
      <c r="D71" s="60">
        <v>2011</v>
      </c>
      <c r="E71" s="60">
        <v>1</v>
      </c>
      <c r="G71" s="70" t="s">
        <v>228</v>
      </c>
      <c r="H71" s="71" t="s">
        <v>229</v>
      </c>
      <c r="I71" s="63">
        <v>201040019</v>
      </c>
      <c r="J71" s="64" t="s">
        <v>230</v>
      </c>
      <c r="K71" s="56"/>
      <c r="L71" s="57"/>
    </row>
    <row r="72" spans="1:12" ht="21.75">
      <c r="A72" s="52">
        <v>65</v>
      </c>
      <c r="B72" s="58" t="s">
        <v>231</v>
      </c>
      <c r="C72" s="60">
        <v>3303</v>
      </c>
      <c r="D72" s="60"/>
      <c r="E72" s="52"/>
      <c r="G72" s="70"/>
      <c r="H72" s="71"/>
      <c r="I72" s="63"/>
      <c r="J72" s="64"/>
      <c r="K72" s="56"/>
      <c r="L72" s="57"/>
    </row>
    <row r="73" spans="1:12" ht="21.75">
      <c r="A73" s="52">
        <v>66</v>
      </c>
      <c r="B73" s="58" t="s">
        <v>232</v>
      </c>
      <c r="C73" s="60">
        <v>3304</v>
      </c>
      <c r="D73" s="60"/>
      <c r="E73" s="52"/>
      <c r="G73" s="56"/>
      <c r="H73" s="56"/>
      <c r="I73" s="56"/>
      <c r="J73" s="56"/>
      <c r="K73" s="56"/>
      <c r="L73" s="57"/>
    </row>
    <row r="74" spans="1:12" ht="21.75">
      <c r="A74" s="52">
        <v>67</v>
      </c>
      <c r="B74" s="58" t="s">
        <v>233</v>
      </c>
      <c r="C74" s="60">
        <v>3305</v>
      </c>
      <c r="D74" s="60"/>
      <c r="E74" s="52"/>
      <c r="G74" s="70" t="s">
        <v>234</v>
      </c>
      <c r="H74" s="71" t="s">
        <v>235</v>
      </c>
      <c r="I74" s="63">
        <v>201020004</v>
      </c>
      <c r="J74" s="64" t="s">
        <v>235</v>
      </c>
      <c r="K74" s="56"/>
      <c r="L74" s="57"/>
    </row>
    <row r="75" spans="1:12" ht="21.75">
      <c r="A75" s="52">
        <v>68</v>
      </c>
      <c r="B75" s="58" t="s">
        <v>236</v>
      </c>
      <c r="C75" s="60">
        <v>3306</v>
      </c>
      <c r="D75" s="60"/>
      <c r="E75" s="52"/>
      <c r="G75" s="56"/>
      <c r="H75" s="56"/>
      <c r="I75" s="56"/>
      <c r="J75" s="56"/>
      <c r="K75" s="56"/>
      <c r="L75" s="57"/>
    </row>
    <row r="76" spans="1:12" ht="21.75">
      <c r="A76" s="52">
        <v>69</v>
      </c>
      <c r="B76" s="58" t="s">
        <v>237</v>
      </c>
      <c r="C76" s="60">
        <v>3307</v>
      </c>
      <c r="D76" s="60">
        <v>2008</v>
      </c>
      <c r="E76" s="60">
        <v>1</v>
      </c>
      <c r="G76" s="56"/>
      <c r="H76" s="56"/>
      <c r="I76" s="56"/>
      <c r="J76" s="56"/>
      <c r="K76" s="56"/>
      <c r="L76" s="57"/>
    </row>
    <row r="77" spans="1:12" ht="21.75">
      <c r="A77" s="52">
        <v>70</v>
      </c>
      <c r="B77" s="58" t="s">
        <v>238</v>
      </c>
      <c r="C77" s="60">
        <v>3341</v>
      </c>
      <c r="D77" s="60">
        <v>2012</v>
      </c>
      <c r="E77" s="60">
        <v>2</v>
      </c>
      <c r="G77" s="70" t="s">
        <v>239</v>
      </c>
      <c r="H77" s="71" t="s">
        <v>240</v>
      </c>
      <c r="I77" s="63">
        <v>203030010</v>
      </c>
      <c r="J77" s="64" t="s">
        <v>241</v>
      </c>
      <c r="K77" s="56"/>
      <c r="L77" s="57"/>
    </row>
    <row r="78" spans="1:12" ht="21.75">
      <c r="A78" s="52">
        <v>71</v>
      </c>
      <c r="B78" s="58" t="s">
        <v>242</v>
      </c>
      <c r="C78" s="60">
        <v>3342</v>
      </c>
      <c r="D78" s="60">
        <v>2012</v>
      </c>
      <c r="E78" s="60">
        <v>2</v>
      </c>
      <c r="G78" s="70" t="s">
        <v>243</v>
      </c>
      <c r="H78" s="71" t="s">
        <v>244</v>
      </c>
      <c r="I78" s="63">
        <v>203060001</v>
      </c>
      <c r="J78" s="64" t="s">
        <v>245</v>
      </c>
      <c r="K78" s="56"/>
      <c r="L78" s="57"/>
    </row>
    <row r="79" spans="1:12" ht="21.75">
      <c r="A79" s="52">
        <v>72</v>
      </c>
      <c r="B79" s="58" t="s">
        <v>246</v>
      </c>
      <c r="C79" s="60">
        <v>3371</v>
      </c>
      <c r="D79" s="60"/>
      <c r="E79" s="60"/>
      <c r="G79" s="56"/>
      <c r="H79" s="56"/>
      <c r="I79" s="56"/>
      <c r="J79" s="56"/>
      <c r="K79" s="56"/>
      <c r="L79" s="57"/>
    </row>
    <row r="80" spans="1:12" ht="21.75">
      <c r="A80" s="52">
        <v>73</v>
      </c>
      <c r="B80" s="58" t="s">
        <v>247</v>
      </c>
      <c r="C80" s="60">
        <v>3391</v>
      </c>
      <c r="D80" s="60">
        <v>2006</v>
      </c>
      <c r="E80" s="60">
        <v>1</v>
      </c>
      <c r="G80" s="72" t="s">
        <v>115</v>
      </c>
      <c r="H80" s="73" t="s">
        <v>116</v>
      </c>
      <c r="I80" s="63">
        <v>202010001</v>
      </c>
      <c r="J80" s="64" t="s">
        <v>117</v>
      </c>
      <c r="K80" s="56"/>
      <c r="L80" s="57"/>
    </row>
    <row r="81" spans="1:12" ht="21.75">
      <c r="A81" s="52">
        <v>74</v>
      </c>
      <c r="B81" s="58" t="s">
        <v>248</v>
      </c>
      <c r="C81" s="60">
        <v>3392</v>
      </c>
      <c r="D81" s="60"/>
      <c r="E81" s="52"/>
      <c r="G81" s="56"/>
      <c r="H81" s="91" t="s">
        <v>249</v>
      </c>
      <c r="I81" s="56"/>
      <c r="J81" s="56"/>
      <c r="K81" s="56"/>
      <c r="L81" s="57"/>
    </row>
    <row r="82" spans="1:12" ht="21.75">
      <c r="A82" s="52">
        <v>75</v>
      </c>
      <c r="B82" s="58" t="s">
        <v>250</v>
      </c>
      <c r="C82" s="60">
        <v>3393</v>
      </c>
      <c r="D82" s="60"/>
      <c r="E82" s="52"/>
      <c r="G82" s="56"/>
      <c r="H82" s="91" t="s">
        <v>162</v>
      </c>
      <c r="I82" s="56"/>
      <c r="J82" s="56"/>
      <c r="K82" s="56"/>
      <c r="L82" s="57"/>
    </row>
    <row r="83" spans="1:12" ht="21.75">
      <c r="A83" s="52">
        <v>76</v>
      </c>
      <c r="B83" s="58" t="s">
        <v>55</v>
      </c>
      <c r="C83" s="60">
        <v>3394</v>
      </c>
      <c r="D83" s="60">
        <v>9999</v>
      </c>
      <c r="E83" s="90" t="s">
        <v>214</v>
      </c>
      <c r="G83" s="56"/>
      <c r="H83" s="91" t="s">
        <v>251</v>
      </c>
      <c r="I83" s="56"/>
      <c r="J83" s="56"/>
      <c r="K83" s="56"/>
      <c r="L83" s="57"/>
    </row>
    <row r="84" spans="1:12" ht="21.75">
      <c r="A84" s="52">
        <v>77</v>
      </c>
      <c r="B84" s="58" t="s">
        <v>252</v>
      </c>
      <c r="C84" s="60">
        <v>3395</v>
      </c>
      <c r="D84" s="60">
        <v>2016</v>
      </c>
      <c r="E84" s="60">
        <v>1</v>
      </c>
      <c r="G84" s="74" t="s">
        <v>253</v>
      </c>
      <c r="H84" s="75" t="s">
        <v>254</v>
      </c>
      <c r="I84" s="63">
        <v>204040001</v>
      </c>
      <c r="J84" s="64" t="s">
        <v>255</v>
      </c>
      <c r="K84" s="56"/>
      <c r="L84" s="57"/>
    </row>
    <row r="85" spans="1:12" ht="21.75">
      <c r="A85" s="52">
        <v>78</v>
      </c>
      <c r="B85" s="58" t="s">
        <v>256</v>
      </c>
      <c r="C85" s="60">
        <v>3396</v>
      </c>
      <c r="D85" s="60"/>
      <c r="E85" s="60"/>
      <c r="G85" s="56"/>
      <c r="H85" s="91" t="s">
        <v>249</v>
      </c>
      <c r="I85" s="56"/>
      <c r="J85" s="56"/>
      <c r="K85" s="56"/>
      <c r="L85" s="57"/>
    </row>
    <row r="86" spans="1:12" ht="21.75">
      <c r="A86" s="52">
        <v>79</v>
      </c>
      <c r="B86" s="58" t="s">
        <v>257</v>
      </c>
      <c r="C86" s="60">
        <v>3397</v>
      </c>
      <c r="D86" s="60"/>
      <c r="E86" s="60"/>
      <c r="G86" s="56"/>
      <c r="H86" s="91" t="s">
        <v>249</v>
      </c>
      <c r="I86" s="56"/>
      <c r="J86" s="56"/>
      <c r="K86" s="56"/>
      <c r="L86" s="57"/>
    </row>
    <row r="87" spans="1:12" ht="21.75">
      <c r="A87" s="52">
        <v>79</v>
      </c>
      <c r="B87" s="58" t="s">
        <v>258</v>
      </c>
      <c r="C87" s="60">
        <v>3398</v>
      </c>
      <c r="D87" s="60">
        <v>2004</v>
      </c>
      <c r="E87" s="60">
        <v>4</v>
      </c>
      <c r="G87" s="56"/>
      <c r="H87" s="56"/>
      <c r="I87" s="56"/>
      <c r="J87" s="56"/>
      <c r="K87" s="56"/>
      <c r="L87" s="57"/>
    </row>
    <row r="88" spans="1:12" ht="21.75">
      <c r="A88" s="52">
        <v>80</v>
      </c>
      <c r="B88" s="58" t="s">
        <v>259</v>
      </c>
      <c r="C88" s="60">
        <v>3399</v>
      </c>
      <c r="D88" s="60">
        <v>2016</v>
      </c>
      <c r="E88" s="60">
        <v>1</v>
      </c>
      <c r="G88" s="61" t="s">
        <v>100</v>
      </c>
      <c r="H88" s="62" t="s">
        <v>101</v>
      </c>
      <c r="I88" s="63">
        <v>204040002</v>
      </c>
      <c r="J88" s="64" t="s">
        <v>102</v>
      </c>
      <c r="K88" s="56"/>
      <c r="L88" s="57"/>
    </row>
    <row r="89" spans="1:12" ht="21.75">
      <c r="A89" s="52">
        <v>81</v>
      </c>
      <c r="B89" s="58" t="s">
        <v>260</v>
      </c>
      <c r="C89" s="60">
        <v>3401</v>
      </c>
      <c r="D89" s="60">
        <v>2014</v>
      </c>
      <c r="E89" s="60">
        <v>5</v>
      </c>
      <c r="G89" s="74" t="s">
        <v>261</v>
      </c>
      <c r="H89" s="71" t="s">
        <v>262</v>
      </c>
      <c r="I89" s="63" t="s">
        <v>263</v>
      </c>
      <c r="J89" s="64" t="s">
        <v>264</v>
      </c>
      <c r="K89" s="56"/>
      <c r="L89" s="57"/>
    </row>
    <row r="90" spans="1:12" ht="21.75">
      <c r="A90" s="52"/>
      <c r="B90" s="58"/>
      <c r="C90" s="58"/>
      <c r="D90" s="60"/>
      <c r="E90" s="52"/>
      <c r="G90" s="56"/>
      <c r="H90" s="56"/>
      <c r="I90" s="56"/>
      <c r="J90" s="56"/>
      <c r="K90" s="56"/>
      <c r="L90" s="57"/>
    </row>
    <row r="91" spans="1:12" ht="23.25">
      <c r="A91" s="52"/>
      <c r="B91" s="53" t="s">
        <v>265</v>
      </c>
      <c r="C91" s="58"/>
      <c r="D91" s="60"/>
      <c r="E91" s="52"/>
      <c r="G91" s="56"/>
      <c r="H91" s="56"/>
      <c r="I91" s="56"/>
      <c r="J91" s="56"/>
      <c r="K91" s="56"/>
      <c r="L91" s="57"/>
    </row>
    <row r="92" spans="1:12" ht="21.75">
      <c r="A92" s="52">
        <v>82</v>
      </c>
      <c r="B92" s="58" t="s">
        <v>266</v>
      </c>
      <c r="C92" s="60">
        <v>4041</v>
      </c>
      <c r="D92" s="60"/>
      <c r="E92" s="52"/>
      <c r="G92" s="74" t="s">
        <v>104</v>
      </c>
      <c r="H92" s="92" t="s">
        <v>105</v>
      </c>
      <c r="I92" s="61">
        <v>209010001</v>
      </c>
      <c r="J92" s="62" t="s">
        <v>106</v>
      </c>
      <c r="K92" s="56"/>
      <c r="L92" s="57"/>
    </row>
    <row r="93" spans="1:12" ht="21.75">
      <c r="A93" s="52">
        <v>83</v>
      </c>
      <c r="B93" s="58" t="s">
        <v>267</v>
      </c>
      <c r="C93" s="60">
        <v>4051</v>
      </c>
      <c r="D93" s="60"/>
      <c r="E93" s="52"/>
      <c r="G93" s="56"/>
      <c r="H93" s="56"/>
      <c r="I93" s="56"/>
      <c r="J93" s="56"/>
      <c r="K93" s="56"/>
      <c r="L93" s="57"/>
    </row>
    <row r="94" spans="1:12" ht="21.75">
      <c r="A94" s="52">
        <v>84</v>
      </c>
      <c r="B94" s="58" t="s">
        <v>268</v>
      </c>
      <c r="C94" s="60">
        <v>4052</v>
      </c>
      <c r="D94" s="60"/>
      <c r="E94" s="52"/>
      <c r="G94" s="56"/>
      <c r="H94" s="56"/>
      <c r="I94" s="56"/>
      <c r="J94" s="56"/>
      <c r="K94" s="56"/>
      <c r="L94" s="57"/>
    </row>
    <row r="95" spans="1:12" ht="21.75">
      <c r="A95" s="52">
        <v>85</v>
      </c>
      <c r="B95" s="58" t="s">
        <v>269</v>
      </c>
      <c r="C95" s="60">
        <v>4053</v>
      </c>
      <c r="D95" s="60">
        <v>2009</v>
      </c>
      <c r="E95" s="60">
        <v>1</v>
      </c>
      <c r="G95" s="70" t="s">
        <v>270</v>
      </c>
      <c r="H95" s="71" t="s">
        <v>271</v>
      </c>
      <c r="I95" s="63">
        <v>201040012</v>
      </c>
      <c r="J95" s="64" t="s">
        <v>271</v>
      </c>
      <c r="K95" s="56"/>
      <c r="L95" s="57"/>
    </row>
    <row r="96" spans="1:12" ht="21.75">
      <c r="A96" s="52">
        <v>86</v>
      </c>
      <c r="B96" s="58" t="s">
        <v>272</v>
      </c>
      <c r="C96" s="60">
        <v>4054</v>
      </c>
      <c r="D96" s="60">
        <v>2002</v>
      </c>
      <c r="E96" s="60">
        <v>1</v>
      </c>
      <c r="G96" s="70" t="s">
        <v>273</v>
      </c>
      <c r="H96" s="71" t="s">
        <v>274</v>
      </c>
      <c r="I96" s="63">
        <v>201030003</v>
      </c>
      <c r="J96" s="64" t="s">
        <v>274</v>
      </c>
      <c r="K96" s="56"/>
      <c r="L96" s="57"/>
    </row>
    <row r="97" spans="1:12" ht="21.75">
      <c r="A97" s="52">
        <v>87</v>
      </c>
      <c r="B97" s="58" t="s">
        <v>275</v>
      </c>
      <c r="C97" s="60">
        <v>4057</v>
      </c>
      <c r="D97" s="60">
        <v>2002</v>
      </c>
      <c r="E97" s="60">
        <v>1</v>
      </c>
      <c r="G97" s="70" t="s">
        <v>273</v>
      </c>
      <c r="H97" s="71" t="s">
        <v>274</v>
      </c>
      <c r="I97" s="63">
        <v>201030003</v>
      </c>
      <c r="J97" s="64" t="s">
        <v>274</v>
      </c>
      <c r="K97" s="56"/>
      <c r="L97" s="57"/>
    </row>
    <row r="98" spans="1:12" ht="21.75">
      <c r="A98" s="52">
        <v>88</v>
      </c>
      <c r="B98" s="58" t="s">
        <v>276</v>
      </c>
      <c r="C98" s="60">
        <v>4058</v>
      </c>
      <c r="D98" s="60">
        <v>2004</v>
      </c>
      <c r="E98" s="60">
        <v>4</v>
      </c>
      <c r="G98" s="56"/>
      <c r="H98" s="91" t="s">
        <v>277</v>
      </c>
      <c r="I98" s="56"/>
      <c r="J98" s="56"/>
      <c r="K98" s="56"/>
      <c r="L98" s="57"/>
    </row>
    <row r="99" spans="1:12" ht="21.75">
      <c r="A99" s="52">
        <v>89</v>
      </c>
      <c r="B99" s="58" t="s">
        <v>278</v>
      </c>
      <c r="C99" s="60">
        <v>4141</v>
      </c>
      <c r="D99" s="60"/>
      <c r="E99" s="52"/>
      <c r="G99" s="56"/>
      <c r="H99" s="56"/>
      <c r="I99" s="56"/>
      <c r="J99" s="56"/>
      <c r="K99" s="56"/>
      <c r="L99" s="57"/>
    </row>
    <row r="100" spans="1:12" ht="21.75">
      <c r="A100" s="52">
        <v>90</v>
      </c>
      <c r="B100" s="58" t="s">
        <v>279</v>
      </c>
      <c r="C100" s="60">
        <v>4142</v>
      </c>
      <c r="D100" s="60"/>
      <c r="E100" s="52"/>
      <c r="G100" s="56"/>
      <c r="H100" s="56"/>
      <c r="I100" s="56"/>
      <c r="J100" s="56"/>
      <c r="K100" s="56"/>
      <c r="L100" s="57"/>
    </row>
    <row r="101" spans="1:12" ht="21.75">
      <c r="A101" s="52">
        <v>91</v>
      </c>
      <c r="B101" s="58" t="s">
        <v>280</v>
      </c>
      <c r="C101" s="60">
        <v>4143</v>
      </c>
      <c r="D101" s="60">
        <v>9999</v>
      </c>
      <c r="E101" s="90" t="s">
        <v>214</v>
      </c>
      <c r="G101" s="56"/>
      <c r="H101" s="56"/>
      <c r="I101" s="56"/>
      <c r="J101" s="56"/>
      <c r="K101" s="56"/>
      <c r="L101" s="57"/>
    </row>
    <row r="102" spans="1:12" ht="21.75">
      <c r="A102" s="52">
        <v>92</v>
      </c>
      <c r="B102" s="58" t="s">
        <v>281</v>
      </c>
      <c r="C102" s="60">
        <v>4151</v>
      </c>
      <c r="D102" s="60"/>
      <c r="E102" s="52"/>
      <c r="G102" s="56"/>
      <c r="H102" s="56"/>
      <c r="I102" s="56"/>
      <c r="J102" s="56"/>
      <c r="K102" s="56"/>
      <c r="L102" s="57"/>
    </row>
    <row r="103" spans="1:12" ht="21.75">
      <c r="A103" s="52">
        <v>93</v>
      </c>
      <c r="B103" s="58" t="s">
        <v>282</v>
      </c>
      <c r="C103" s="60">
        <v>4172</v>
      </c>
      <c r="D103" s="60"/>
      <c r="E103" s="52"/>
      <c r="G103" s="56"/>
      <c r="H103" s="56"/>
      <c r="I103" s="56"/>
      <c r="J103" s="56"/>
      <c r="K103" s="56"/>
      <c r="L103" s="57"/>
    </row>
    <row r="104" spans="1:12" ht="21.75">
      <c r="A104" s="52">
        <v>94</v>
      </c>
      <c r="B104" s="58" t="s">
        <v>283</v>
      </c>
      <c r="C104" s="60">
        <v>4301</v>
      </c>
      <c r="D104" s="60"/>
      <c r="E104" s="52"/>
      <c r="G104" s="56"/>
      <c r="H104" s="56"/>
      <c r="I104" s="56"/>
      <c r="J104" s="56"/>
      <c r="K104" s="56"/>
      <c r="L104" s="57"/>
    </row>
    <row r="105" spans="1:12" ht="21.75">
      <c r="A105" s="52">
        <v>95</v>
      </c>
      <c r="B105" s="58" t="s">
        <v>284</v>
      </c>
      <c r="C105" s="60">
        <v>4321</v>
      </c>
      <c r="D105" s="60"/>
      <c r="E105" s="52"/>
      <c r="G105" s="56"/>
      <c r="H105" s="56"/>
      <c r="I105" s="56"/>
      <c r="J105" s="56"/>
      <c r="K105" s="56"/>
      <c r="L105" s="57"/>
    </row>
    <row r="106" spans="1:12" ht="21.75">
      <c r="A106" s="52">
        <v>96</v>
      </c>
      <c r="B106" s="58" t="s">
        <v>285</v>
      </c>
      <c r="C106" s="60">
        <v>4331</v>
      </c>
      <c r="D106" s="60"/>
      <c r="E106" s="52"/>
      <c r="G106" s="56"/>
      <c r="H106" s="56"/>
      <c r="I106" s="56"/>
      <c r="J106" s="56"/>
      <c r="K106" s="56"/>
      <c r="L106" s="57"/>
    </row>
    <row r="107" spans="1:12" ht="21.75">
      <c r="A107" s="52">
        <v>97</v>
      </c>
      <c r="B107" s="58" t="s">
        <v>286</v>
      </c>
      <c r="C107" s="60">
        <v>4332</v>
      </c>
      <c r="D107" s="60">
        <v>9999</v>
      </c>
      <c r="E107" s="90" t="s">
        <v>214</v>
      </c>
      <c r="G107" s="70" t="s">
        <v>287</v>
      </c>
      <c r="H107" s="71" t="s">
        <v>288</v>
      </c>
      <c r="I107" s="63">
        <v>209010001</v>
      </c>
      <c r="J107" s="64" t="s">
        <v>106</v>
      </c>
      <c r="K107" s="56"/>
      <c r="L107" s="57"/>
    </row>
    <row r="108" spans="1:12" ht="21.75">
      <c r="A108" s="52"/>
      <c r="B108" s="58"/>
      <c r="C108" s="58"/>
      <c r="D108" s="60"/>
      <c r="E108" s="52"/>
      <c r="G108" s="56"/>
      <c r="H108" s="56"/>
      <c r="I108" s="56"/>
      <c r="J108" s="56"/>
      <c r="K108" s="56"/>
      <c r="L108" s="57"/>
    </row>
    <row r="109" spans="1:12" ht="23.25">
      <c r="A109" s="52"/>
      <c r="B109" s="53" t="s">
        <v>289</v>
      </c>
      <c r="C109" s="58"/>
      <c r="D109" s="60"/>
      <c r="E109" s="52"/>
      <c r="G109" s="56"/>
      <c r="H109" s="56"/>
      <c r="I109" s="56"/>
      <c r="J109" s="56"/>
      <c r="K109" s="56"/>
      <c r="L109" s="57"/>
    </row>
    <row r="110" spans="1:12" ht="21.75">
      <c r="A110" s="52">
        <v>98</v>
      </c>
      <c r="B110" s="58" t="s">
        <v>290</v>
      </c>
      <c r="C110" s="60">
        <v>5011</v>
      </c>
      <c r="D110" s="60"/>
      <c r="E110" s="52"/>
      <c r="G110" s="56"/>
      <c r="H110" s="56"/>
      <c r="I110" s="56"/>
      <c r="J110" s="56"/>
      <c r="K110" s="56"/>
      <c r="L110" s="57"/>
    </row>
    <row r="111" spans="1:12" ht="21.75">
      <c r="A111" s="52">
        <v>99</v>
      </c>
      <c r="B111" s="58" t="s">
        <v>291</v>
      </c>
      <c r="C111" s="60">
        <v>5012</v>
      </c>
      <c r="D111" s="60"/>
      <c r="E111" s="52"/>
      <c r="G111" s="56"/>
      <c r="H111" s="56"/>
      <c r="I111" s="56"/>
      <c r="J111" s="56"/>
      <c r="K111" s="56"/>
      <c r="L111" s="57"/>
    </row>
    <row r="112" spans="1:12" ht="21.75">
      <c r="A112" s="52"/>
      <c r="B112" s="58"/>
      <c r="C112" s="58"/>
      <c r="D112" s="60"/>
      <c r="E112" s="52"/>
      <c r="G112" s="56"/>
      <c r="H112" s="56"/>
      <c r="I112" s="56"/>
      <c r="J112" s="56"/>
      <c r="K112" s="56"/>
      <c r="L112" s="57"/>
    </row>
    <row r="113" spans="1:12" ht="23.25">
      <c r="A113" s="52"/>
      <c r="B113" s="53" t="s">
        <v>292</v>
      </c>
      <c r="C113" s="58"/>
      <c r="D113" s="60"/>
      <c r="E113" s="52"/>
      <c r="G113" s="56"/>
      <c r="H113" s="56"/>
      <c r="I113" s="56"/>
      <c r="J113" s="56"/>
      <c r="K113" s="56"/>
      <c r="L113" s="57"/>
    </row>
    <row r="114" spans="1:12" ht="21.75">
      <c r="A114" s="52">
        <v>100</v>
      </c>
      <c r="B114" s="58" t="s">
        <v>293</v>
      </c>
      <c r="C114" s="60">
        <v>6011</v>
      </c>
      <c r="D114" s="60"/>
      <c r="E114" s="52"/>
      <c r="G114" s="56"/>
      <c r="H114" s="56"/>
      <c r="I114" s="56"/>
      <c r="J114" s="56"/>
      <c r="K114" s="56"/>
      <c r="L114" s="57"/>
    </row>
    <row r="115" spans="1:12" ht="21.75">
      <c r="A115" s="52">
        <v>101</v>
      </c>
      <c r="B115" s="58" t="s">
        <v>294</v>
      </c>
      <c r="C115" s="60">
        <v>6021</v>
      </c>
      <c r="D115" s="60"/>
      <c r="E115" s="52"/>
      <c r="G115" s="74" t="s">
        <v>100</v>
      </c>
      <c r="H115" s="75" t="s">
        <v>295</v>
      </c>
      <c r="I115" s="63">
        <v>204040002</v>
      </c>
      <c r="J115" s="64" t="s">
        <v>102</v>
      </c>
      <c r="K115" s="56"/>
      <c r="L115" s="57"/>
    </row>
    <row r="116" spans="1:12" ht="21.75">
      <c r="A116" s="52">
        <v>102</v>
      </c>
      <c r="B116" s="58" t="s">
        <v>296</v>
      </c>
      <c r="C116" s="60">
        <v>6031</v>
      </c>
      <c r="D116" s="60"/>
      <c r="E116" s="52"/>
      <c r="G116" s="70" t="s">
        <v>209</v>
      </c>
      <c r="H116" s="71" t="s">
        <v>210</v>
      </c>
      <c r="I116" s="63">
        <v>209010001</v>
      </c>
      <c r="J116" s="64" t="s">
        <v>106</v>
      </c>
      <c r="K116" s="56"/>
      <c r="L116" s="57"/>
    </row>
    <row r="117" spans="1:12" ht="21.75">
      <c r="A117" s="52">
        <v>103</v>
      </c>
      <c r="B117" s="58" t="s">
        <v>297</v>
      </c>
      <c r="C117" s="60">
        <v>6042</v>
      </c>
      <c r="D117" s="60"/>
      <c r="E117" s="52"/>
      <c r="G117" s="56"/>
      <c r="H117" s="56"/>
      <c r="I117" s="56"/>
      <c r="J117" s="56"/>
      <c r="K117" s="56"/>
      <c r="L117" s="57"/>
    </row>
    <row r="118" spans="1:12" ht="21.75">
      <c r="A118" s="52">
        <v>104</v>
      </c>
      <c r="B118" s="58" t="s">
        <v>298</v>
      </c>
      <c r="C118" s="60">
        <v>6044</v>
      </c>
      <c r="D118" s="60">
        <v>1070</v>
      </c>
      <c r="E118" s="90" t="s">
        <v>299</v>
      </c>
      <c r="G118" s="74" t="s">
        <v>104</v>
      </c>
      <c r="H118" s="92" t="s">
        <v>105</v>
      </c>
      <c r="I118" s="61">
        <v>209010001</v>
      </c>
      <c r="J118" s="62" t="s">
        <v>106</v>
      </c>
      <c r="K118" s="56"/>
      <c r="L118" s="57"/>
    </row>
    <row r="119" spans="1:12" ht="21.75">
      <c r="A119" s="52">
        <v>105</v>
      </c>
      <c r="B119" s="58" t="s">
        <v>300</v>
      </c>
      <c r="C119" s="60">
        <v>6047</v>
      </c>
      <c r="D119" s="60">
        <v>9999</v>
      </c>
      <c r="E119" s="90" t="s">
        <v>214</v>
      </c>
      <c r="G119" s="74" t="s">
        <v>301</v>
      </c>
      <c r="H119" s="92" t="s">
        <v>105</v>
      </c>
      <c r="I119" s="61">
        <v>209010002</v>
      </c>
      <c r="J119" s="62" t="s">
        <v>106</v>
      </c>
      <c r="K119" s="56"/>
      <c r="L119" s="57"/>
    </row>
    <row r="120" spans="1:12" ht="21.75">
      <c r="A120" s="52">
        <v>106</v>
      </c>
      <c r="B120" s="58" t="s">
        <v>302</v>
      </c>
      <c r="C120" s="93">
        <v>6048</v>
      </c>
      <c r="D120" s="60">
        <v>9999</v>
      </c>
      <c r="E120" s="90" t="s">
        <v>214</v>
      </c>
      <c r="G120" s="56"/>
      <c r="H120" s="56"/>
      <c r="I120" s="56"/>
      <c r="J120" s="56"/>
      <c r="K120" s="56"/>
      <c r="L120" s="57"/>
    </row>
    <row r="121" spans="1:12" ht="21.75">
      <c r="A121" s="52"/>
      <c r="B121" s="58"/>
      <c r="C121" s="58"/>
      <c r="D121" s="60"/>
      <c r="E121" s="52"/>
      <c r="G121" s="56"/>
      <c r="H121" s="56"/>
      <c r="I121" s="56"/>
      <c r="J121" s="56"/>
      <c r="K121" s="56"/>
      <c r="L121" s="57"/>
    </row>
    <row r="122" spans="1:12" ht="23.25">
      <c r="A122" s="52"/>
      <c r="B122" s="53" t="s">
        <v>303</v>
      </c>
      <c r="C122" s="58"/>
      <c r="D122" s="60"/>
      <c r="E122" s="52"/>
      <c r="G122" s="56"/>
      <c r="H122" s="56"/>
      <c r="I122" s="56"/>
      <c r="J122" s="56"/>
      <c r="K122" s="56"/>
      <c r="L122" s="57"/>
    </row>
    <row r="123" spans="1:12" ht="21.75">
      <c r="A123" s="52">
        <v>107</v>
      </c>
      <c r="B123" s="58" t="s">
        <v>304</v>
      </c>
      <c r="C123" s="60">
        <v>7011</v>
      </c>
      <c r="D123" s="60">
        <v>2010</v>
      </c>
      <c r="E123" s="60">
        <v>1</v>
      </c>
      <c r="G123" s="74" t="s">
        <v>305</v>
      </c>
      <c r="H123" s="71" t="s">
        <v>306</v>
      </c>
      <c r="I123" s="63">
        <v>204990001</v>
      </c>
      <c r="J123" s="64" t="s">
        <v>307</v>
      </c>
      <c r="K123" s="56"/>
      <c r="L123" s="57"/>
    </row>
    <row r="124" spans="1:12" ht="21.75">
      <c r="A124" s="52">
        <v>108</v>
      </c>
      <c r="B124" s="58" t="s">
        <v>308</v>
      </c>
      <c r="C124" s="60">
        <v>7012</v>
      </c>
      <c r="D124" s="60">
        <v>2010</v>
      </c>
      <c r="E124" s="60">
        <v>1</v>
      </c>
      <c r="G124" s="56"/>
      <c r="H124" s="56"/>
      <c r="I124" s="56"/>
      <c r="J124" s="56"/>
      <c r="K124" s="56"/>
      <c r="L124" s="57"/>
    </row>
    <row r="125" spans="1:12" ht="21.75">
      <c r="A125" s="52">
        <v>109</v>
      </c>
      <c r="B125" s="58" t="s">
        <v>309</v>
      </c>
      <c r="C125" s="60">
        <v>7013</v>
      </c>
      <c r="D125" s="60">
        <v>2010</v>
      </c>
      <c r="E125" s="60">
        <v>1</v>
      </c>
      <c r="G125" s="56"/>
      <c r="H125" s="56"/>
      <c r="I125" s="56"/>
      <c r="J125" s="56"/>
      <c r="K125" s="56"/>
      <c r="L125" s="57"/>
    </row>
    <row r="126" spans="1:12" ht="21.75">
      <c r="A126" s="52">
        <v>110</v>
      </c>
      <c r="B126" s="58" t="s">
        <v>310</v>
      </c>
      <c r="C126" s="60">
        <v>7021</v>
      </c>
      <c r="D126" s="60">
        <v>2010</v>
      </c>
      <c r="E126" s="60">
        <v>1</v>
      </c>
      <c r="G126" s="56"/>
      <c r="H126" s="56"/>
      <c r="I126" s="56"/>
      <c r="J126" s="56"/>
      <c r="K126" s="56"/>
      <c r="L126" s="57"/>
    </row>
    <row r="127" spans="1:12" ht="21.75">
      <c r="A127" s="52">
        <v>111</v>
      </c>
      <c r="B127" s="58" t="s">
        <v>311</v>
      </c>
      <c r="C127" s="60">
        <v>7022</v>
      </c>
      <c r="D127" s="60">
        <v>2010</v>
      </c>
      <c r="E127" s="60">
        <v>1</v>
      </c>
      <c r="G127" s="72" t="s">
        <v>169</v>
      </c>
      <c r="H127" s="87" t="s">
        <v>170</v>
      </c>
      <c r="I127" s="63" t="s">
        <v>171</v>
      </c>
      <c r="J127" s="64" t="s">
        <v>172</v>
      </c>
      <c r="K127" s="56"/>
      <c r="L127" s="57"/>
    </row>
    <row r="128" spans="1:12" ht="21.75">
      <c r="A128" s="52"/>
      <c r="B128" s="58"/>
      <c r="C128" s="58"/>
      <c r="D128" s="60"/>
      <c r="E128" s="52"/>
      <c r="G128" s="72" t="s">
        <v>178</v>
      </c>
      <c r="H128" s="87" t="s">
        <v>179</v>
      </c>
      <c r="I128" s="88">
        <v>204030017</v>
      </c>
      <c r="J128" s="89" t="s">
        <v>180</v>
      </c>
      <c r="K128" s="56"/>
      <c r="L128" s="57"/>
    </row>
    <row r="129" spans="1:12" ht="23.25">
      <c r="A129" s="52"/>
      <c r="B129" s="53" t="s">
        <v>312</v>
      </c>
      <c r="C129" s="58"/>
      <c r="D129" s="60"/>
      <c r="E129" s="52"/>
      <c r="G129" s="56"/>
      <c r="H129" s="56"/>
      <c r="I129" s="56"/>
      <c r="J129" s="56"/>
      <c r="K129" s="56"/>
      <c r="L129" s="57"/>
    </row>
    <row r="130" spans="1:12" ht="21.75">
      <c r="A130" s="52">
        <v>112</v>
      </c>
      <c r="B130" s="58" t="s">
        <v>313</v>
      </c>
      <c r="C130" s="60">
        <v>8011</v>
      </c>
      <c r="D130" s="60"/>
      <c r="E130" s="52"/>
      <c r="G130" s="56"/>
      <c r="H130" s="56"/>
      <c r="I130" s="56"/>
      <c r="J130" s="56"/>
      <c r="K130" s="56"/>
      <c r="L130" s="57"/>
    </row>
    <row r="131" spans="1:12" ht="21.75">
      <c r="A131" s="52">
        <v>113</v>
      </c>
      <c r="B131" s="58" t="s">
        <v>314</v>
      </c>
      <c r="C131" s="60">
        <v>8012</v>
      </c>
      <c r="D131" s="60"/>
      <c r="E131" s="52"/>
      <c r="G131" s="56"/>
      <c r="H131" s="56"/>
      <c r="I131" s="56"/>
      <c r="J131" s="56"/>
      <c r="K131" s="56"/>
      <c r="L131" s="57"/>
    </row>
    <row r="132" spans="1:12" ht="21.75">
      <c r="A132" s="52">
        <v>114</v>
      </c>
      <c r="B132" s="58" t="s">
        <v>315</v>
      </c>
      <c r="C132" s="60">
        <v>8013</v>
      </c>
      <c r="D132" s="60"/>
      <c r="E132" s="52"/>
      <c r="G132" s="56"/>
      <c r="H132" s="56"/>
      <c r="I132" s="56"/>
      <c r="J132" s="56"/>
      <c r="K132" s="56"/>
      <c r="L132" s="57"/>
    </row>
    <row r="133" spans="1:12" ht="21.75">
      <c r="A133" s="52">
        <v>115</v>
      </c>
      <c r="B133" s="58" t="s">
        <v>316</v>
      </c>
      <c r="C133" s="60">
        <v>8031</v>
      </c>
      <c r="D133" s="60"/>
      <c r="E133" s="52"/>
      <c r="G133" s="56"/>
      <c r="H133" s="56"/>
      <c r="I133" s="56"/>
      <c r="J133" s="56"/>
      <c r="K133" s="56"/>
      <c r="L133" s="57"/>
    </row>
    <row r="134" spans="1:12" ht="21.75">
      <c r="A134" s="52">
        <v>116</v>
      </c>
      <c r="B134" s="58" t="s">
        <v>317</v>
      </c>
      <c r="C134" s="60">
        <v>8061</v>
      </c>
      <c r="D134" s="60"/>
      <c r="E134" s="52"/>
      <c r="G134" s="56"/>
      <c r="H134" s="56"/>
      <c r="I134" s="56"/>
      <c r="J134" s="56"/>
      <c r="K134" s="56"/>
      <c r="L134" s="57"/>
    </row>
    <row r="135" spans="1:12" ht="42.75" thickBot="1">
      <c r="A135" s="94">
        <v>117</v>
      </c>
      <c r="B135" s="95" t="s">
        <v>318</v>
      </c>
      <c r="C135" s="96">
        <v>8062</v>
      </c>
      <c r="D135" s="96"/>
      <c r="E135" s="94"/>
      <c r="G135" s="97" t="s">
        <v>119</v>
      </c>
      <c r="H135" s="98" t="s">
        <v>120</v>
      </c>
      <c r="I135" s="99" t="s">
        <v>121</v>
      </c>
      <c r="J135" s="100" t="s">
        <v>122</v>
      </c>
      <c r="K135" s="101"/>
      <c r="L135" s="102"/>
    </row>
    <row r="136" spans="1:12" ht="26.25">
      <c r="C136" s="103" t="s">
        <v>319</v>
      </c>
    </row>
    <row r="137" spans="1:12" ht="26.25">
      <c r="C137" s="103"/>
    </row>
    <row r="138" spans="1:12" ht="21.75" thickBot="1"/>
    <row r="139" spans="1:12" ht="24.75" thickTop="1" thickBot="1">
      <c r="A139" s="45" t="s">
        <v>70</v>
      </c>
      <c r="B139" s="45" t="s">
        <v>71</v>
      </c>
      <c r="C139" s="46" t="s">
        <v>72</v>
      </c>
      <c r="D139" s="45" t="s">
        <v>73</v>
      </c>
      <c r="E139" s="45" t="s">
        <v>74</v>
      </c>
      <c r="G139" s="104"/>
      <c r="H139" s="105"/>
      <c r="I139" s="104"/>
      <c r="J139" s="105"/>
      <c r="K139" s="104"/>
      <c r="L139" s="106"/>
    </row>
    <row r="140" spans="1:12" ht="24" thickTop="1">
      <c r="A140" s="107"/>
      <c r="B140" s="53" t="s">
        <v>320</v>
      </c>
      <c r="C140" s="107"/>
      <c r="D140" s="107"/>
      <c r="E140" s="107"/>
      <c r="G140" s="56"/>
      <c r="I140" s="56"/>
      <c r="K140" s="56"/>
      <c r="L140" s="57"/>
    </row>
    <row r="141" spans="1:12" ht="21.75">
      <c r="A141" s="52">
        <v>1</v>
      </c>
      <c r="B141" s="58" t="s">
        <v>321</v>
      </c>
      <c r="C141" s="60">
        <v>9100</v>
      </c>
      <c r="D141" s="60">
        <v>2013</v>
      </c>
      <c r="E141" s="60">
        <v>4</v>
      </c>
      <c r="G141" s="56"/>
      <c r="I141" s="56"/>
      <c r="K141" s="56"/>
      <c r="L141" s="57"/>
    </row>
    <row r="142" spans="1:12" ht="21.75">
      <c r="A142" s="52">
        <v>2</v>
      </c>
      <c r="B142" s="58" t="s">
        <v>322</v>
      </c>
      <c r="C142" s="60">
        <v>9101</v>
      </c>
      <c r="D142" s="60">
        <v>2013</v>
      </c>
      <c r="E142" s="60">
        <v>4</v>
      </c>
      <c r="G142" s="70" t="s">
        <v>161</v>
      </c>
      <c r="H142" s="71" t="s">
        <v>162</v>
      </c>
      <c r="I142" s="63">
        <v>204020007</v>
      </c>
      <c r="J142" s="64" t="s">
        <v>162</v>
      </c>
      <c r="K142" s="56"/>
      <c r="L142" s="57"/>
    </row>
    <row r="143" spans="1:12" ht="21.75">
      <c r="A143" s="52"/>
      <c r="B143" s="58"/>
      <c r="C143" s="60"/>
      <c r="D143" s="60"/>
      <c r="E143" s="60"/>
      <c r="G143" s="56"/>
      <c r="I143" s="56"/>
      <c r="K143" s="56"/>
      <c r="L143" s="57"/>
    </row>
    <row r="144" spans="1:12" ht="23.25">
      <c r="A144" s="52"/>
      <c r="B144" s="53" t="s">
        <v>323</v>
      </c>
      <c r="C144" s="60"/>
      <c r="D144" s="60"/>
      <c r="E144" s="60"/>
      <c r="G144" s="56"/>
      <c r="I144" s="56"/>
      <c r="K144" s="56"/>
      <c r="L144" s="57"/>
    </row>
    <row r="145" spans="1:12" ht="21.75">
      <c r="A145" s="52">
        <v>3</v>
      </c>
      <c r="B145" s="58" t="s">
        <v>324</v>
      </c>
      <c r="C145" s="60">
        <v>9102</v>
      </c>
      <c r="D145" s="60">
        <v>2001</v>
      </c>
      <c r="E145" s="60">
        <v>1</v>
      </c>
      <c r="G145" s="56"/>
      <c r="I145" s="56"/>
      <c r="K145" s="56"/>
      <c r="L145" s="57"/>
    </row>
    <row r="146" spans="1:12" ht="22.5" thickBot="1">
      <c r="A146" s="94">
        <v>4</v>
      </c>
      <c r="B146" s="95" t="s">
        <v>325</v>
      </c>
      <c r="C146" s="96">
        <v>9200</v>
      </c>
      <c r="D146" s="96">
        <v>2001</v>
      </c>
      <c r="E146" s="96">
        <v>1</v>
      </c>
      <c r="G146" s="101"/>
      <c r="H146" s="108"/>
      <c r="I146" s="101"/>
      <c r="J146" s="102"/>
      <c r="K146" s="101"/>
      <c r="L146" s="102"/>
    </row>
  </sheetData>
  <mergeCells count="2">
    <mergeCell ref="G3:J3"/>
    <mergeCell ref="K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MASTER</vt:lpstr>
      <vt:lpstr>63003000ต้นฉบับ</vt:lpstr>
      <vt:lpstr>ข้อมูล</vt:lpstr>
      <vt:lpstr>pivot1</vt:lpstr>
      <vt:lpstr>pivot2</vt:lpstr>
      <vt:lpstr>ประกอบ</vt:lpstr>
      <vt:lpstr>ส่ง-หมวด คชจ.บริการอื่น สรุป</vt:lpstr>
      <vt:lpstr>รหัสแผนงาน</vt:lpstr>
      <vt:lpstr>MASTER!Print_Titles</vt:lpstr>
      <vt:lpstr>ข้อมูล!Print_Titles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mrs. achariya suwannawong</dc:creator>
  <cp:lastModifiedBy>mrs. achariya suwannawong</cp:lastModifiedBy>
  <cp:lastPrinted>2024-06-14T00:02:03Z</cp:lastPrinted>
  <dcterms:created xsi:type="dcterms:W3CDTF">2024-03-13T04:33:48Z</dcterms:created>
  <dcterms:modified xsi:type="dcterms:W3CDTF">2024-06-14T00:02:13Z</dcterms:modified>
</cp:coreProperties>
</file>