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10" yWindow="-60" windowWidth="12420" windowHeight="7330" activeTab="2"/>
  </bookViews>
  <sheets>
    <sheet name="RIGHT" sheetId="1" r:id="rId1"/>
    <sheet name="LEFT" sheetId="4" r:id="rId2"/>
    <sheet name="AUTO vs AUTOsTarget" sheetId="5" r:id="rId3"/>
  </sheets>
  <calcPr calcId="145621"/>
</workbook>
</file>

<file path=xl/calcChain.xml><?xml version="1.0" encoding="utf-8"?>
<calcChain xmlns="http://schemas.openxmlformats.org/spreadsheetml/2006/main">
  <c r="H14" i="5" l="1"/>
  <c r="H13" i="5"/>
  <c r="H15" i="5" s="1"/>
  <c r="H12" i="5"/>
  <c r="B14" i="5"/>
  <c r="B13" i="5"/>
  <c r="B12" i="5"/>
  <c r="B15" i="5" s="1"/>
  <c r="H6" i="5"/>
  <c r="H5" i="5"/>
  <c r="H4" i="5"/>
  <c r="B5" i="5"/>
  <c r="B6" i="5"/>
  <c r="B4" i="5"/>
  <c r="B7" i="5" l="1"/>
  <c r="H7" i="5"/>
  <c r="D97" i="4"/>
  <c r="C97" i="4"/>
  <c r="D96" i="4"/>
  <c r="C96" i="4"/>
  <c r="D95" i="4"/>
  <c r="C95" i="4"/>
  <c r="L95" i="4" s="1"/>
  <c r="O95" i="4" s="1"/>
  <c r="D94" i="4"/>
  <c r="C94" i="4"/>
  <c r="L94" i="4" s="1"/>
  <c r="M97" i="4"/>
  <c r="P97" i="4" s="1"/>
  <c r="O22" i="5"/>
  <c r="R22" i="5" s="1"/>
  <c r="N21" i="5"/>
  <c r="Q21" i="5" s="1"/>
  <c r="P14" i="5"/>
  <c r="S14" i="5" s="1"/>
  <c r="O14" i="5"/>
  <c r="R14" i="5" s="1"/>
  <c r="N14" i="5"/>
  <c r="Q14" i="5" s="1"/>
  <c r="P13" i="5"/>
  <c r="S13" i="5" s="1"/>
  <c r="O13" i="5"/>
  <c r="R13" i="5" s="1"/>
  <c r="N13" i="5"/>
  <c r="Q13" i="5" s="1"/>
  <c r="P12" i="5"/>
  <c r="S12" i="5" s="1"/>
  <c r="O12" i="5"/>
  <c r="R12" i="5" s="1"/>
  <c r="N12" i="5"/>
  <c r="Q12" i="5" s="1"/>
  <c r="P11" i="5"/>
  <c r="S11" i="5" s="1"/>
  <c r="O11" i="5"/>
  <c r="R11" i="5" s="1"/>
  <c r="N11" i="5"/>
  <c r="Q11" i="5" s="1"/>
  <c r="P6" i="5"/>
  <c r="S6" i="5" s="1"/>
  <c r="O6" i="5"/>
  <c r="R6" i="5" s="1"/>
  <c r="N6" i="5"/>
  <c r="Q6" i="5" s="1"/>
  <c r="P5" i="5"/>
  <c r="S5" i="5" s="1"/>
  <c r="O5" i="5"/>
  <c r="R5" i="5" s="1"/>
  <c r="N5" i="5"/>
  <c r="Q5" i="5" s="1"/>
  <c r="P4" i="5"/>
  <c r="O4" i="5"/>
  <c r="R4" i="5" s="1"/>
  <c r="N4" i="5"/>
  <c r="Q4" i="5" s="1"/>
  <c r="P3" i="5"/>
  <c r="S3" i="5" s="1"/>
  <c r="O3" i="5"/>
  <c r="R3" i="5" s="1"/>
  <c r="N3" i="5"/>
  <c r="Q3" i="5" s="1"/>
  <c r="B95" i="4"/>
  <c r="B96" i="4"/>
  <c r="B97" i="4"/>
  <c r="B94" i="4"/>
  <c r="G94" i="4"/>
  <c r="H94" i="4"/>
  <c r="G95" i="4"/>
  <c r="H95" i="4"/>
  <c r="G96" i="4"/>
  <c r="H96" i="4"/>
  <c r="G97" i="4"/>
  <c r="H97" i="4"/>
  <c r="F95" i="4"/>
  <c r="F96" i="4"/>
  <c r="F97" i="4"/>
  <c r="K97" i="4" s="1"/>
  <c r="N97" i="4" s="1"/>
  <c r="F94" i="4"/>
  <c r="G79" i="4"/>
  <c r="H79" i="4"/>
  <c r="M79" i="4" s="1"/>
  <c r="G80" i="4"/>
  <c r="H80" i="4"/>
  <c r="G81" i="4"/>
  <c r="L81" i="4" s="1"/>
  <c r="O81" i="4" s="1"/>
  <c r="H81" i="4"/>
  <c r="G82" i="4"/>
  <c r="H82" i="4"/>
  <c r="F80" i="4"/>
  <c r="F81" i="4"/>
  <c r="F82" i="4"/>
  <c r="F79" i="4"/>
  <c r="C79" i="4"/>
  <c r="D79" i="4"/>
  <c r="C80" i="4"/>
  <c r="D80" i="4"/>
  <c r="C81" i="4"/>
  <c r="D81" i="4"/>
  <c r="M81" i="4" s="1"/>
  <c r="P81" i="4" s="1"/>
  <c r="C82" i="4"/>
  <c r="D82" i="4"/>
  <c r="B80" i="4"/>
  <c r="B81" i="4"/>
  <c r="B82" i="4"/>
  <c r="B79" i="4"/>
  <c r="G64" i="4"/>
  <c r="H64" i="4"/>
  <c r="G65" i="4"/>
  <c r="H65" i="4"/>
  <c r="G66" i="4"/>
  <c r="H66" i="4"/>
  <c r="G67" i="4"/>
  <c r="H67" i="4"/>
  <c r="F65" i="4"/>
  <c r="F66" i="4"/>
  <c r="F67" i="4"/>
  <c r="F64" i="4"/>
  <c r="C64" i="4"/>
  <c r="D64" i="4"/>
  <c r="C65" i="4"/>
  <c r="D65" i="4"/>
  <c r="C66" i="4"/>
  <c r="D66" i="4"/>
  <c r="M66" i="4" s="1"/>
  <c r="P66" i="4" s="1"/>
  <c r="C67" i="4"/>
  <c r="D67" i="4"/>
  <c r="B65" i="4"/>
  <c r="B66" i="4"/>
  <c r="B67" i="4"/>
  <c r="B64" i="4"/>
  <c r="D52" i="4"/>
  <c r="M52" i="4" s="1"/>
  <c r="P52" i="4" s="1"/>
  <c r="C52" i="4"/>
  <c r="L52" i="4" s="1"/>
  <c r="O52" i="4" s="1"/>
  <c r="B52" i="4"/>
  <c r="K52" i="4" s="1"/>
  <c r="N52" i="4" s="1"/>
  <c r="D51" i="4"/>
  <c r="C51" i="4"/>
  <c r="D50" i="4"/>
  <c r="L4" i="4"/>
  <c r="O4" i="4" s="1"/>
  <c r="B50" i="4"/>
  <c r="D49" i="4"/>
  <c r="C49" i="4"/>
  <c r="L97" i="4"/>
  <c r="O97" i="4" s="1"/>
  <c r="K96" i="4"/>
  <c r="N96" i="4" s="1"/>
  <c r="K95" i="4"/>
  <c r="N95" i="4" s="1"/>
  <c r="M94" i="4"/>
  <c r="P94" i="4" s="1"/>
  <c r="K94" i="4"/>
  <c r="M82" i="4"/>
  <c r="P82" i="4" s="1"/>
  <c r="L82" i="4"/>
  <c r="O82" i="4" s="1"/>
  <c r="K82" i="4"/>
  <c r="N82" i="4" s="1"/>
  <c r="K81" i="4"/>
  <c r="N81" i="4" s="1"/>
  <c r="M80" i="4"/>
  <c r="P80" i="4" s="1"/>
  <c r="L80" i="4"/>
  <c r="K80" i="4"/>
  <c r="N80" i="4" s="1"/>
  <c r="L79" i="4"/>
  <c r="O79" i="4" s="1"/>
  <c r="K79" i="4"/>
  <c r="N79" i="4" s="1"/>
  <c r="M67" i="4"/>
  <c r="P67" i="4" s="1"/>
  <c r="L67" i="4"/>
  <c r="O67" i="4" s="1"/>
  <c r="K67" i="4"/>
  <c r="N67" i="4" s="1"/>
  <c r="L66" i="4"/>
  <c r="O66" i="4" s="1"/>
  <c r="K66" i="4"/>
  <c r="N66" i="4" s="1"/>
  <c r="M65" i="4"/>
  <c r="P65" i="4" s="1"/>
  <c r="L65" i="4"/>
  <c r="O65" i="4" s="1"/>
  <c r="K65" i="4"/>
  <c r="N65" i="4" s="1"/>
  <c r="M64" i="4"/>
  <c r="P64" i="4" s="1"/>
  <c r="L64" i="4"/>
  <c r="O64" i="4" s="1"/>
  <c r="K64" i="4"/>
  <c r="N64" i="4" s="1"/>
  <c r="H52" i="4"/>
  <c r="G52" i="4"/>
  <c r="F52" i="4"/>
  <c r="H51" i="4"/>
  <c r="G51" i="4"/>
  <c r="F51" i="4"/>
  <c r="B51" i="4"/>
  <c r="H50" i="4"/>
  <c r="G50" i="4"/>
  <c r="F50" i="4"/>
  <c r="H49" i="4"/>
  <c r="G49" i="4"/>
  <c r="F49" i="4"/>
  <c r="B49" i="4"/>
  <c r="K49" i="4" s="1"/>
  <c r="L37" i="4"/>
  <c r="O37" i="4" s="1"/>
  <c r="K37" i="4"/>
  <c r="N37" i="4" s="1"/>
  <c r="H37" i="4"/>
  <c r="M37" i="4" s="1"/>
  <c r="P37" i="4" s="1"/>
  <c r="G37" i="4"/>
  <c r="F37" i="4"/>
  <c r="H36" i="4"/>
  <c r="M36" i="4" s="1"/>
  <c r="P36" i="4" s="1"/>
  <c r="G36" i="4"/>
  <c r="L36" i="4" s="1"/>
  <c r="O36" i="4" s="1"/>
  <c r="F36" i="4"/>
  <c r="K36" i="4" s="1"/>
  <c r="N36" i="4" s="1"/>
  <c r="M35" i="4"/>
  <c r="P35" i="4" s="1"/>
  <c r="H35" i="4"/>
  <c r="G35" i="4"/>
  <c r="L35" i="4" s="1"/>
  <c r="O35" i="4" s="1"/>
  <c r="F35" i="4"/>
  <c r="K35" i="4" s="1"/>
  <c r="N35" i="4" s="1"/>
  <c r="M34" i="4"/>
  <c r="L34" i="4"/>
  <c r="H34" i="4"/>
  <c r="G34" i="4"/>
  <c r="F34" i="4"/>
  <c r="K34" i="4" s="1"/>
  <c r="N34" i="4" s="1"/>
  <c r="H22" i="4"/>
  <c r="M22" i="4" s="1"/>
  <c r="P22" i="4" s="1"/>
  <c r="G22" i="4"/>
  <c r="L22" i="4" s="1"/>
  <c r="O22" i="4" s="1"/>
  <c r="F22" i="4"/>
  <c r="K22" i="4" s="1"/>
  <c r="N22" i="4" s="1"/>
  <c r="H21" i="4"/>
  <c r="M21" i="4" s="1"/>
  <c r="P21" i="4" s="1"/>
  <c r="G21" i="4"/>
  <c r="L21" i="4" s="1"/>
  <c r="O21" i="4" s="1"/>
  <c r="F21" i="4"/>
  <c r="K21" i="4" s="1"/>
  <c r="N21" i="4" s="1"/>
  <c r="H20" i="4"/>
  <c r="M20" i="4" s="1"/>
  <c r="P20" i="4" s="1"/>
  <c r="G20" i="4"/>
  <c r="L20" i="4" s="1"/>
  <c r="O20" i="4" s="1"/>
  <c r="F20" i="4"/>
  <c r="K20" i="4" s="1"/>
  <c r="N20" i="4" s="1"/>
  <c r="M19" i="4"/>
  <c r="P19" i="4" s="1"/>
  <c r="L19" i="4"/>
  <c r="H19" i="4"/>
  <c r="G19" i="4"/>
  <c r="F19" i="4"/>
  <c r="K19" i="4" s="1"/>
  <c r="N19" i="4" s="1"/>
  <c r="M6" i="4"/>
  <c r="P6" i="4" s="1"/>
  <c r="K6" i="4"/>
  <c r="N6" i="4" s="1"/>
  <c r="L5" i="4"/>
  <c r="O5" i="4" s="1"/>
  <c r="K5" i="4"/>
  <c r="N5" i="4" s="1"/>
  <c r="M4" i="4"/>
  <c r="P4" i="4" s="1"/>
  <c r="M3" i="4"/>
  <c r="P3" i="4" s="1"/>
  <c r="L3" i="4"/>
  <c r="K3" i="4"/>
  <c r="N3" i="4" s="1"/>
  <c r="N20" i="5" l="1"/>
  <c r="Q20" i="5" s="1"/>
  <c r="O20" i="5"/>
  <c r="R20" i="5" s="1"/>
  <c r="P22" i="5"/>
  <c r="S22" i="5" s="1"/>
  <c r="N19" i="5"/>
  <c r="Q19" i="5" s="1"/>
  <c r="O19" i="5"/>
  <c r="R19" i="5" s="1"/>
  <c r="P19" i="5"/>
  <c r="S19" i="5" s="1"/>
  <c r="O21" i="5"/>
  <c r="R21" i="5" s="1"/>
  <c r="P20" i="5"/>
  <c r="S20" i="5" s="1"/>
  <c r="P21" i="5"/>
  <c r="S21" i="5" s="1"/>
  <c r="N22" i="5"/>
  <c r="Q22" i="5" s="1"/>
  <c r="T22" i="5" s="1"/>
  <c r="T5" i="5"/>
  <c r="T13" i="5"/>
  <c r="T12" i="5"/>
  <c r="T3" i="5"/>
  <c r="T14" i="5"/>
  <c r="T6" i="5"/>
  <c r="T11" i="5"/>
  <c r="S4" i="5"/>
  <c r="T4" i="5" s="1"/>
  <c r="M95" i="4"/>
  <c r="P95" i="4" s="1"/>
  <c r="Q21" i="4"/>
  <c r="K51" i="4"/>
  <c r="N51" i="4" s="1"/>
  <c r="M50" i="4"/>
  <c r="P50" i="4" s="1"/>
  <c r="K50" i="4"/>
  <c r="N50" i="4" s="1"/>
  <c r="M49" i="4"/>
  <c r="L49" i="4"/>
  <c r="M96" i="4"/>
  <c r="P96" i="4" s="1"/>
  <c r="L96" i="4"/>
  <c r="O96" i="4" s="1"/>
  <c r="Q96" i="4" s="1"/>
  <c r="Q81" i="4"/>
  <c r="Q65" i="4"/>
  <c r="Q95" i="4"/>
  <c r="Q97" i="4"/>
  <c r="Q82" i="4"/>
  <c r="Q66" i="4"/>
  <c r="Q64" i="4"/>
  <c r="F69" i="4"/>
  <c r="K9" i="4" s="1"/>
  <c r="F41" i="4"/>
  <c r="H11" i="4" s="1"/>
  <c r="Q22" i="4"/>
  <c r="F24" i="4"/>
  <c r="G9" i="4" s="1"/>
  <c r="F25" i="4"/>
  <c r="G10" i="4" s="1"/>
  <c r="L6" i="4"/>
  <c r="O6" i="4" s="1"/>
  <c r="Q6" i="4" s="1"/>
  <c r="K4" i="4"/>
  <c r="N4" i="4" s="1"/>
  <c r="Q4" i="4" s="1"/>
  <c r="M5" i="4"/>
  <c r="P5" i="4" s="1"/>
  <c r="Q5" i="4" s="1"/>
  <c r="C50" i="4"/>
  <c r="L50" i="4" s="1"/>
  <c r="O50" i="4" s="1"/>
  <c r="Q50" i="4" s="1"/>
  <c r="Q20" i="4"/>
  <c r="P49" i="4"/>
  <c r="Q37" i="4"/>
  <c r="Q52" i="4"/>
  <c r="F54" i="4"/>
  <c r="I9" i="4" s="1"/>
  <c r="N49" i="4"/>
  <c r="O49" i="4"/>
  <c r="O3" i="4"/>
  <c r="Q3" i="4" s="1"/>
  <c r="F26" i="4"/>
  <c r="G11" i="4" s="1"/>
  <c r="O34" i="4"/>
  <c r="F40" i="4"/>
  <c r="H10" i="4" s="1"/>
  <c r="F39" i="4"/>
  <c r="H9" i="4" s="1"/>
  <c r="F85" i="4"/>
  <c r="L10" i="4" s="1"/>
  <c r="O80" i="4"/>
  <c r="Q80" i="4" s="1"/>
  <c r="F84" i="4"/>
  <c r="L9" i="4" s="1"/>
  <c r="F99" i="4"/>
  <c r="M9" i="4" s="1"/>
  <c r="N94" i="4"/>
  <c r="P34" i="4"/>
  <c r="Q36" i="4"/>
  <c r="Q67" i="4"/>
  <c r="F86" i="4"/>
  <c r="L11" i="4" s="1"/>
  <c r="P79" i="4"/>
  <c r="Q79" i="4" s="1"/>
  <c r="F100" i="4"/>
  <c r="M10" i="4" s="1"/>
  <c r="O94" i="4"/>
  <c r="Q35" i="4"/>
  <c r="O19" i="4"/>
  <c r="Q19" i="4" s="1"/>
  <c r="L51" i="4"/>
  <c r="O51" i="4" s="1"/>
  <c r="F70" i="4"/>
  <c r="K10" i="4" s="1"/>
  <c r="F101" i="4"/>
  <c r="M11" i="4" s="1"/>
  <c r="M51" i="4"/>
  <c r="P51" i="4" s="1"/>
  <c r="F71" i="4"/>
  <c r="K11" i="4" s="1"/>
  <c r="B49" i="1"/>
  <c r="B50" i="1"/>
  <c r="B51" i="1"/>
  <c r="B52" i="1"/>
  <c r="C49" i="1"/>
  <c r="D49" i="1"/>
  <c r="C50" i="1"/>
  <c r="D50" i="1"/>
  <c r="C51" i="1"/>
  <c r="D51" i="1"/>
  <c r="C52" i="1"/>
  <c r="D52" i="1"/>
  <c r="M97" i="1"/>
  <c r="P97" i="1" s="1"/>
  <c r="L97" i="1"/>
  <c r="O97" i="1" s="1"/>
  <c r="K97" i="1"/>
  <c r="N97" i="1" s="1"/>
  <c r="L96" i="1"/>
  <c r="O96" i="1" s="1"/>
  <c r="K96" i="1"/>
  <c r="N96" i="1" s="1"/>
  <c r="M95" i="1"/>
  <c r="P95" i="1" s="1"/>
  <c r="L95" i="1"/>
  <c r="O95" i="1" s="1"/>
  <c r="K95" i="1"/>
  <c r="N95" i="1" s="1"/>
  <c r="K82" i="1"/>
  <c r="N82" i="1" s="1"/>
  <c r="M82" i="1"/>
  <c r="P82" i="1" s="1"/>
  <c r="L82" i="1"/>
  <c r="O82" i="1" s="1"/>
  <c r="M81" i="1"/>
  <c r="P81" i="1" s="1"/>
  <c r="L81" i="1"/>
  <c r="O81" i="1" s="1"/>
  <c r="K81" i="1"/>
  <c r="N81" i="1" s="1"/>
  <c r="M80" i="1"/>
  <c r="P80" i="1" s="1"/>
  <c r="M94" i="1"/>
  <c r="L80" i="1"/>
  <c r="O80" i="1" s="1"/>
  <c r="K80" i="1"/>
  <c r="N80" i="1" s="1"/>
  <c r="K79" i="1"/>
  <c r="N79" i="1" s="1"/>
  <c r="M79" i="1"/>
  <c r="L79" i="1"/>
  <c r="M67" i="1"/>
  <c r="P67" i="1" s="1"/>
  <c r="L67" i="1"/>
  <c r="O67" i="1" s="1"/>
  <c r="K67" i="1"/>
  <c r="N67" i="1" s="1"/>
  <c r="M66" i="1"/>
  <c r="P66" i="1" s="1"/>
  <c r="L66" i="1"/>
  <c r="O66" i="1" s="1"/>
  <c r="K66" i="1"/>
  <c r="N66" i="1" s="1"/>
  <c r="K65" i="1"/>
  <c r="N65" i="1" s="1"/>
  <c r="M65" i="1"/>
  <c r="P65" i="1" s="1"/>
  <c r="L65" i="1"/>
  <c r="O65" i="1" s="1"/>
  <c r="M64" i="1"/>
  <c r="L64" i="1"/>
  <c r="K64" i="1"/>
  <c r="G49" i="1"/>
  <c r="H49" i="1"/>
  <c r="G50" i="1"/>
  <c r="H50" i="1"/>
  <c r="G51" i="1"/>
  <c r="H51" i="1"/>
  <c r="G52" i="1"/>
  <c r="H52" i="1"/>
  <c r="F50" i="1"/>
  <c r="K50" i="1" s="1"/>
  <c r="N50" i="1" s="1"/>
  <c r="F51" i="1"/>
  <c r="F52" i="1"/>
  <c r="F49" i="1"/>
  <c r="K49" i="1" s="1"/>
  <c r="N49" i="1" s="1"/>
  <c r="K52" i="1"/>
  <c r="N52" i="1" s="1"/>
  <c r="G34" i="1"/>
  <c r="L34" i="1" s="1"/>
  <c r="O34" i="1" s="1"/>
  <c r="H34" i="1"/>
  <c r="G35" i="1"/>
  <c r="L35" i="1" s="1"/>
  <c r="H35" i="1"/>
  <c r="M35" i="1" s="1"/>
  <c r="P35" i="1" s="1"/>
  <c r="G36" i="1"/>
  <c r="L36" i="1" s="1"/>
  <c r="O36" i="1" s="1"/>
  <c r="H36" i="1"/>
  <c r="M36" i="1" s="1"/>
  <c r="P36" i="1" s="1"/>
  <c r="G37" i="1"/>
  <c r="H37" i="1"/>
  <c r="M37" i="1" s="1"/>
  <c r="P37" i="1" s="1"/>
  <c r="F35" i="1"/>
  <c r="K35" i="1" s="1"/>
  <c r="N35" i="1" s="1"/>
  <c r="F36" i="1"/>
  <c r="K36" i="1" s="1"/>
  <c r="N36" i="1" s="1"/>
  <c r="F37" i="1"/>
  <c r="K37" i="1" s="1"/>
  <c r="N37" i="1" s="1"/>
  <c r="F34" i="1"/>
  <c r="K34" i="1" s="1"/>
  <c r="N34" i="1" s="1"/>
  <c r="G19" i="1"/>
  <c r="H19" i="1"/>
  <c r="M19" i="1" s="1"/>
  <c r="G20" i="1"/>
  <c r="L20" i="1" s="1"/>
  <c r="H20" i="1"/>
  <c r="M20" i="1" s="1"/>
  <c r="P20" i="1" s="1"/>
  <c r="G21" i="1"/>
  <c r="L21" i="1" s="1"/>
  <c r="O21" i="1" s="1"/>
  <c r="H21" i="1"/>
  <c r="M21" i="1" s="1"/>
  <c r="P21" i="1" s="1"/>
  <c r="G22" i="1"/>
  <c r="L22" i="1" s="1"/>
  <c r="O22" i="1" s="1"/>
  <c r="H22" i="1"/>
  <c r="M22" i="1" s="1"/>
  <c r="P22" i="1" s="1"/>
  <c r="F20" i="1"/>
  <c r="K20" i="1" s="1"/>
  <c r="N20" i="1" s="1"/>
  <c r="F21" i="1"/>
  <c r="K21" i="1" s="1"/>
  <c r="N21" i="1" s="1"/>
  <c r="F22" i="1"/>
  <c r="K22" i="1" s="1"/>
  <c r="N22" i="1" s="1"/>
  <c r="F19" i="1"/>
  <c r="K19" i="1" s="1"/>
  <c r="N19" i="1" s="1"/>
  <c r="L37" i="1"/>
  <c r="O37" i="1" s="1"/>
  <c r="M34" i="1"/>
  <c r="L19" i="1"/>
  <c r="O19" i="1" s="1"/>
  <c r="L3" i="1"/>
  <c r="O3" i="1" s="1"/>
  <c r="M3" i="1"/>
  <c r="P3" i="1" s="1"/>
  <c r="L4" i="1"/>
  <c r="O4" i="1" s="1"/>
  <c r="M4" i="1"/>
  <c r="L5" i="1"/>
  <c r="O5" i="1" s="1"/>
  <c r="M5" i="1"/>
  <c r="P5" i="1" s="1"/>
  <c r="L6" i="1"/>
  <c r="O6" i="1" s="1"/>
  <c r="M6" i="1"/>
  <c r="P6" i="1" s="1"/>
  <c r="K4" i="1"/>
  <c r="N4" i="1" s="1"/>
  <c r="K5" i="1"/>
  <c r="N5" i="1" s="1"/>
  <c r="K6" i="1"/>
  <c r="N6" i="1" s="1"/>
  <c r="K3" i="1"/>
  <c r="N3" i="1" s="1"/>
  <c r="T20" i="5" l="1"/>
  <c r="T19" i="5"/>
  <c r="T21" i="5"/>
  <c r="F28" i="4"/>
  <c r="G13" i="4" s="1"/>
  <c r="F73" i="4"/>
  <c r="K13" i="4" s="1"/>
  <c r="F10" i="4"/>
  <c r="Q94" i="4"/>
  <c r="F103" i="4" s="1"/>
  <c r="M13" i="4" s="1"/>
  <c r="F88" i="4"/>
  <c r="L13" i="4" s="1"/>
  <c r="Q34" i="4"/>
  <c r="F43" i="4" s="1"/>
  <c r="H13" i="4" s="1"/>
  <c r="F11" i="4"/>
  <c r="F9" i="4"/>
  <c r="F13" i="4"/>
  <c r="Q51" i="4"/>
  <c r="F55" i="4"/>
  <c r="I10" i="4" s="1"/>
  <c r="Q49" i="4"/>
  <c r="F58" i="4" s="1"/>
  <c r="I13" i="4" s="1"/>
  <c r="F56" i="4"/>
  <c r="I11" i="4" s="1"/>
  <c r="M52" i="1"/>
  <c r="P52" i="1" s="1"/>
  <c r="L52" i="1"/>
  <c r="O52" i="1" s="1"/>
  <c r="M49" i="1"/>
  <c r="L49" i="1"/>
  <c r="O49" i="1" s="1"/>
  <c r="K51" i="1"/>
  <c r="N51" i="1" s="1"/>
  <c r="L50" i="1"/>
  <c r="O50" i="1" s="1"/>
  <c r="Q97" i="1"/>
  <c r="Q67" i="1"/>
  <c r="Q80" i="1"/>
  <c r="K94" i="1"/>
  <c r="N94" i="1" s="1"/>
  <c r="M96" i="1"/>
  <c r="P96" i="1" s="1"/>
  <c r="Q96" i="1" s="1"/>
  <c r="L94" i="1"/>
  <c r="F100" i="1" s="1"/>
  <c r="M10" i="1" s="1"/>
  <c r="Q95" i="1"/>
  <c r="P94" i="1"/>
  <c r="O79" i="1"/>
  <c r="F85" i="1"/>
  <c r="L10" i="1" s="1"/>
  <c r="F86" i="1"/>
  <c r="L11" i="1" s="1"/>
  <c r="P79" i="1"/>
  <c r="Q81" i="1"/>
  <c r="Q82" i="1"/>
  <c r="F84" i="1"/>
  <c r="L9" i="1" s="1"/>
  <c r="F70" i="1"/>
  <c r="K10" i="1" s="1"/>
  <c r="O64" i="1"/>
  <c r="Q65" i="1"/>
  <c r="N64" i="1"/>
  <c r="F69" i="1"/>
  <c r="K9" i="1" s="1"/>
  <c r="F71" i="1"/>
  <c r="K11" i="1" s="1"/>
  <c r="Q66" i="1"/>
  <c r="P64" i="1"/>
  <c r="L51" i="1"/>
  <c r="O51" i="1" s="1"/>
  <c r="M51" i="1"/>
  <c r="P51" i="1" s="1"/>
  <c r="M50" i="1"/>
  <c r="P50" i="1" s="1"/>
  <c r="P49" i="1"/>
  <c r="Q52" i="1"/>
  <c r="F54" i="1"/>
  <c r="I9" i="1" s="1"/>
  <c r="F41" i="1"/>
  <c r="H11" i="1" s="1"/>
  <c r="Q37" i="1"/>
  <c r="F40" i="1"/>
  <c r="H10" i="1" s="1"/>
  <c r="F25" i="1"/>
  <c r="G10" i="1" s="1"/>
  <c r="F26" i="1"/>
  <c r="G11" i="1" s="1"/>
  <c r="Q22" i="1"/>
  <c r="Q36" i="1"/>
  <c r="F39" i="1"/>
  <c r="H9" i="1" s="1"/>
  <c r="P34" i="1"/>
  <c r="Q34" i="1" s="1"/>
  <c r="O35" i="1"/>
  <c r="Q35" i="1" s="1"/>
  <c r="Q21" i="1"/>
  <c r="F24" i="1"/>
  <c r="G9" i="1" s="1"/>
  <c r="P19" i="1"/>
  <c r="Q19" i="1" s="1"/>
  <c r="O20" i="1"/>
  <c r="Q20" i="1" s="1"/>
  <c r="Q6" i="1"/>
  <c r="Q5" i="1"/>
  <c r="F11" i="1"/>
  <c r="Q3" i="1"/>
  <c r="F9" i="1"/>
  <c r="F10" i="1"/>
  <c r="P4" i="1"/>
  <c r="Q4" i="1" s="1"/>
  <c r="Q49" i="1" l="1"/>
  <c r="Q50" i="1"/>
  <c r="Q51" i="1"/>
  <c r="F55" i="1"/>
  <c r="I10" i="1" s="1"/>
  <c r="F101" i="1"/>
  <c r="M11" i="1" s="1"/>
  <c r="Q79" i="1"/>
  <c r="F88" i="1" s="1"/>
  <c r="L13" i="1" s="1"/>
  <c r="O94" i="1"/>
  <c r="Q94" i="1" s="1"/>
  <c r="F103" i="1" s="1"/>
  <c r="M13" i="1" s="1"/>
  <c r="F56" i="1"/>
  <c r="I11" i="1" s="1"/>
  <c r="Q64" i="1"/>
  <c r="F73" i="1" s="1"/>
  <c r="K13" i="1" s="1"/>
  <c r="F99" i="1"/>
  <c r="M9" i="1" s="1"/>
  <c r="F43" i="1"/>
  <c r="H13" i="1" s="1"/>
  <c r="F28" i="1"/>
  <c r="G13" i="1" s="1"/>
  <c r="F13" i="1"/>
  <c r="F58" i="1" l="1"/>
  <c r="I13" i="1" s="1"/>
</calcChain>
</file>

<file path=xl/sharedStrings.xml><?xml version="1.0" encoding="utf-8"?>
<sst xmlns="http://schemas.openxmlformats.org/spreadsheetml/2006/main" count="449" uniqueCount="31">
  <si>
    <t>x=ML</t>
  </si>
  <si>
    <t>y=AP</t>
  </si>
  <si>
    <t>z=SI</t>
  </si>
  <si>
    <t>C0</t>
  </si>
  <si>
    <t>C1</t>
  </si>
  <si>
    <t>C2</t>
  </si>
  <si>
    <t>C3</t>
  </si>
  <si>
    <t>Auto</t>
  </si>
  <si>
    <t>Difference</t>
  </si>
  <si>
    <t>Squares</t>
  </si>
  <si>
    <t>Distance</t>
  </si>
  <si>
    <t>Max Difference</t>
  </si>
  <si>
    <t xml:space="preserve">Max Distance </t>
  </si>
  <si>
    <t>Manual-1</t>
  </si>
  <si>
    <t>Manual-2</t>
  </si>
  <si>
    <t>Manual-3</t>
  </si>
  <si>
    <t>Man-1</t>
  </si>
  <si>
    <t>Man-2</t>
  </si>
  <si>
    <t>Man-3</t>
  </si>
  <si>
    <t>Man-Avg</t>
  </si>
  <si>
    <t>Manual-Average</t>
  </si>
  <si>
    <t>Man1v2</t>
  </si>
  <si>
    <t>Man1v3</t>
  </si>
  <si>
    <t>Man2v3</t>
  </si>
  <si>
    <t xml:space="preserve">Auto </t>
  </si>
  <si>
    <t>vs</t>
  </si>
  <si>
    <t>Latest Auto LEFT</t>
  </si>
  <si>
    <t>Latest Auto RIGHT</t>
  </si>
  <si>
    <t>GAP</t>
  </si>
  <si>
    <t>AUTOs Target LEFT (Manual on Stealth)</t>
  </si>
  <si>
    <t>AUTOs Target RIGHT (Manual Stealth)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</si>
</sst>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/>
    <xf numFmtId="164" fontId="4" fillId="0" borderId="0" xfId="0" applyNumberFormat="1" applyFont="1" applyBorder="1"/>
    <xf numFmtId="164" fontId="5" fillId="0" borderId="1" xfId="0" applyNumberFormat="1" applyFont="1" applyBorder="1" applyAlignment="1" applyProtection="1">
      <alignment vertical="center" wrapText="1"/>
      <protection locked="0"/>
    </xf>
    <xf numFmtId="164" fontId="5" fillId="0" borderId="2" xfId="0" applyNumberFormat="1" applyFont="1" applyBorder="1" applyAlignment="1" applyProtection="1">
      <alignment vertical="center" wrapText="1"/>
      <protection locked="0"/>
    </xf>
    <xf numFmtId="164" fontId="5" fillId="0" borderId="3" xfId="0" applyNumberFormat="1" applyFont="1" applyBorder="1" applyAlignment="1" applyProtection="1">
      <alignment vertical="center" wrapText="1"/>
      <protection locked="0"/>
    </xf>
    <xf numFmtId="164" fontId="5" fillId="0" borderId="4" xfId="0" applyNumberFormat="1" applyFont="1" applyBorder="1" applyAlignment="1" applyProtection="1">
      <alignment vertical="center" wrapText="1"/>
      <protection locked="0"/>
    </xf>
    <xf numFmtId="164" fontId="5" fillId="0" borderId="0" xfId="0" applyNumberFormat="1" applyFont="1" applyBorder="1" applyAlignment="1" applyProtection="1">
      <alignment vertical="center" wrapText="1"/>
      <protection locked="0"/>
    </xf>
    <xf numFmtId="164" fontId="5" fillId="0" borderId="5" xfId="0" applyNumberFormat="1" applyFont="1" applyBorder="1" applyAlignment="1" applyProtection="1">
      <alignment vertical="center" wrapText="1"/>
      <protection locked="0"/>
    </xf>
    <xf numFmtId="164" fontId="5" fillId="0" borderId="6" xfId="0" applyNumberFormat="1" applyFont="1" applyBorder="1" applyAlignment="1" applyProtection="1">
      <alignment vertical="center" wrapText="1"/>
      <protection locked="0"/>
    </xf>
    <xf numFmtId="164" fontId="5" fillId="0" borderId="7" xfId="0" applyNumberFormat="1" applyFont="1" applyBorder="1" applyAlignment="1" applyProtection="1">
      <alignment vertical="center" wrapText="1"/>
      <protection locked="0"/>
    </xf>
    <xf numFmtId="164" fontId="5" fillId="0" borderId="8" xfId="0" applyNumberFormat="1" applyFont="1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0" xfId="0" applyFont="1"/>
    <xf numFmtId="164" fontId="3" fillId="0" borderId="0" xfId="0" applyNumberFormat="1" applyFont="1" applyBorder="1"/>
    <xf numFmtId="164" fontId="6" fillId="0" borderId="0" xfId="0" applyNumberFormat="1" applyFont="1" applyBorder="1" applyAlignment="1" applyProtection="1">
      <alignment vertical="center" wrapText="1"/>
      <protection locked="0"/>
    </xf>
    <xf numFmtId="164" fontId="0" fillId="0" borderId="0" xfId="0" applyNumberFormat="1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4" xfId="0" applyBorder="1"/>
    <xf numFmtId="0" fontId="0" fillId="0" borderId="0" xfId="0" applyBorder="1" applyAlignment="1">
      <alignment horizontal="right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164" fontId="2" fillId="2" borderId="0" xfId="0" applyNumberFormat="1" applyFont="1" applyFill="1" applyBorder="1" applyAlignment="1">
      <alignment vertical="center" wrapText="1"/>
    </xf>
    <xf numFmtId="164" fontId="2" fillId="2" borderId="0" xfId="0" applyNumberFormat="1" applyFont="1" applyFill="1" applyBorder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164" fontId="2" fillId="4" borderId="11" xfId="0" applyNumberFormat="1" applyFont="1" applyFill="1" applyBorder="1" applyAlignment="1">
      <alignment horizontal="center"/>
    </xf>
    <xf numFmtId="164" fontId="0" fillId="0" borderId="0" xfId="0" applyNumberFormat="1" applyAlignment="1">
      <alignment vertical="center" wrapText="1"/>
    </xf>
    <xf numFmtId="0" fontId="0" fillId="5" borderId="0" xfId="0" applyFill="1"/>
    <xf numFmtId="0" fontId="0" fillId="6" borderId="0" xfId="0" applyFill="1"/>
    <xf numFmtId="164" fontId="2" fillId="0" borderId="0" xfId="0" applyNumberFormat="1" applyFont="1"/>
    <xf numFmtId="164" fontId="0" fillId="6" borderId="0" xfId="0" applyNumberFormat="1" applyFill="1" applyAlignment="1" applyProtection="1">
      <alignment vertical="center" wrapText="1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P10" sqref="P10"/>
    </sheetView>
  </sheetViews>
  <sheetFormatPr defaultRowHeight="14.5" x14ac:dyDescent="0.35"/>
  <cols>
    <col min="5" max="5" width="2.7265625" customWidth="1"/>
    <col min="10" max="10" width="3.1796875" customWidth="1"/>
    <col min="17" max="17" width="13.7265625" customWidth="1"/>
  </cols>
  <sheetData>
    <row r="1" spans="1:17" x14ac:dyDescent="0.35">
      <c r="B1" t="s">
        <v>13</v>
      </c>
      <c r="F1" t="s">
        <v>7</v>
      </c>
      <c r="K1" t="s">
        <v>8</v>
      </c>
      <c r="N1" t="s">
        <v>9</v>
      </c>
      <c r="Q1" t="s">
        <v>10</v>
      </c>
    </row>
    <row r="2" spans="1:17" ht="15" thickBot="1" x14ac:dyDescent="0.4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</row>
    <row r="3" spans="1:17" x14ac:dyDescent="0.35">
      <c r="A3" t="s">
        <v>3</v>
      </c>
      <c r="B3" s="36">
        <v>-10.806900000000001</v>
      </c>
      <c r="C3" s="36">
        <v>-16.2776</v>
      </c>
      <c r="D3" s="36">
        <v>-11.0266</v>
      </c>
      <c r="E3" s="9"/>
      <c r="F3" s="10">
        <v>-10.8964</v>
      </c>
      <c r="G3" s="11">
        <v>-16.3245</v>
      </c>
      <c r="H3" s="12">
        <v>-11.157299999999999</v>
      </c>
      <c r="I3" s="14"/>
      <c r="J3" s="14"/>
      <c r="K3" s="1">
        <f>B3-F3</f>
        <v>8.9499999999999247E-2</v>
      </c>
      <c r="L3" s="1">
        <f>C3-G3</f>
        <v>4.690000000000083E-2</v>
      </c>
      <c r="M3" s="1">
        <f>D3-H3</f>
        <v>0.13069999999999915</v>
      </c>
      <c r="N3" s="1">
        <f>K3*K3</f>
        <v>8.0102499999998647E-3</v>
      </c>
      <c r="O3" s="1">
        <f t="shared" ref="O3:P6" si="0">L3*L3</f>
        <v>2.1996100000000779E-3</v>
      </c>
      <c r="P3" s="1">
        <f t="shared" si="0"/>
        <v>1.7082489999999777E-2</v>
      </c>
      <c r="Q3" s="1">
        <f>(SUM(N3:P3))^0.5</f>
        <v>0.16520396484346167</v>
      </c>
    </row>
    <row r="4" spans="1:17" x14ac:dyDescent="0.35">
      <c r="A4" t="s">
        <v>4</v>
      </c>
      <c r="B4" s="36">
        <v>-11.358000000000001</v>
      </c>
      <c r="C4" s="36">
        <v>-15.1502</v>
      </c>
      <c r="D4" s="36">
        <v>-9.4694000000000003</v>
      </c>
      <c r="E4" s="9"/>
      <c r="F4" s="13">
        <v>-11.3996</v>
      </c>
      <c r="G4" s="14">
        <v>-15.218999999999999</v>
      </c>
      <c r="H4" s="15">
        <v>-9.5711999999999993</v>
      </c>
      <c r="I4" s="14"/>
      <c r="J4" s="14"/>
      <c r="K4" s="1">
        <f t="shared" ref="K4:K6" si="1">B4-F4</f>
        <v>4.1599999999998971E-2</v>
      </c>
      <c r="L4" s="1">
        <f t="shared" ref="L4:M6" si="2">C4-G4</f>
        <v>6.8799999999999528E-2</v>
      </c>
      <c r="M4" s="1">
        <f t="shared" si="2"/>
        <v>0.101799999999999</v>
      </c>
      <c r="N4" s="1">
        <f t="shared" ref="N4:N6" si="3">K4*K4</f>
        <v>1.7305599999999145E-3</v>
      </c>
      <c r="O4" s="1">
        <f t="shared" si="0"/>
        <v>4.7334399999999352E-3</v>
      </c>
      <c r="P4" s="1">
        <f t="shared" si="0"/>
        <v>1.0363239999999796E-2</v>
      </c>
      <c r="Q4" s="1">
        <f t="shared" ref="Q4:Q6" si="4">(SUM(N4:P4))^0.5</f>
        <v>0.12971985198881336</v>
      </c>
    </row>
    <row r="5" spans="1:17" x14ac:dyDescent="0.35">
      <c r="A5" t="s">
        <v>5</v>
      </c>
      <c r="B5" s="36">
        <v>-11.9091</v>
      </c>
      <c r="C5" s="36">
        <v>-14.0227</v>
      </c>
      <c r="D5" s="36">
        <v>-7.9120999999999997</v>
      </c>
      <c r="E5" s="9"/>
      <c r="F5" s="13">
        <v>-11.902799999999999</v>
      </c>
      <c r="G5" s="14">
        <v>-14.1135</v>
      </c>
      <c r="H5" s="15">
        <v>-7.9851999999999999</v>
      </c>
      <c r="I5" s="14"/>
      <c r="J5" s="14"/>
      <c r="K5" s="1">
        <f t="shared" si="1"/>
        <v>-6.3000000000013046E-3</v>
      </c>
      <c r="L5" s="1">
        <f t="shared" si="2"/>
        <v>9.079999999999977E-2</v>
      </c>
      <c r="M5" s="1">
        <f t="shared" si="2"/>
        <v>7.3100000000000165E-2</v>
      </c>
      <c r="N5" s="1">
        <f t="shared" si="3"/>
        <v>3.969000000001644E-5</v>
      </c>
      <c r="O5" s="1">
        <f t="shared" si="0"/>
        <v>8.2446399999999576E-3</v>
      </c>
      <c r="P5" s="1">
        <f t="shared" si="0"/>
        <v>5.3436100000000238E-3</v>
      </c>
      <c r="Q5" s="1">
        <f t="shared" si="4"/>
        <v>0.11673876819634511</v>
      </c>
    </row>
    <row r="6" spans="1:17" ht="15" thickBot="1" x14ac:dyDescent="0.4">
      <c r="A6" t="s">
        <v>6</v>
      </c>
      <c r="B6" s="36">
        <v>-12.460100000000001</v>
      </c>
      <c r="C6" s="36">
        <v>-12.895200000000001</v>
      </c>
      <c r="D6" s="36">
        <v>-6.3548</v>
      </c>
      <c r="E6" s="9"/>
      <c r="F6" s="16">
        <v>-12.406000000000001</v>
      </c>
      <c r="G6" s="17">
        <v>-13.007899999999999</v>
      </c>
      <c r="H6" s="18">
        <v>-6.3992000000000004</v>
      </c>
      <c r="I6" s="14"/>
      <c r="J6" s="14"/>
      <c r="K6" s="1">
        <f t="shared" si="1"/>
        <v>-5.4100000000000037E-2</v>
      </c>
      <c r="L6" s="1">
        <f t="shared" si="2"/>
        <v>0.11269999999999847</v>
      </c>
      <c r="M6" s="1">
        <f t="shared" si="2"/>
        <v>4.4400000000000439E-2</v>
      </c>
      <c r="N6" s="1">
        <f t="shared" si="3"/>
        <v>2.9268100000000041E-3</v>
      </c>
      <c r="O6" s="1">
        <f t="shared" si="0"/>
        <v>1.2701289999999655E-2</v>
      </c>
      <c r="P6" s="1">
        <f t="shared" si="0"/>
        <v>1.9713600000000392E-3</v>
      </c>
      <c r="Q6" s="1">
        <f t="shared" si="4"/>
        <v>0.1326629563970278</v>
      </c>
    </row>
    <row r="7" spans="1:17" ht="15" thickBot="1" x14ac:dyDescent="0.4"/>
    <row r="8" spans="1:17" x14ac:dyDescent="0.35">
      <c r="B8" s="26"/>
      <c r="C8" s="27"/>
      <c r="D8" s="28" t="s">
        <v>24</v>
      </c>
      <c r="E8" s="27" t="s">
        <v>25</v>
      </c>
      <c r="F8" s="38" t="s">
        <v>16</v>
      </c>
      <c r="G8" s="38" t="s">
        <v>17</v>
      </c>
      <c r="H8" s="39" t="s">
        <v>18</v>
      </c>
      <c r="I8" s="40" t="s">
        <v>19</v>
      </c>
      <c r="J8" s="4"/>
      <c r="K8" s="49" t="s">
        <v>21</v>
      </c>
      <c r="L8" s="49" t="s">
        <v>22</v>
      </c>
      <c r="M8" s="49" t="s">
        <v>23</v>
      </c>
      <c r="N8" s="4"/>
    </row>
    <row r="9" spans="1:17" x14ac:dyDescent="0.35">
      <c r="B9" s="29"/>
      <c r="C9" s="30" t="s">
        <v>11</v>
      </c>
      <c r="D9" s="30" t="s">
        <v>0</v>
      </c>
      <c r="E9" s="30"/>
      <c r="F9" s="41">
        <f>MAX(ABS(K3),ABS(K4),ABS(K5),ABS(K6))</f>
        <v>8.9499999999999247E-2</v>
      </c>
      <c r="G9" s="41">
        <f>F24</f>
        <v>0.12370000000000125</v>
      </c>
      <c r="H9" s="42">
        <f>F39</f>
        <v>9.9700000000000344E-2</v>
      </c>
      <c r="I9" s="43">
        <f>F54</f>
        <v>8.5533333333332351E-2</v>
      </c>
      <c r="J9" s="4"/>
      <c r="K9" s="50">
        <f>F69</f>
        <v>0.17780000000000129</v>
      </c>
      <c r="L9" s="50">
        <f>F84</f>
        <v>1.0300000000000864E-2</v>
      </c>
      <c r="M9" s="50">
        <f>F99</f>
        <v>0.16760000000000019</v>
      </c>
      <c r="N9" s="4"/>
    </row>
    <row r="10" spans="1:17" x14ac:dyDescent="0.35">
      <c r="B10" s="29"/>
      <c r="C10" s="19"/>
      <c r="D10" s="30" t="s">
        <v>1</v>
      </c>
      <c r="E10" s="30"/>
      <c r="F10" s="41">
        <f>MAX(ABS(L3),ABS(L4),ABS(L5),ABS(L6))</f>
        <v>0.11269999999999847</v>
      </c>
      <c r="G10" s="41">
        <f>F25</f>
        <v>0.30890000000000128</v>
      </c>
      <c r="H10" s="42">
        <f>F40</f>
        <v>7.4100000000001387E-2</v>
      </c>
      <c r="I10" s="43">
        <f>F55</f>
        <v>9.0100000000001401E-2</v>
      </c>
      <c r="J10" s="4"/>
      <c r="K10" s="50">
        <f>F70</f>
        <v>0.42159999999999975</v>
      </c>
      <c r="L10" s="50">
        <f>F85</f>
        <v>0.18679999999999986</v>
      </c>
      <c r="M10" s="50">
        <f>F100</f>
        <v>0.2347999999999999</v>
      </c>
      <c r="N10" s="4"/>
    </row>
    <row r="11" spans="1:17" x14ac:dyDescent="0.35">
      <c r="B11" s="29"/>
      <c r="C11" s="19"/>
      <c r="D11" s="30" t="s">
        <v>2</v>
      </c>
      <c r="E11" s="30"/>
      <c r="F11" s="41">
        <f>MAX(ABS(M3),ABS(M4),ABS(M5),ABS(M6))</f>
        <v>0.13069999999999915</v>
      </c>
      <c r="G11" s="41">
        <f>F26</f>
        <v>0.38510000000000133</v>
      </c>
      <c r="H11" s="42">
        <f>F41</f>
        <v>7.1900000000000297E-2</v>
      </c>
      <c r="I11" s="43">
        <f>F56</f>
        <v>7.8233333333335153E-2</v>
      </c>
      <c r="J11" s="65"/>
      <c r="K11" s="50">
        <f>F71</f>
        <v>0.51580000000000048</v>
      </c>
      <c r="L11" s="50">
        <f>F86</f>
        <v>0.11100000000000065</v>
      </c>
      <c r="M11" s="50">
        <f>F101</f>
        <v>0.40479999999999983</v>
      </c>
      <c r="N11" s="4"/>
    </row>
    <row r="12" spans="1:17" x14ac:dyDescent="0.35">
      <c r="B12" s="29"/>
      <c r="C12" s="19"/>
      <c r="D12" s="19"/>
      <c r="E12" s="19"/>
      <c r="F12" s="44"/>
      <c r="G12" s="41"/>
      <c r="H12" s="42"/>
      <c r="I12" s="43"/>
      <c r="J12" s="65"/>
      <c r="K12" s="50"/>
      <c r="L12" s="50"/>
      <c r="M12" s="50"/>
      <c r="N12" s="4"/>
    </row>
    <row r="13" spans="1:17" ht="15" thickBot="1" x14ac:dyDescent="0.4">
      <c r="B13" s="33"/>
      <c r="C13" s="34"/>
      <c r="D13" s="35" t="s">
        <v>12</v>
      </c>
      <c r="E13" s="35"/>
      <c r="F13" s="45">
        <f>MAX(Q3,Q4,Q5,Q6)</f>
        <v>0.16520396484346167</v>
      </c>
      <c r="G13" s="46">
        <f>F28</f>
        <v>0.3917714384689126</v>
      </c>
      <c r="H13" s="47">
        <f>F43</f>
        <v>0.11801771053532539</v>
      </c>
      <c r="I13" s="66">
        <f>F58</f>
        <v>0.12400917976773618</v>
      </c>
      <c r="J13" s="65"/>
      <c r="K13" s="50">
        <f>F73</f>
        <v>0.51672488811745898</v>
      </c>
      <c r="L13" s="50">
        <f>F88</f>
        <v>0.18908868289773442</v>
      </c>
      <c r="M13" s="50">
        <f>F103</f>
        <v>0.40756646083798376</v>
      </c>
      <c r="N13" s="4"/>
    </row>
    <row r="14" spans="1:17" x14ac:dyDescent="0.35">
      <c r="B14" s="19"/>
      <c r="C14" s="19"/>
      <c r="D14" s="30"/>
      <c r="E14" s="30"/>
      <c r="F14" s="32"/>
      <c r="G14" s="31"/>
      <c r="H14" s="31"/>
      <c r="I14" s="31"/>
      <c r="J14" s="2"/>
    </row>
    <row r="15" spans="1:17" s="53" customFormat="1" x14ac:dyDescent="0.35">
      <c r="B15" s="54"/>
      <c r="C15" s="54"/>
      <c r="D15" s="55"/>
      <c r="E15" s="55"/>
      <c r="F15" s="56"/>
      <c r="G15" s="57"/>
      <c r="H15" s="57"/>
      <c r="I15" s="57"/>
      <c r="J15" s="58"/>
    </row>
    <row r="16" spans="1:17" s="51" customFormat="1" x14ac:dyDescent="0.35">
      <c r="F16" s="52"/>
      <c r="G16" s="52"/>
      <c r="H16" s="52"/>
      <c r="I16" s="52"/>
      <c r="J16" s="52"/>
    </row>
    <row r="17" spans="1:17" x14ac:dyDescent="0.35">
      <c r="B17" t="s">
        <v>14</v>
      </c>
      <c r="E17" s="20"/>
      <c r="F17" s="20" t="s">
        <v>7</v>
      </c>
      <c r="G17" s="20"/>
      <c r="H17" s="20"/>
      <c r="I17" s="20"/>
      <c r="J17" s="20"/>
      <c r="K17" s="20" t="s">
        <v>8</v>
      </c>
      <c r="N17" t="s">
        <v>9</v>
      </c>
      <c r="Q17" t="s">
        <v>10</v>
      </c>
    </row>
    <row r="18" spans="1:17" x14ac:dyDescent="0.35">
      <c r="B18" t="s">
        <v>0</v>
      </c>
      <c r="C18" t="s">
        <v>1</v>
      </c>
      <c r="D18" t="s">
        <v>2</v>
      </c>
      <c r="E18" s="20"/>
      <c r="F18" s="20" t="s">
        <v>0</v>
      </c>
      <c r="G18" s="20" t="s">
        <v>1</v>
      </c>
      <c r="H18" s="20" t="s">
        <v>2</v>
      </c>
      <c r="I18" s="20"/>
      <c r="J18" s="20"/>
      <c r="K18" s="20" t="s">
        <v>0</v>
      </c>
      <c r="L18" t="s">
        <v>1</v>
      </c>
      <c r="M18" t="s">
        <v>2</v>
      </c>
      <c r="N18" t="s">
        <v>0</v>
      </c>
      <c r="O18" t="s">
        <v>1</v>
      </c>
      <c r="P18" t="s">
        <v>2</v>
      </c>
    </row>
    <row r="19" spans="1:17" x14ac:dyDescent="0.35">
      <c r="A19" t="s">
        <v>3</v>
      </c>
      <c r="B19" s="8">
        <v>-10.829000000000001</v>
      </c>
      <c r="C19" s="8">
        <v>-16.299199999999999</v>
      </c>
      <c r="D19" s="21">
        <v>-11.542400000000001</v>
      </c>
      <c r="E19" s="21"/>
      <c r="F19" s="22">
        <f>F3</f>
        <v>-10.8964</v>
      </c>
      <c r="G19" s="22">
        <f t="shared" ref="G19:H19" si="5">G3</f>
        <v>-16.3245</v>
      </c>
      <c r="H19" s="22">
        <f t="shared" si="5"/>
        <v>-11.157299999999999</v>
      </c>
      <c r="I19" s="22"/>
      <c r="J19" s="22"/>
      <c r="K19" s="23">
        <f>B19-F19</f>
        <v>6.7399999999999238E-2</v>
      </c>
      <c r="L19" s="1">
        <f>C19-G19</f>
        <v>2.5300000000001432E-2</v>
      </c>
      <c r="M19" s="1">
        <f>D19-H19</f>
        <v>-0.38510000000000133</v>
      </c>
      <c r="N19" s="1">
        <f>K19*K19</f>
        <v>4.5427599999998975E-3</v>
      </c>
      <c r="O19" s="1">
        <f t="shared" ref="O19:O22" si="6">L19*L19</f>
        <v>6.4009000000007248E-4</v>
      </c>
      <c r="P19" s="1">
        <f t="shared" ref="P19:P22" si="7">M19*M19</f>
        <v>0.14830201000000101</v>
      </c>
      <c r="Q19" s="1">
        <f>(SUM(N19:P19))^0.5</f>
        <v>0.3917714384689126</v>
      </c>
    </row>
    <row r="20" spans="1:17" x14ac:dyDescent="0.35">
      <c r="A20" t="s">
        <v>4</v>
      </c>
      <c r="B20" s="36">
        <v>-11.313499999999999</v>
      </c>
      <c r="C20" s="36">
        <v>-15.305099999999999</v>
      </c>
      <c r="D20" s="37">
        <v>-9.8758999999999997</v>
      </c>
      <c r="E20" s="21"/>
      <c r="F20" s="22">
        <f>F4</f>
        <v>-11.3996</v>
      </c>
      <c r="G20" s="22">
        <f t="shared" ref="G20:H22" si="8">G4</f>
        <v>-15.218999999999999</v>
      </c>
      <c r="H20" s="22">
        <f t="shared" si="8"/>
        <v>-9.5711999999999993</v>
      </c>
      <c r="I20" s="22"/>
      <c r="J20" s="22"/>
      <c r="K20" s="23">
        <f t="shared" ref="K20:K22" si="9">B20-F20</f>
        <v>8.6100000000000065E-2</v>
      </c>
      <c r="L20" s="1">
        <f t="shared" ref="L20:M22" si="10">C20-G20</f>
        <v>-8.6100000000000065E-2</v>
      </c>
      <c r="M20" s="1">
        <f t="shared" si="10"/>
        <v>-0.30470000000000041</v>
      </c>
      <c r="N20" s="1">
        <f t="shared" ref="N20:N22" si="11">K20*K20</f>
        <v>7.4132100000000112E-3</v>
      </c>
      <c r="O20" s="1">
        <f t="shared" si="6"/>
        <v>7.4132100000000112E-3</v>
      </c>
      <c r="P20" s="1">
        <f t="shared" si="7"/>
        <v>9.2842090000000252E-2</v>
      </c>
      <c r="Q20" s="1">
        <f t="shared" ref="Q20:Q22" si="12">(SUM(N20:P20))^0.5</f>
        <v>0.32812880093036678</v>
      </c>
    </row>
    <row r="21" spans="1:17" x14ac:dyDescent="0.35">
      <c r="A21" t="s">
        <v>5</v>
      </c>
      <c r="B21" s="36">
        <v>-11.7979</v>
      </c>
      <c r="C21" s="36">
        <v>-14.3109</v>
      </c>
      <c r="D21" s="37">
        <v>-8.2095000000000002</v>
      </c>
      <c r="E21" s="21"/>
      <c r="F21" s="22">
        <f>F5</f>
        <v>-11.902799999999999</v>
      </c>
      <c r="G21" s="22">
        <f t="shared" si="8"/>
        <v>-14.1135</v>
      </c>
      <c r="H21" s="22">
        <f t="shared" si="8"/>
        <v>-7.9851999999999999</v>
      </c>
      <c r="I21" s="22"/>
      <c r="J21" s="22"/>
      <c r="K21" s="23">
        <f t="shared" si="9"/>
        <v>0.10489999999999888</v>
      </c>
      <c r="L21" s="1">
        <f t="shared" si="10"/>
        <v>-0.19740000000000002</v>
      </c>
      <c r="M21" s="1">
        <f t="shared" si="10"/>
        <v>-0.22430000000000039</v>
      </c>
      <c r="N21" s="1">
        <f t="shared" si="11"/>
        <v>1.1004009999999766E-2</v>
      </c>
      <c r="O21" s="1">
        <f t="shared" si="6"/>
        <v>3.896676000000001E-2</v>
      </c>
      <c r="P21" s="1">
        <f t="shared" si="7"/>
        <v>5.0310490000000173E-2</v>
      </c>
      <c r="Q21" s="1">
        <f t="shared" si="12"/>
        <v>0.31667216486454874</v>
      </c>
    </row>
    <row r="22" spans="1:17" x14ac:dyDescent="0.35">
      <c r="A22" t="s">
        <v>6</v>
      </c>
      <c r="B22" s="36">
        <v>-12.282299999999999</v>
      </c>
      <c r="C22" s="36">
        <v>-13.316800000000001</v>
      </c>
      <c r="D22" s="36">
        <v>-6.5430000000000001</v>
      </c>
      <c r="E22" s="21"/>
      <c r="F22" s="22">
        <f>F6</f>
        <v>-12.406000000000001</v>
      </c>
      <c r="G22" s="22">
        <f t="shared" si="8"/>
        <v>-13.007899999999999</v>
      </c>
      <c r="H22" s="22">
        <f t="shared" si="8"/>
        <v>-6.3992000000000004</v>
      </c>
      <c r="I22" s="22"/>
      <c r="J22" s="22"/>
      <c r="K22" s="23">
        <f t="shared" si="9"/>
        <v>0.12370000000000125</v>
      </c>
      <c r="L22" s="1">
        <f t="shared" si="10"/>
        <v>-0.30890000000000128</v>
      </c>
      <c r="M22" s="1">
        <f t="shared" si="10"/>
        <v>-0.14379999999999971</v>
      </c>
      <c r="N22" s="1">
        <f t="shared" si="11"/>
        <v>1.530169000000031E-2</v>
      </c>
      <c r="O22" s="1">
        <f t="shared" si="6"/>
        <v>9.5419210000000795E-2</v>
      </c>
      <c r="P22" s="1">
        <f t="shared" si="7"/>
        <v>2.0678439999999916E-2</v>
      </c>
      <c r="Q22" s="1">
        <f t="shared" si="12"/>
        <v>0.36249046884021796</v>
      </c>
    </row>
    <row r="23" spans="1:17" x14ac:dyDescent="0.35">
      <c r="E23" s="20"/>
      <c r="F23" s="20"/>
      <c r="G23" s="20"/>
      <c r="H23" s="20"/>
      <c r="I23" s="20"/>
      <c r="J23" s="20"/>
      <c r="K23" s="20"/>
    </row>
    <row r="24" spans="1:17" x14ac:dyDescent="0.35">
      <c r="C24" s="3" t="s">
        <v>11</v>
      </c>
      <c r="D24" s="3" t="s">
        <v>0</v>
      </c>
      <c r="E24" s="24"/>
      <c r="F24" s="5">
        <f>MAX(ABS(K19),ABS(K20),ABS(K21),ABS(K22))</f>
        <v>0.12370000000000125</v>
      </c>
      <c r="G24" s="20"/>
      <c r="H24" s="20"/>
      <c r="I24" s="20"/>
      <c r="J24" s="20"/>
      <c r="K24" s="20"/>
    </row>
    <row r="25" spans="1:17" x14ac:dyDescent="0.35">
      <c r="D25" s="3" t="s">
        <v>1</v>
      </c>
      <c r="E25" s="24"/>
      <c r="F25" s="5">
        <f>MAX(ABS(L19),ABS(L20),ABS(L21),ABS(L22))</f>
        <v>0.30890000000000128</v>
      </c>
      <c r="G25" s="20"/>
      <c r="H25" s="20"/>
      <c r="I25" s="20"/>
      <c r="J25" s="20"/>
      <c r="K25" s="20"/>
    </row>
    <row r="26" spans="1:17" x14ac:dyDescent="0.35">
      <c r="D26" s="3" t="s">
        <v>2</v>
      </c>
      <c r="E26" s="24"/>
      <c r="F26" s="5">
        <f>MAX(ABS(M19),ABS(M20),ABS(M21),ABS(M22))</f>
        <v>0.38510000000000133</v>
      </c>
      <c r="G26" s="25"/>
      <c r="H26" s="25"/>
      <c r="I26" s="25"/>
      <c r="J26" s="25"/>
      <c r="K26" s="20"/>
    </row>
    <row r="27" spans="1:17" x14ac:dyDescent="0.35">
      <c r="E27" s="20"/>
      <c r="F27" s="6"/>
      <c r="G27" s="25"/>
      <c r="H27" s="25"/>
      <c r="I27" s="25"/>
      <c r="J27" s="25"/>
      <c r="K27" s="20"/>
    </row>
    <row r="28" spans="1:17" x14ac:dyDescent="0.35">
      <c r="D28" s="3" t="s">
        <v>12</v>
      </c>
      <c r="E28" s="24"/>
      <c r="F28" s="7">
        <f>MAX(Q19,Q20,Q21,Q22)</f>
        <v>0.3917714384689126</v>
      </c>
      <c r="G28" s="25"/>
      <c r="H28" s="25"/>
      <c r="I28" s="25"/>
      <c r="J28" s="25"/>
      <c r="K28" s="20"/>
    </row>
    <row r="29" spans="1:17" x14ac:dyDescent="0.35">
      <c r="D29" s="3"/>
      <c r="E29" s="24"/>
      <c r="F29" s="7"/>
      <c r="G29" s="25"/>
      <c r="H29" s="25"/>
      <c r="I29" s="25"/>
      <c r="J29" s="25"/>
      <c r="K29" s="20"/>
    </row>
    <row r="30" spans="1:17" s="53" customFormat="1" x14ac:dyDescent="0.35">
      <c r="D30" s="59"/>
      <c r="E30" s="60"/>
      <c r="F30" s="61"/>
      <c r="G30" s="62"/>
      <c r="H30" s="62"/>
      <c r="I30" s="62"/>
      <c r="J30" s="62"/>
      <c r="K30" s="63"/>
    </row>
    <row r="31" spans="1:17" x14ac:dyDescent="0.35">
      <c r="E31" s="20"/>
      <c r="F31" s="20"/>
      <c r="G31" s="20"/>
      <c r="H31" s="20"/>
      <c r="I31" s="20"/>
      <c r="J31" s="20"/>
      <c r="K31" s="20"/>
    </row>
    <row r="32" spans="1:17" x14ac:dyDescent="0.35">
      <c r="B32" t="s">
        <v>15</v>
      </c>
      <c r="E32" s="20"/>
      <c r="F32" s="20" t="s">
        <v>7</v>
      </c>
      <c r="G32" s="20"/>
      <c r="H32" s="20"/>
      <c r="I32" s="20"/>
      <c r="J32" s="20"/>
      <c r="K32" s="20" t="s">
        <v>8</v>
      </c>
      <c r="N32" t="s">
        <v>9</v>
      </c>
      <c r="Q32" t="s">
        <v>10</v>
      </c>
    </row>
    <row r="33" spans="1:17" x14ac:dyDescent="0.35">
      <c r="B33" t="s">
        <v>0</v>
      </c>
      <c r="C33" t="s">
        <v>1</v>
      </c>
      <c r="D33" t="s">
        <v>2</v>
      </c>
      <c r="E33" s="20"/>
      <c r="F33" s="20" t="s">
        <v>0</v>
      </c>
      <c r="G33" s="20" t="s">
        <v>1</v>
      </c>
      <c r="H33" s="20" t="s">
        <v>2</v>
      </c>
      <c r="I33" s="20"/>
      <c r="J33" s="20"/>
      <c r="K33" s="20" t="s">
        <v>0</v>
      </c>
      <c r="L33" t="s">
        <v>1</v>
      </c>
      <c r="M33" t="s">
        <v>2</v>
      </c>
      <c r="N33" t="s">
        <v>0</v>
      </c>
      <c r="O33" t="s">
        <v>1</v>
      </c>
      <c r="P33" t="s">
        <v>2</v>
      </c>
    </row>
    <row r="34" spans="1:17" x14ac:dyDescent="0.35">
      <c r="A34" t="s">
        <v>3</v>
      </c>
      <c r="B34">
        <v>-10.7967</v>
      </c>
      <c r="C34">
        <v>-16.264500000000002</v>
      </c>
      <c r="D34">
        <v>-11.137600000000001</v>
      </c>
      <c r="E34" s="21"/>
      <c r="F34" s="22">
        <f>F3</f>
        <v>-10.8964</v>
      </c>
      <c r="G34" s="22">
        <f t="shared" ref="G34:H34" si="13">G3</f>
        <v>-16.3245</v>
      </c>
      <c r="H34" s="22">
        <f t="shared" si="13"/>
        <v>-11.157299999999999</v>
      </c>
      <c r="I34" s="22"/>
      <c r="J34" s="22"/>
      <c r="K34" s="23">
        <f>B34-F34</f>
        <v>9.9700000000000344E-2</v>
      </c>
      <c r="L34" s="1">
        <f>C34-G34</f>
        <v>5.9999999999998721E-2</v>
      </c>
      <c r="M34" s="1">
        <f>D34-H34</f>
        <v>1.9699999999998496E-2</v>
      </c>
      <c r="N34" s="1">
        <f>K34*K34</f>
        <v>9.940090000000068E-3</v>
      </c>
      <c r="O34" s="1">
        <f t="shared" ref="O34:O37" si="14">L34*L34</f>
        <v>3.5999999999998464E-3</v>
      </c>
      <c r="P34" s="1">
        <f t="shared" ref="P34:P37" si="15">M34*M34</f>
        <v>3.8808999999994075E-4</v>
      </c>
      <c r="Q34" s="1">
        <f>(SUM(N34:P34))^0.5</f>
        <v>0.11801771053532539</v>
      </c>
    </row>
    <row r="35" spans="1:17" x14ac:dyDescent="0.35">
      <c r="A35" t="s">
        <v>4</v>
      </c>
      <c r="B35" s="2">
        <v>-11.3477</v>
      </c>
      <c r="C35" s="2">
        <v>-15.2036</v>
      </c>
      <c r="D35" s="2">
        <v>-9.5342000000000002</v>
      </c>
      <c r="E35" s="21"/>
      <c r="F35" s="22">
        <f>F4</f>
        <v>-11.3996</v>
      </c>
      <c r="G35" s="22">
        <f t="shared" ref="G35:H37" si="16">G4</f>
        <v>-15.218999999999999</v>
      </c>
      <c r="H35" s="22">
        <f t="shared" si="16"/>
        <v>-9.5711999999999993</v>
      </c>
      <c r="I35" s="22"/>
      <c r="J35" s="22"/>
      <c r="K35" s="23">
        <f t="shared" ref="K35:K37" si="17">B35-F35</f>
        <v>5.1899999999999835E-2</v>
      </c>
      <c r="L35" s="1">
        <f t="shared" ref="L35:M37" si="18">C35-G35</f>
        <v>1.5399999999999636E-2</v>
      </c>
      <c r="M35" s="1">
        <f t="shared" si="18"/>
        <v>3.6999999999999034E-2</v>
      </c>
      <c r="N35" s="1">
        <f t="shared" ref="N35:N37" si="19">K35*K35</f>
        <v>2.693609999999983E-3</v>
      </c>
      <c r="O35" s="1">
        <f t="shared" si="14"/>
        <v>2.3715999999998879E-4</v>
      </c>
      <c r="P35" s="1">
        <f t="shared" si="15"/>
        <v>1.3689999999999284E-3</v>
      </c>
      <c r="Q35" s="1">
        <f t="shared" ref="Q35:Q37" si="20">(SUM(N35:P35))^0.5</f>
        <v>6.5572631486008712E-2</v>
      </c>
    </row>
    <row r="36" spans="1:17" x14ac:dyDescent="0.35">
      <c r="A36" t="s">
        <v>5</v>
      </c>
      <c r="B36" s="2">
        <v>-11.8988</v>
      </c>
      <c r="C36" s="2">
        <v>-14.142799999999999</v>
      </c>
      <c r="D36" s="2">
        <v>-7.9307999999999996</v>
      </c>
      <c r="E36" s="21"/>
      <c r="F36" s="22">
        <f>F5</f>
        <v>-11.902799999999999</v>
      </c>
      <c r="G36" s="22">
        <f t="shared" si="16"/>
        <v>-14.1135</v>
      </c>
      <c r="H36" s="22">
        <f t="shared" si="16"/>
        <v>-7.9851999999999999</v>
      </c>
      <c r="I36" s="22"/>
      <c r="J36" s="22"/>
      <c r="K36" s="23">
        <f t="shared" si="17"/>
        <v>3.9999999999995595E-3</v>
      </c>
      <c r="L36" s="1">
        <f t="shared" si="18"/>
        <v>-2.9299999999999216E-2</v>
      </c>
      <c r="M36" s="1">
        <f t="shared" si="18"/>
        <v>5.4400000000000226E-2</v>
      </c>
      <c r="N36" s="1">
        <f t="shared" si="19"/>
        <v>1.5999999999996476E-5</v>
      </c>
      <c r="O36" s="1">
        <f t="shared" si="14"/>
        <v>8.5848999999995409E-4</v>
      </c>
      <c r="P36" s="1">
        <f t="shared" si="15"/>
        <v>2.9593600000000246E-3</v>
      </c>
      <c r="Q36" s="1">
        <f t="shared" si="20"/>
        <v>6.1918091055845503E-2</v>
      </c>
    </row>
    <row r="37" spans="1:17" x14ac:dyDescent="0.35">
      <c r="A37" t="s">
        <v>6</v>
      </c>
      <c r="B37" s="2">
        <v>-12.4499</v>
      </c>
      <c r="C37" s="2">
        <v>-13.082000000000001</v>
      </c>
      <c r="D37" s="2">
        <v>-6.3273000000000001</v>
      </c>
      <c r="E37" s="21"/>
      <c r="F37" s="22">
        <f>F6</f>
        <v>-12.406000000000001</v>
      </c>
      <c r="G37" s="22">
        <f t="shared" si="16"/>
        <v>-13.007899999999999</v>
      </c>
      <c r="H37" s="22">
        <f t="shared" si="16"/>
        <v>-6.3992000000000004</v>
      </c>
      <c r="I37" s="22"/>
      <c r="J37" s="22"/>
      <c r="K37" s="23">
        <f t="shared" si="17"/>
        <v>-4.389999999999894E-2</v>
      </c>
      <c r="L37" s="1">
        <f t="shared" si="18"/>
        <v>-7.4100000000001387E-2</v>
      </c>
      <c r="M37" s="1">
        <f t="shared" si="18"/>
        <v>7.1900000000000297E-2</v>
      </c>
      <c r="N37" s="1">
        <f t="shared" si="19"/>
        <v>1.9272099999999069E-3</v>
      </c>
      <c r="O37" s="1">
        <f t="shared" si="14"/>
        <v>5.4908100000002052E-3</v>
      </c>
      <c r="P37" s="1">
        <f t="shared" si="15"/>
        <v>5.1696100000000423E-3</v>
      </c>
      <c r="Q37" s="1">
        <f t="shared" si="20"/>
        <v>0.11219460771356239</v>
      </c>
    </row>
    <row r="38" spans="1:17" x14ac:dyDescent="0.35">
      <c r="E38" s="20"/>
      <c r="F38" s="20"/>
      <c r="G38" s="20"/>
      <c r="H38" s="20"/>
      <c r="I38" s="20"/>
      <c r="J38" s="20"/>
      <c r="K38" s="20"/>
    </row>
    <row r="39" spans="1:17" x14ac:dyDescent="0.35">
      <c r="C39" s="3" t="s">
        <v>11</v>
      </c>
      <c r="D39" s="3" t="s">
        <v>0</v>
      </c>
      <c r="E39" s="24"/>
      <c r="F39" s="5">
        <f>MAX(ABS(K34),ABS(K35),ABS(K36),ABS(K37))</f>
        <v>9.9700000000000344E-2</v>
      </c>
      <c r="G39" s="20"/>
      <c r="H39" s="20"/>
      <c r="I39" s="20"/>
      <c r="J39" s="20"/>
      <c r="K39" s="20"/>
    </row>
    <row r="40" spans="1:17" x14ac:dyDescent="0.35">
      <c r="D40" s="3" t="s">
        <v>1</v>
      </c>
      <c r="E40" s="24"/>
      <c r="F40" s="5">
        <f>MAX(ABS(L34),ABS(L35),ABS(L36),ABS(L37))</f>
        <v>7.4100000000001387E-2</v>
      </c>
      <c r="G40" s="20"/>
      <c r="H40" s="20"/>
      <c r="I40" s="20"/>
      <c r="J40" s="20"/>
      <c r="K40" s="20"/>
    </row>
    <row r="41" spans="1:17" x14ac:dyDescent="0.35">
      <c r="D41" s="3" t="s">
        <v>2</v>
      </c>
      <c r="E41" s="24"/>
      <c r="F41" s="5">
        <f>MAX(ABS(M34),ABS(M35),ABS(M36),ABS(M37))</f>
        <v>7.1900000000000297E-2</v>
      </c>
      <c r="G41" s="25"/>
      <c r="H41" s="25"/>
      <c r="I41" s="25"/>
      <c r="J41" s="25"/>
      <c r="K41" s="20"/>
    </row>
    <row r="42" spans="1:17" x14ac:dyDescent="0.35">
      <c r="E42" s="20"/>
      <c r="F42" s="6"/>
      <c r="G42" s="25"/>
      <c r="H42" s="25"/>
      <c r="I42" s="25"/>
      <c r="J42" s="25"/>
      <c r="K42" s="20"/>
    </row>
    <row r="43" spans="1:17" x14ac:dyDescent="0.35">
      <c r="D43" s="3" t="s">
        <v>12</v>
      </c>
      <c r="E43" s="24"/>
      <c r="F43" s="7">
        <f>MAX(Q34,Q35,Q36,Q37)</f>
        <v>0.11801771053532539</v>
      </c>
      <c r="G43" s="25"/>
      <c r="H43" s="25"/>
      <c r="I43" s="25"/>
      <c r="J43" s="25"/>
      <c r="K43" s="20"/>
    </row>
    <row r="44" spans="1:17" x14ac:dyDescent="0.35">
      <c r="D44" s="3"/>
      <c r="E44" s="24"/>
      <c r="F44" s="7"/>
      <c r="G44" s="25"/>
      <c r="H44" s="25"/>
      <c r="I44" s="25"/>
      <c r="J44" s="25"/>
      <c r="K44" s="20"/>
    </row>
    <row r="45" spans="1:17" s="53" customFormat="1" x14ac:dyDescent="0.35">
      <c r="D45" s="59"/>
      <c r="E45" s="60"/>
      <c r="F45" s="61"/>
      <c r="G45" s="62"/>
      <c r="H45" s="62"/>
      <c r="I45" s="62"/>
      <c r="J45" s="62"/>
      <c r="K45" s="63"/>
    </row>
    <row r="46" spans="1:17" x14ac:dyDescent="0.35">
      <c r="E46" s="20"/>
      <c r="F46" s="20"/>
      <c r="G46" s="20"/>
      <c r="H46" s="20"/>
      <c r="I46" s="20"/>
      <c r="J46" s="20"/>
      <c r="K46" s="20"/>
    </row>
    <row r="47" spans="1:17" x14ac:dyDescent="0.35">
      <c r="B47" t="s">
        <v>20</v>
      </c>
      <c r="E47" s="20"/>
      <c r="F47" s="20" t="s">
        <v>7</v>
      </c>
      <c r="G47" s="20"/>
      <c r="H47" s="20"/>
      <c r="I47" s="20"/>
      <c r="J47" s="20"/>
      <c r="K47" s="20" t="s">
        <v>8</v>
      </c>
      <c r="N47" t="s">
        <v>9</v>
      </c>
      <c r="Q47" t="s">
        <v>10</v>
      </c>
    </row>
    <row r="48" spans="1:17" x14ac:dyDescent="0.35">
      <c r="B48" t="s">
        <v>0</v>
      </c>
      <c r="C48" t="s">
        <v>1</v>
      </c>
      <c r="D48" t="s">
        <v>2</v>
      </c>
      <c r="E48" s="20"/>
      <c r="F48" s="20" t="s">
        <v>0</v>
      </c>
      <c r="G48" s="20" t="s">
        <v>1</v>
      </c>
      <c r="H48" s="20" t="s">
        <v>2</v>
      </c>
      <c r="I48" s="20"/>
      <c r="J48" s="20"/>
      <c r="K48" s="20" t="s">
        <v>0</v>
      </c>
      <c r="L48" t="s">
        <v>1</v>
      </c>
      <c r="M48" t="s">
        <v>2</v>
      </c>
      <c r="N48" t="s">
        <v>0</v>
      </c>
      <c r="O48" t="s">
        <v>1</v>
      </c>
      <c r="P48" t="s">
        <v>2</v>
      </c>
    </row>
    <row r="49" spans="1:17" x14ac:dyDescent="0.35">
      <c r="A49" t="s">
        <v>3</v>
      </c>
      <c r="B49" s="1">
        <f>AVERAGE(B3,B19,B34)</f>
        <v>-10.810866666666668</v>
      </c>
      <c r="C49" s="1">
        <f t="shared" ref="C49:D49" si="21">AVERAGE(C3,C19,C34)</f>
        <v>-16.280433333333335</v>
      </c>
      <c r="D49" s="1">
        <f t="shared" si="21"/>
        <v>-11.235533333333334</v>
      </c>
      <c r="E49" s="21"/>
      <c r="F49" s="22">
        <f>F3</f>
        <v>-10.8964</v>
      </c>
      <c r="G49" s="22">
        <f t="shared" ref="G49:H49" si="22">G3</f>
        <v>-16.3245</v>
      </c>
      <c r="H49" s="22">
        <f t="shared" si="22"/>
        <v>-11.157299999999999</v>
      </c>
      <c r="I49" s="22"/>
      <c r="J49" s="22"/>
      <c r="K49" s="23">
        <f>B49-F49</f>
        <v>8.5533333333332351E-2</v>
      </c>
      <c r="L49" s="1">
        <f>C49-G49</f>
        <v>4.406666666666581E-2</v>
      </c>
      <c r="M49" s="1">
        <f>D49-H49</f>
        <v>-7.8233333333335153E-2</v>
      </c>
      <c r="N49" s="1">
        <f>K49*K49</f>
        <v>7.3159511111109427E-3</v>
      </c>
      <c r="O49" s="1">
        <f t="shared" ref="O49:O52" si="23">L49*L49</f>
        <v>1.9418711111110357E-3</v>
      </c>
      <c r="P49" s="1">
        <f t="shared" ref="P49:P52" si="24">M49*M49</f>
        <v>6.1204544444447293E-3</v>
      </c>
      <c r="Q49" s="1">
        <f>(SUM(N49:P49))^0.5</f>
        <v>0.12400917976773618</v>
      </c>
    </row>
    <row r="50" spans="1:17" x14ac:dyDescent="0.35">
      <c r="A50" t="s">
        <v>4</v>
      </c>
      <c r="B50" s="1">
        <f>AVERAGE(B4,B20,B35)</f>
        <v>-11.339733333333333</v>
      </c>
      <c r="C50" s="1">
        <f t="shared" ref="C50:D52" si="25">AVERAGE(C4,C20,C35)</f>
        <v>-15.219633333333334</v>
      </c>
      <c r="D50" s="1">
        <f t="shared" si="25"/>
        <v>-9.6265000000000001</v>
      </c>
      <c r="E50" s="21"/>
      <c r="F50" s="22">
        <f>F4</f>
        <v>-11.3996</v>
      </c>
      <c r="G50" s="22">
        <f t="shared" ref="G50:H52" si="26">G4</f>
        <v>-15.218999999999999</v>
      </c>
      <c r="H50" s="22">
        <f t="shared" si="26"/>
        <v>-9.5711999999999993</v>
      </c>
      <c r="I50" s="22"/>
      <c r="J50" s="22"/>
      <c r="K50" s="23">
        <f t="shared" ref="K50:K52" si="27">B50-F50</f>
        <v>5.9866666666666291E-2</v>
      </c>
      <c r="L50" s="1">
        <f t="shared" ref="L50:M52" si="28">C50-G50</f>
        <v>-6.3333333333481789E-4</v>
      </c>
      <c r="M50" s="1">
        <f t="shared" si="28"/>
        <v>-5.5300000000000793E-2</v>
      </c>
      <c r="N50" s="1">
        <f t="shared" ref="N50:N52" si="29">K50*K50</f>
        <v>3.5840177777777329E-3</v>
      </c>
      <c r="O50" s="1">
        <f t="shared" si="23"/>
        <v>4.0111111111299158E-7</v>
      </c>
      <c r="P50" s="1">
        <f t="shared" si="24"/>
        <v>3.0580900000000879E-3</v>
      </c>
      <c r="Q50" s="1">
        <f t="shared" ref="Q50:Q52" si="30">(SUM(N50:P50))^0.5</f>
        <v>8.1501588259916352E-2</v>
      </c>
    </row>
    <row r="51" spans="1:17" x14ac:dyDescent="0.35">
      <c r="A51" t="s">
        <v>5</v>
      </c>
      <c r="B51" s="1">
        <f>AVERAGE(B5,B21,B36)</f>
        <v>-11.868600000000001</v>
      </c>
      <c r="C51" s="1">
        <f t="shared" si="25"/>
        <v>-14.158799999999999</v>
      </c>
      <c r="D51" s="1">
        <f t="shared" si="25"/>
        <v>-8.0174666666666656</v>
      </c>
      <c r="E51" s="21"/>
      <c r="F51" s="22">
        <f>F5</f>
        <v>-11.902799999999999</v>
      </c>
      <c r="G51" s="22">
        <f t="shared" si="26"/>
        <v>-14.1135</v>
      </c>
      <c r="H51" s="22">
        <f t="shared" si="26"/>
        <v>-7.9851999999999999</v>
      </c>
      <c r="I51" s="22"/>
      <c r="J51" s="22"/>
      <c r="K51" s="23">
        <f t="shared" si="27"/>
        <v>3.4199999999998454E-2</v>
      </c>
      <c r="L51" s="1">
        <f t="shared" si="28"/>
        <v>-4.529999999999923E-2</v>
      </c>
      <c r="M51" s="1">
        <f t="shared" si="28"/>
        <v>-3.2266666666665778E-2</v>
      </c>
      <c r="N51" s="1">
        <f t="shared" si="29"/>
        <v>1.1696399999998942E-3</v>
      </c>
      <c r="O51" s="1">
        <f t="shared" si="23"/>
        <v>2.0520899999999301E-3</v>
      </c>
      <c r="P51" s="1">
        <f t="shared" si="24"/>
        <v>1.0411377777777204E-3</v>
      </c>
      <c r="Q51" s="1">
        <f t="shared" si="30"/>
        <v>6.5290640813041076E-2</v>
      </c>
    </row>
    <row r="52" spans="1:17" x14ac:dyDescent="0.35">
      <c r="A52" t="s">
        <v>6</v>
      </c>
      <c r="B52" s="1">
        <f>AVERAGE(B6,B22,B37)</f>
        <v>-12.397433333333334</v>
      </c>
      <c r="C52" s="1">
        <f t="shared" si="25"/>
        <v>-13.098000000000001</v>
      </c>
      <c r="D52" s="1">
        <f t="shared" si="25"/>
        <v>-6.4083666666666668</v>
      </c>
      <c r="E52" s="21"/>
      <c r="F52" s="22">
        <f>F6</f>
        <v>-12.406000000000001</v>
      </c>
      <c r="G52" s="22">
        <f t="shared" si="26"/>
        <v>-13.007899999999999</v>
      </c>
      <c r="H52" s="22">
        <f t="shared" si="26"/>
        <v>-6.3992000000000004</v>
      </c>
      <c r="I52" s="22"/>
      <c r="J52" s="22"/>
      <c r="K52" s="23">
        <f t="shared" si="27"/>
        <v>8.5666666666668334E-3</v>
      </c>
      <c r="L52" s="1">
        <f t="shared" si="28"/>
        <v>-9.0100000000001401E-2</v>
      </c>
      <c r="M52" s="1">
        <f t="shared" si="28"/>
        <v>-9.1666666666663232E-3</v>
      </c>
      <c r="N52" s="1">
        <f t="shared" si="29"/>
        <v>7.3387777777780637E-5</v>
      </c>
      <c r="O52" s="1">
        <f t="shared" si="23"/>
        <v>8.1180100000002517E-3</v>
      </c>
      <c r="P52" s="1">
        <f t="shared" si="24"/>
        <v>8.4027777777771482E-5</v>
      </c>
      <c r="Q52" s="1">
        <f t="shared" si="30"/>
        <v>9.0969366028107526E-2</v>
      </c>
    </row>
    <row r="53" spans="1:17" x14ac:dyDescent="0.35">
      <c r="E53" s="20"/>
      <c r="F53" s="20"/>
      <c r="G53" s="20"/>
      <c r="H53" s="20"/>
      <c r="I53" s="20"/>
      <c r="J53" s="20"/>
      <c r="K53" s="20"/>
    </row>
    <row r="54" spans="1:17" x14ac:dyDescent="0.35">
      <c r="C54" s="3" t="s">
        <v>11</v>
      </c>
      <c r="D54" s="3" t="s">
        <v>0</v>
      </c>
      <c r="E54" s="24"/>
      <c r="F54" s="5">
        <f>MAX(ABS(K49),ABS(K50),ABS(K51),ABS(K52))</f>
        <v>8.5533333333332351E-2</v>
      </c>
      <c r="G54" s="20"/>
      <c r="H54" s="20"/>
      <c r="I54" s="20"/>
      <c r="J54" s="20"/>
      <c r="K54" s="20"/>
    </row>
    <row r="55" spans="1:17" x14ac:dyDescent="0.35">
      <c r="D55" s="3" t="s">
        <v>1</v>
      </c>
      <c r="E55" s="24"/>
      <c r="F55" s="5">
        <f>MAX(ABS(L49),ABS(L50),ABS(L51),ABS(L52))</f>
        <v>9.0100000000001401E-2</v>
      </c>
      <c r="G55" s="20"/>
      <c r="H55" s="20"/>
      <c r="I55" s="20"/>
      <c r="J55" s="20"/>
      <c r="K55" s="20"/>
    </row>
    <row r="56" spans="1:17" x14ac:dyDescent="0.35">
      <c r="D56" s="3" t="s">
        <v>2</v>
      </c>
      <c r="E56" s="24"/>
      <c r="F56" s="5">
        <f>MAX(ABS(M49),ABS(M50),ABS(M51),ABS(M52))</f>
        <v>7.8233333333335153E-2</v>
      </c>
      <c r="G56" s="25"/>
      <c r="H56" s="25"/>
      <c r="I56" s="25"/>
      <c r="J56" s="25"/>
      <c r="K56" s="20"/>
    </row>
    <row r="57" spans="1:17" x14ac:dyDescent="0.35">
      <c r="E57" s="20"/>
      <c r="F57" s="6"/>
      <c r="G57" s="25"/>
      <c r="H57" s="25"/>
      <c r="I57" s="25"/>
      <c r="J57" s="25"/>
      <c r="K57" s="20"/>
    </row>
    <row r="58" spans="1:17" x14ac:dyDescent="0.35">
      <c r="D58" s="3" t="s">
        <v>12</v>
      </c>
      <c r="E58" s="24"/>
      <c r="F58" s="7">
        <f>MAX(Q49,Q50,Q51,Q52)</f>
        <v>0.12400917976773618</v>
      </c>
      <c r="G58" s="25"/>
      <c r="H58" s="25"/>
      <c r="I58" s="25"/>
      <c r="J58" s="25"/>
      <c r="K58" s="20"/>
    </row>
    <row r="60" spans="1:17" s="53" customFormat="1" x14ac:dyDescent="0.35"/>
    <row r="61" spans="1:17" x14ac:dyDescent="0.35">
      <c r="F61" s="2"/>
      <c r="G61" s="2"/>
      <c r="H61" s="2"/>
      <c r="I61" s="2"/>
      <c r="J61" s="2"/>
    </row>
    <row r="62" spans="1:17" x14ac:dyDescent="0.35">
      <c r="B62" t="s">
        <v>13</v>
      </c>
      <c r="E62" s="20"/>
      <c r="F62" s="20" t="s">
        <v>14</v>
      </c>
      <c r="G62" s="20"/>
      <c r="H62" s="20"/>
      <c r="I62" s="20"/>
      <c r="J62" s="20"/>
      <c r="K62" s="20" t="s">
        <v>8</v>
      </c>
      <c r="N62" t="s">
        <v>9</v>
      </c>
      <c r="Q62" t="s">
        <v>10</v>
      </c>
    </row>
    <row r="63" spans="1:17" x14ac:dyDescent="0.35">
      <c r="B63" t="s">
        <v>0</v>
      </c>
      <c r="C63" t="s">
        <v>1</v>
      </c>
      <c r="D63" t="s">
        <v>2</v>
      </c>
      <c r="E63" s="20"/>
      <c r="F63" s="20" t="s">
        <v>0</v>
      </c>
      <c r="G63" s="20" t="s">
        <v>1</v>
      </c>
      <c r="H63" s="20" t="s">
        <v>2</v>
      </c>
      <c r="I63" s="20"/>
      <c r="J63" s="20"/>
      <c r="K63" s="20" t="s">
        <v>0</v>
      </c>
      <c r="L63" t="s">
        <v>1</v>
      </c>
      <c r="M63" t="s">
        <v>2</v>
      </c>
      <c r="N63" t="s">
        <v>0</v>
      </c>
      <c r="O63" t="s">
        <v>1</v>
      </c>
      <c r="P63" t="s">
        <v>2</v>
      </c>
    </row>
    <row r="64" spans="1:17" x14ac:dyDescent="0.35">
      <c r="A64" t="s">
        <v>3</v>
      </c>
      <c r="B64" s="36">
        <v>-10.806900000000001</v>
      </c>
      <c r="C64" s="36">
        <v>-16.2776</v>
      </c>
      <c r="D64" s="36">
        <v>-11.0266</v>
      </c>
      <c r="E64" s="21"/>
      <c r="F64" s="8">
        <v>-10.829000000000001</v>
      </c>
      <c r="G64" s="8">
        <v>-16.299199999999999</v>
      </c>
      <c r="H64" s="21">
        <v>-11.542400000000001</v>
      </c>
      <c r="I64" s="22"/>
      <c r="J64" s="22"/>
      <c r="K64" s="23">
        <f>B64-F64</f>
        <v>2.2100000000000009E-2</v>
      </c>
      <c r="L64" s="1">
        <f>C64-G64</f>
        <v>2.1599999999999397E-2</v>
      </c>
      <c r="M64" s="1">
        <f>D64-H64</f>
        <v>0.51580000000000048</v>
      </c>
      <c r="N64" s="1">
        <f>K64*K64</f>
        <v>4.8841000000000043E-4</v>
      </c>
      <c r="O64" s="1">
        <f t="shared" ref="O64:O67" si="31">L64*L64</f>
        <v>4.6655999999997396E-4</v>
      </c>
      <c r="P64" s="1">
        <f t="shared" ref="P64:P67" si="32">M64*M64</f>
        <v>0.26604964000000048</v>
      </c>
      <c r="Q64" s="1">
        <f>(SUM(N64:P64))^0.5</f>
        <v>0.51672488811745898</v>
      </c>
    </row>
    <row r="65" spans="1:17" x14ac:dyDescent="0.35">
      <c r="A65" t="s">
        <v>4</v>
      </c>
      <c r="B65" s="36">
        <v>-11.358000000000001</v>
      </c>
      <c r="C65" s="36">
        <v>-15.1502</v>
      </c>
      <c r="D65" s="36">
        <v>-9.4694000000000003</v>
      </c>
      <c r="E65" s="21"/>
      <c r="F65" s="36">
        <v>-11.313499999999999</v>
      </c>
      <c r="G65" s="36">
        <v>-15.305099999999999</v>
      </c>
      <c r="H65" s="37">
        <v>-9.8758999999999997</v>
      </c>
      <c r="I65" s="22"/>
      <c r="J65" s="22"/>
      <c r="K65" s="23">
        <f t="shared" ref="K65:K67" si="33">B65-F65</f>
        <v>-4.4500000000001094E-2</v>
      </c>
      <c r="L65" s="1">
        <f t="shared" ref="L65:M67" si="34">C65-G65</f>
        <v>0.15489999999999959</v>
      </c>
      <c r="M65" s="1">
        <f t="shared" si="34"/>
        <v>0.40649999999999942</v>
      </c>
      <c r="N65" s="1">
        <f t="shared" ref="N65:N67" si="35">K65*K65</f>
        <v>1.9802500000000974E-3</v>
      </c>
      <c r="O65" s="1">
        <f t="shared" si="31"/>
        <v>2.3994009999999875E-2</v>
      </c>
      <c r="P65" s="1">
        <f t="shared" si="32"/>
        <v>0.16524224999999954</v>
      </c>
      <c r="Q65" s="1">
        <f t="shared" ref="Q65:Q67" si="36">(SUM(N65:P65))^0.5</f>
        <v>0.43728310051955988</v>
      </c>
    </row>
    <row r="66" spans="1:17" x14ac:dyDescent="0.35">
      <c r="A66" t="s">
        <v>5</v>
      </c>
      <c r="B66" s="36">
        <v>-11.9091</v>
      </c>
      <c r="C66" s="36">
        <v>-14.0227</v>
      </c>
      <c r="D66" s="36">
        <v>-7.9120999999999997</v>
      </c>
      <c r="E66" s="21"/>
      <c r="F66" s="36">
        <v>-11.7979</v>
      </c>
      <c r="G66" s="36">
        <v>-14.3109</v>
      </c>
      <c r="H66" s="37">
        <v>-8.2095000000000002</v>
      </c>
      <c r="I66" s="22"/>
      <c r="J66" s="22"/>
      <c r="K66" s="23">
        <f t="shared" si="33"/>
        <v>-0.11120000000000019</v>
      </c>
      <c r="L66" s="1">
        <f t="shared" si="34"/>
        <v>0.28819999999999979</v>
      </c>
      <c r="M66" s="1">
        <f t="shared" si="34"/>
        <v>0.29740000000000055</v>
      </c>
      <c r="N66" s="1">
        <f t="shared" si="35"/>
        <v>1.2365440000000042E-2</v>
      </c>
      <c r="O66" s="1">
        <f t="shared" si="31"/>
        <v>8.3059239999999881E-2</v>
      </c>
      <c r="P66" s="1">
        <f t="shared" si="32"/>
        <v>8.8446760000000332E-2</v>
      </c>
      <c r="Q66" s="1">
        <f t="shared" si="36"/>
        <v>0.42880233208321089</v>
      </c>
    </row>
    <row r="67" spans="1:17" x14ac:dyDescent="0.35">
      <c r="A67" t="s">
        <v>6</v>
      </c>
      <c r="B67" s="36">
        <v>-12.460100000000001</v>
      </c>
      <c r="C67" s="36">
        <v>-12.895200000000001</v>
      </c>
      <c r="D67" s="36">
        <v>-6.3548</v>
      </c>
      <c r="E67" s="21"/>
      <c r="F67" s="36">
        <v>-12.282299999999999</v>
      </c>
      <c r="G67" s="36">
        <v>-13.316800000000001</v>
      </c>
      <c r="H67" s="36">
        <v>-6.5430000000000001</v>
      </c>
      <c r="I67" s="22"/>
      <c r="J67" s="22"/>
      <c r="K67" s="23">
        <f t="shared" si="33"/>
        <v>-0.17780000000000129</v>
      </c>
      <c r="L67" s="1">
        <f t="shared" si="34"/>
        <v>0.42159999999999975</v>
      </c>
      <c r="M67" s="1">
        <f t="shared" si="34"/>
        <v>0.18820000000000014</v>
      </c>
      <c r="N67" s="1">
        <f t="shared" si="35"/>
        <v>3.1612840000000461E-2</v>
      </c>
      <c r="O67" s="1">
        <f t="shared" si="31"/>
        <v>0.1777465599999998</v>
      </c>
      <c r="P67" s="1">
        <f t="shared" si="32"/>
        <v>3.5419240000000053E-2</v>
      </c>
      <c r="Q67" s="1">
        <f t="shared" si="36"/>
        <v>0.49475108893260689</v>
      </c>
    </row>
    <row r="68" spans="1:17" x14ac:dyDescent="0.35">
      <c r="E68" s="20"/>
      <c r="F68" s="20"/>
      <c r="G68" s="20"/>
      <c r="H68" s="20"/>
      <c r="I68" s="20"/>
      <c r="J68" s="20"/>
      <c r="K68" s="20"/>
    </row>
    <row r="69" spans="1:17" x14ac:dyDescent="0.35">
      <c r="C69" s="3" t="s">
        <v>11</v>
      </c>
      <c r="D69" s="3" t="s">
        <v>0</v>
      </c>
      <c r="E69" s="24"/>
      <c r="F69" s="5">
        <f>MAX(ABS(K64),ABS(K65),ABS(K66),ABS(K67))</f>
        <v>0.17780000000000129</v>
      </c>
      <c r="G69" s="20"/>
      <c r="H69" s="20"/>
      <c r="I69" s="20"/>
      <c r="J69" s="20"/>
      <c r="K69" s="20"/>
    </row>
    <row r="70" spans="1:17" x14ac:dyDescent="0.35">
      <c r="D70" s="3" t="s">
        <v>1</v>
      </c>
      <c r="E70" s="24"/>
      <c r="F70" s="5">
        <f>MAX(ABS(L64),ABS(L65),ABS(L66),ABS(L67))</f>
        <v>0.42159999999999975</v>
      </c>
      <c r="G70" s="20"/>
      <c r="H70" s="20"/>
      <c r="I70" s="20"/>
      <c r="J70" s="20"/>
      <c r="K70" s="20"/>
    </row>
    <row r="71" spans="1:17" x14ac:dyDescent="0.35">
      <c r="D71" s="3" t="s">
        <v>2</v>
      </c>
      <c r="E71" s="24"/>
      <c r="F71" s="5">
        <f>MAX(ABS(M64),ABS(M65),ABS(M66),ABS(M67))</f>
        <v>0.51580000000000048</v>
      </c>
      <c r="G71" s="25"/>
      <c r="H71" s="25"/>
      <c r="I71" s="25"/>
      <c r="J71" s="25"/>
      <c r="K71" s="20"/>
    </row>
    <row r="72" spans="1:17" x14ac:dyDescent="0.35">
      <c r="E72" s="20"/>
      <c r="F72" s="6"/>
      <c r="G72" s="25"/>
      <c r="H72" s="25"/>
      <c r="I72" s="25"/>
      <c r="J72" s="25"/>
      <c r="K72" s="20"/>
    </row>
    <row r="73" spans="1:17" x14ac:dyDescent="0.35">
      <c r="D73" s="3" t="s">
        <v>12</v>
      </c>
      <c r="E73" s="24"/>
      <c r="F73" s="7">
        <f>MAX(Q64,Q65,Q66,Q67)</f>
        <v>0.51672488811745898</v>
      </c>
      <c r="G73" s="25"/>
      <c r="H73" s="25"/>
      <c r="I73" s="25"/>
      <c r="J73" s="25"/>
      <c r="K73" s="20"/>
    </row>
    <row r="74" spans="1:17" x14ac:dyDescent="0.35">
      <c r="E74" s="20"/>
      <c r="F74" s="20"/>
      <c r="G74" s="20"/>
      <c r="H74" s="20"/>
      <c r="I74" s="20"/>
      <c r="J74" s="20"/>
      <c r="K74" s="20"/>
    </row>
    <row r="75" spans="1:17" s="53" customFormat="1" x14ac:dyDescent="0.35">
      <c r="E75" s="63"/>
      <c r="F75" s="63"/>
      <c r="G75" s="63"/>
      <c r="H75" s="63"/>
      <c r="I75" s="63"/>
      <c r="J75" s="63"/>
      <c r="K75" s="63"/>
    </row>
    <row r="76" spans="1:17" x14ac:dyDescent="0.35">
      <c r="F76" s="2"/>
      <c r="G76" s="2"/>
      <c r="H76" s="2"/>
      <c r="I76" s="2"/>
      <c r="J76" s="2"/>
    </row>
    <row r="77" spans="1:17" x14ac:dyDescent="0.35">
      <c r="B77" t="s">
        <v>13</v>
      </c>
      <c r="E77" s="20"/>
      <c r="F77" s="20" t="s">
        <v>15</v>
      </c>
      <c r="G77" s="20"/>
      <c r="H77" s="20"/>
      <c r="I77" s="20"/>
      <c r="J77" s="20"/>
      <c r="K77" s="20" t="s">
        <v>8</v>
      </c>
      <c r="N77" t="s">
        <v>9</v>
      </c>
      <c r="Q77" t="s">
        <v>10</v>
      </c>
    </row>
    <row r="78" spans="1:17" x14ac:dyDescent="0.35">
      <c r="B78" t="s">
        <v>0</v>
      </c>
      <c r="C78" t="s">
        <v>1</v>
      </c>
      <c r="D78" t="s">
        <v>2</v>
      </c>
      <c r="E78" s="20"/>
      <c r="F78" s="20" t="s">
        <v>0</v>
      </c>
      <c r="G78" s="20" t="s">
        <v>1</v>
      </c>
      <c r="H78" s="20" t="s">
        <v>2</v>
      </c>
      <c r="I78" s="20"/>
      <c r="J78" s="20"/>
      <c r="K78" s="20" t="s">
        <v>0</v>
      </c>
      <c r="L78" t="s">
        <v>1</v>
      </c>
      <c r="M78" t="s">
        <v>2</v>
      </c>
      <c r="N78" t="s">
        <v>0</v>
      </c>
      <c r="O78" t="s">
        <v>1</v>
      </c>
      <c r="P78" t="s">
        <v>2</v>
      </c>
    </row>
    <row r="79" spans="1:17" x14ac:dyDescent="0.35">
      <c r="A79" t="s">
        <v>3</v>
      </c>
      <c r="B79" s="36">
        <v>-10.806900000000001</v>
      </c>
      <c r="C79" s="36">
        <v>-16.2776</v>
      </c>
      <c r="D79" s="36">
        <v>-11.0266</v>
      </c>
      <c r="E79" s="21"/>
      <c r="F79">
        <v>-10.7967</v>
      </c>
      <c r="G79">
        <v>-16.264500000000002</v>
      </c>
      <c r="H79">
        <v>-11.137600000000001</v>
      </c>
      <c r="I79" s="22"/>
      <c r="J79" s="22"/>
      <c r="K79" s="23">
        <f>B79-F79</f>
        <v>-1.0200000000001097E-2</v>
      </c>
      <c r="L79" s="1">
        <f>C79-G79</f>
        <v>-1.3099999999997891E-2</v>
      </c>
      <c r="M79" s="1">
        <f>D79-H79</f>
        <v>0.11100000000000065</v>
      </c>
      <c r="N79" s="1">
        <f>K79*K79</f>
        <v>1.0404000000002238E-4</v>
      </c>
      <c r="O79" s="1">
        <f t="shared" ref="O79:O82" si="37">L79*L79</f>
        <v>1.7160999999994475E-4</v>
      </c>
      <c r="P79" s="1">
        <f t="shared" ref="P79:P82" si="38">M79*M79</f>
        <v>1.2321000000000144E-2</v>
      </c>
      <c r="Q79" s="1">
        <f>(SUM(N79:P79))^0.5</f>
        <v>0.11223479852523509</v>
      </c>
    </row>
    <row r="80" spans="1:17" x14ac:dyDescent="0.35">
      <c r="A80" t="s">
        <v>4</v>
      </c>
      <c r="B80" s="36">
        <v>-11.358000000000001</v>
      </c>
      <c r="C80" s="36">
        <v>-15.1502</v>
      </c>
      <c r="D80" s="36">
        <v>-9.4694000000000003</v>
      </c>
      <c r="E80" s="21"/>
      <c r="F80" s="2">
        <v>-11.3477</v>
      </c>
      <c r="G80" s="2">
        <v>-15.2036</v>
      </c>
      <c r="H80" s="2">
        <v>-9.5342000000000002</v>
      </c>
      <c r="I80" s="22"/>
      <c r="J80" s="22"/>
      <c r="K80" s="23">
        <f t="shared" ref="K80:K82" si="39">B80-F80</f>
        <v>-1.0300000000000864E-2</v>
      </c>
      <c r="L80" s="1">
        <f t="shared" ref="L80:M82" si="40">C80-G80</f>
        <v>5.3399999999999892E-2</v>
      </c>
      <c r="M80" s="1">
        <f t="shared" si="40"/>
        <v>6.4799999999999969E-2</v>
      </c>
      <c r="N80" s="1">
        <f t="shared" ref="N80:N82" si="41">K80*K80</f>
        <v>1.060900000000178E-4</v>
      </c>
      <c r="O80" s="1">
        <f t="shared" si="37"/>
        <v>2.8515599999999887E-3</v>
      </c>
      <c r="P80" s="1">
        <f t="shared" si="38"/>
        <v>4.1990399999999959E-3</v>
      </c>
      <c r="Q80" s="1">
        <f t="shared" ref="Q80:Q82" si="42">(SUM(N80:P80))^0.5</f>
        <v>8.4597222176617609E-2</v>
      </c>
    </row>
    <row r="81" spans="1:17" x14ac:dyDescent="0.35">
      <c r="A81" t="s">
        <v>5</v>
      </c>
      <c r="B81" s="36">
        <v>-11.9091</v>
      </c>
      <c r="C81" s="36">
        <v>-14.0227</v>
      </c>
      <c r="D81" s="36">
        <v>-7.9120999999999997</v>
      </c>
      <c r="E81" s="21"/>
      <c r="F81" s="2">
        <v>-11.8988</v>
      </c>
      <c r="G81" s="2">
        <v>-14.142799999999999</v>
      </c>
      <c r="H81" s="2">
        <v>-7.9307999999999996</v>
      </c>
      <c r="I81" s="22"/>
      <c r="J81" s="22"/>
      <c r="K81" s="23">
        <f t="shared" si="39"/>
        <v>-1.0300000000000864E-2</v>
      </c>
      <c r="L81" s="1">
        <f t="shared" si="40"/>
        <v>0.12009999999999899</v>
      </c>
      <c r="M81" s="1">
        <f t="shared" si="40"/>
        <v>1.8699999999999939E-2</v>
      </c>
      <c r="N81" s="1">
        <f t="shared" si="41"/>
        <v>1.060900000000178E-4</v>
      </c>
      <c r="O81" s="1">
        <f t="shared" si="37"/>
        <v>1.4424009999999756E-2</v>
      </c>
      <c r="P81" s="1">
        <f t="shared" si="38"/>
        <v>3.4968999999999772E-4</v>
      </c>
      <c r="Q81" s="1">
        <f t="shared" si="42"/>
        <v>0.12198274468136783</v>
      </c>
    </row>
    <row r="82" spans="1:17" x14ac:dyDescent="0.35">
      <c r="A82" t="s">
        <v>6</v>
      </c>
      <c r="B82" s="36">
        <v>-12.460100000000001</v>
      </c>
      <c r="C82" s="36">
        <v>-12.895200000000001</v>
      </c>
      <c r="D82" s="36">
        <v>-6.3548</v>
      </c>
      <c r="E82" s="21"/>
      <c r="F82" s="2">
        <v>-12.4499</v>
      </c>
      <c r="G82" s="2">
        <v>-13.082000000000001</v>
      </c>
      <c r="H82" s="2">
        <v>-6.3273000000000001</v>
      </c>
      <c r="I82" s="22"/>
      <c r="J82" s="22"/>
      <c r="K82" s="23">
        <f t="shared" si="39"/>
        <v>-1.0200000000001097E-2</v>
      </c>
      <c r="L82" s="1">
        <f t="shared" si="40"/>
        <v>0.18679999999999986</v>
      </c>
      <c r="M82" s="1">
        <f t="shared" si="40"/>
        <v>-2.7499999999999858E-2</v>
      </c>
      <c r="N82" s="1">
        <f t="shared" si="41"/>
        <v>1.0404000000002238E-4</v>
      </c>
      <c r="O82" s="1">
        <f t="shared" si="37"/>
        <v>3.4894239999999944E-2</v>
      </c>
      <c r="P82" s="1">
        <f t="shared" si="38"/>
        <v>7.5624999999999217E-4</v>
      </c>
      <c r="Q82" s="1">
        <f t="shared" si="42"/>
        <v>0.18908868289773442</v>
      </c>
    </row>
    <row r="83" spans="1:17" x14ac:dyDescent="0.35">
      <c r="E83" s="20"/>
      <c r="F83" s="20"/>
      <c r="G83" s="20"/>
      <c r="H83" s="20"/>
      <c r="I83" s="20"/>
      <c r="J83" s="20"/>
      <c r="K83" s="20"/>
    </row>
    <row r="84" spans="1:17" x14ac:dyDescent="0.35">
      <c r="C84" s="3" t="s">
        <v>11</v>
      </c>
      <c r="D84" s="3" t="s">
        <v>0</v>
      </c>
      <c r="E84" s="24"/>
      <c r="F84" s="5">
        <f>MAX(ABS(K79),ABS(K80),ABS(K81),ABS(K82))</f>
        <v>1.0300000000000864E-2</v>
      </c>
      <c r="G84" s="20"/>
      <c r="H84" s="20"/>
      <c r="I84" s="20"/>
      <c r="J84" s="20"/>
      <c r="K84" s="20"/>
    </row>
    <row r="85" spans="1:17" x14ac:dyDescent="0.35">
      <c r="D85" s="3" t="s">
        <v>1</v>
      </c>
      <c r="E85" s="24"/>
      <c r="F85" s="5">
        <f>MAX(ABS(L79),ABS(L80),ABS(L81),ABS(L82))</f>
        <v>0.18679999999999986</v>
      </c>
      <c r="G85" s="20"/>
      <c r="H85" s="20"/>
      <c r="I85" s="20"/>
      <c r="J85" s="20"/>
      <c r="K85" s="20"/>
    </row>
    <row r="86" spans="1:17" x14ac:dyDescent="0.35">
      <c r="D86" s="3" t="s">
        <v>2</v>
      </c>
      <c r="E86" s="24"/>
      <c r="F86" s="5">
        <f>MAX(ABS(M79),ABS(M80),ABS(M81),ABS(M82))</f>
        <v>0.11100000000000065</v>
      </c>
      <c r="G86" s="25"/>
      <c r="H86" s="25"/>
      <c r="I86" s="25"/>
      <c r="J86" s="25"/>
      <c r="K86" s="20"/>
    </row>
    <row r="87" spans="1:17" x14ac:dyDescent="0.35">
      <c r="E87" s="20"/>
      <c r="F87" s="6"/>
      <c r="G87" s="25"/>
      <c r="H87" s="25"/>
      <c r="I87" s="25"/>
      <c r="J87" s="25"/>
      <c r="K87" s="20"/>
    </row>
    <row r="88" spans="1:17" x14ac:dyDescent="0.35">
      <c r="D88" s="3" t="s">
        <v>12</v>
      </c>
      <c r="E88" s="24"/>
      <c r="F88" s="7">
        <f>MAX(Q79,Q80,Q81,Q82)</f>
        <v>0.18908868289773442</v>
      </c>
      <c r="G88" s="25"/>
      <c r="H88" s="25"/>
      <c r="I88" s="25"/>
      <c r="J88" s="25"/>
      <c r="K88" s="20"/>
    </row>
    <row r="89" spans="1:17" x14ac:dyDescent="0.35">
      <c r="E89" s="20"/>
      <c r="F89" s="20"/>
      <c r="G89" s="20"/>
      <c r="H89" s="20"/>
      <c r="I89" s="20"/>
      <c r="J89" s="20"/>
      <c r="K89" s="20"/>
    </row>
    <row r="90" spans="1:17" s="53" customFormat="1" x14ac:dyDescent="0.35">
      <c r="E90" s="63"/>
      <c r="F90" s="63"/>
      <c r="G90" s="63"/>
      <c r="H90" s="63"/>
      <c r="I90" s="63"/>
      <c r="J90" s="63"/>
      <c r="K90" s="63"/>
    </row>
    <row r="91" spans="1:17" x14ac:dyDescent="0.35">
      <c r="F91" s="2"/>
      <c r="G91" s="2"/>
      <c r="H91" s="2"/>
      <c r="I91" s="2"/>
      <c r="J91" s="2"/>
    </row>
    <row r="92" spans="1:17" x14ac:dyDescent="0.35">
      <c r="B92" t="s">
        <v>14</v>
      </c>
      <c r="E92" s="20"/>
      <c r="F92" s="20" t="s">
        <v>15</v>
      </c>
      <c r="G92" s="20"/>
      <c r="H92" s="20"/>
      <c r="I92" s="20"/>
      <c r="J92" s="20"/>
      <c r="K92" s="20" t="s">
        <v>8</v>
      </c>
      <c r="N92" t="s">
        <v>9</v>
      </c>
      <c r="Q92" t="s">
        <v>10</v>
      </c>
    </row>
    <row r="93" spans="1:17" x14ac:dyDescent="0.35">
      <c r="B93" t="s">
        <v>0</v>
      </c>
      <c r="C93" t="s">
        <v>1</v>
      </c>
      <c r="D93" t="s">
        <v>2</v>
      </c>
      <c r="E93" s="20"/>
      <c r="F93" s="20" t="s">
        <v>0</v>
      </c>
      <c r="G93" s="20" t="s">
        <v>1</v>
      </c>
      <c r="H93" s="20" t="s">
        <v>2</v>
      </c>
      <c r="I93" s="20"/>
      <c r="J93" s="20"/>
      <c r="K93" s="20" t="s">
        <v>0</v>
      </c>
      <c r="L93" t="s">
        <v>1</v>
      </c>
      <c r="M93" t="s">
        <v>2</v>
      </c>
      <c r="N93" t="s">
        <v>0</v>
      </c>
      <c r="O93" t="s">
        <v>1</v>
      </c>
      <c r="P93" t="s">
        <v>2</v>
      </c>
    </row>
    <row r="94" spans="1:17" x14ac:dyDescent="0.35">
      <c r="A94" t="s">
        <v>3</v>
      </c>
      <c r="B94" s="8">
        <v>-10.829000000000001</v>
      </c>
      <c r="C94" s="8">
        <v>-16.299199999999999</v>
      </c>
      <c r="D94" s="21">
        <v>-11.542400000000001</v>
      </c>
      <c r="E94" s="21"/>
      <c r="F94">
        <v>-10.7967</v>
      </c>
      <c r="G94">
        <v>-16.264500000000002</v>
      </c>
      <c r="H94">
        <v>-11.137600000000001</v>
      </c>
      <c r="I94" s="22"/>
      <c r="J94" s="22"/>
      <c r="K94" s="23">
        <f>B94-F94</f>
        <v>-3.2300000000001106E-2</v>
      </c>
      <c r="L94" s="1">
        <f>C94-G94</f>
        <v>-3.4699999999997289E-2</v>
      </c>
      <c r="M94" s="1">
        <f>D94-H94</f>
        <v>-0.40479999999999983</v>
      </c>
      <c r="N94" s="1">
        <f>K94*K94</f>
        <v>1.0432900000000714E-3</v>
      </c>
      <c r="O94" s="1">
        <f t="shared" ref="O94:O97" si="43">L94*L94</f>
        <v>1.2040899999998119E-3</v>
      </c>
      <c r="P94" s="1">
        <f t="shared" ref="P94:P97" si="44">M94*M94</f>
        <v>0.16386303999999985</v>
      </c>
      <c r="Q94" s="1">
        <f>(SUM(N94:P94))^0.5</f>
        <v>0.40756646083798376</v>
      </c>
    </row>
    <row r="95" spans="1:17" x14ac:dyDescent="0.35">
      <c r="A95" t="s">
        <v>4</v>
      </c>
      <c r="B95" s="36">
        <v>-11.313499999999999</v>
      </c>
      <c r="C95" s="36">
        <v>-15.305099999999999</v>
      </c>
      <c r="D95" s="37">
        <v>-9.8758999999999997</v>
      </c>
      <c r="E95" s="21"/>
      <c r="F95" s="2">
        <v>-11.3477</v>
      </c>
      <c r="G95" s="2">
        <v>-15.2036</v>
      </c>
      <c r="H95" s="2">
        <v>-9.5342000000000002</v>
      </c>
      <c r="I95" s="22"/>
      <c r="J95" s="22"/>
      <c r="K95" s="23">
        <f t="shared" ref="K95:K97" si="45">B95-F95</f>
        <v>3.420000000000023E-2</v>
      </c>
      <c r="L95" s="1">
        <f t="shared" ref="L95:M97" si="46">C95-G95</f>
        <v>-0.1014999999999997</v>
      </c>
      <c r="M95" s="1">
        <f t="shared" si="46"/>
        <v>-0.34169999999999945</v>
      </c>
      <c r="N95" s="1">
        <f t="shared" ref="N95:N97" si="47">K95*K95</f>
        <v>1.1696400000000158E-3</v>
      </c>
      <c r="O95" s="1">
        <f t="shared" si="43"/>
        <v>1.030224999999994E-2</v>
      </c>
      <c r="P95" s="1">
        <f t="shared" si="44"/>
        <v>0.11675888999999963</v>
      </c>
      <c r="Q95" s="1">
        <f t="shared" ref="Q95:Q97" si="48">(SUM(N95:P95))^0.5</f>
        <v>0.35809325601021808</v>
      </c>
    </row>
    <row r="96" spans="1:17" x14ac:dyDescent="0.35">
      <c r="A96" t="s">
        <v>5</v>
      </c>
      <c r="B96" s="36">
        <v>-11.7979</v>
      </c>
      <c r="C96" s="36">
        <v>-14.3109</v>
      </c>
      <c r="D96" s="37">
        <v>-8.2095000000000002</v>
      </c>
      <c r="E96" s="21"/>
      <c r="F96" s="2">
        <v>-11.8988</v>
      </c>
      <c r="G96" s="2">
        <v>-14.142799999999999</v>
      </c>
      <c r="H96" s="2">
        <v>-7.9307999999999996</v>
      </c>
      <c r="I96" s="22"/>
      <c r="J96" s="22"/>
      <c r="K96" s="23">
        <f t="shared" si="45"/>
        <v>0.10089999999999932</v>
      </c>
      <c r="L96" s="1">
        <f t="shared" si="46"/>
        <v>-0.1681000000000008</v>
      </c>
      <c r="M96" s="1">
        <f t="shared" si="46"/>
        <v>-0.27870000000000061</v>
      </c>
      <c r="N96" s="1">
        <f t="shared" si="47"/>
        <v>1.0180809999999863E-2</v>
      </c>
      <c r="O96" s="1">
        <f t="shared" si="43"/>
        <v>2.825761000000027E-2</v>
      </c>
      <c r="P96" s="1">
        <f t="shared" si="44"/>
        <v>7.7673690000000337E-2</v>
      </c>
      <c r="Q96" s="1">
        <f t="shared" si="48"/>
        <v>0.34075227071877373</v>
      </c>
    </row>
    <row r="97" spans="1:17" x14ac:dyDescent="0.35">
      <c r="A97" t="s">
        <v>6</v>
      </c>
      <c r="B97" s="36">
        <v>-12.282299999999999</v>
      </c>
      <c r="C97" s="36">
        <v>-13.316800000000001</v>
      </c>
      <c r="D97" s="36">
        <v>-6.5430000000000001</v>
      </c>
      <c r="E97" s="21"/>
      <c r="F97" s="2">
        <v>-12.4499</v>
      </c>
      <c r="G97" s="2">
        <v>-13.082000000000001</v>
      </c>
      <c r="H97" s="2">
        <v>-6.3273000000000001</v>
      </c>
      <c r="I97" s="22"/>
      <c r="J97" s="22"/>
      <c r="K97" s="23">
        <f t="shared" si="45"/>
        <v>0.16760000000000019</v>
      </c>
      <c r="L97" s="1">
        <f t="shared" si="46"/>
        <v>-0.2347999999999999</v>
      </c>
      <c r="M97" s="1">
        <f t="shared" si="46"/>
        <v>-0.2157</v>
      </c>
      <c r="N97" s="1">
        <f t="shared" si="47"/>
        <v>2.8089760000000064E-2</v>
      </c>
      <c r="O97" s="1">
        <f t="shared" si="43"/>
        <v>5.5131039999999951E-2</v>
      </c>
      <c r="P97" s="1">
        <f t="shared" si="44"/>
        <v>4.6526490000000004E-2</v>
      </c>
      <c r="Q97" s="1">
        <f t="shared" si="48"/>
        <v>0.36020451135431386</v>
      </c>
    </row>
    <row r="98" spans="1:17" x14ac:dyDescent="0.35">
      <c r="E98" s="20"/>
      <c r="F98" s="20"/>
      <c r="G98" s="20"/>
      <c r="H98" s="20"/>
      <c r="I98" s="20"/>
      <c r="J98" s="20"/>
      <c r="K98" s="20"/>
    </row>
    <row r="99" spans="1:17" x14ac:dyDescent="0.35">
      <c r="C99" s="3" t="s">
        <v>11</v>
      </c>
      <c r="D99" s="3" t="s">
        <v>0</v>
      </c>
      <c r="E99" s="24"/>
      <c r="F99" s="5">
        <f>MAX(ABS(K94),ABS(K95),ABS(K96),ABS(K97))</f>
        <v>0.16760000000000019</v>
      </c>
      <c r="G99" s="20"/>
      <c r="H99" s="20"/>
      <c r="I99" s="20"/>
      <c r="J99" s="20"/>
      <c r="K99" s="20"/>
    </row>
    <row r="100" spans="1:17" x14ac:dyDescent="0.35">
      <c r="D100" s="3" t="s">
        <v>1</v>
      </c>
      <c r="E100" s="24"/>
      <c r="F100" s="5">
        <f>MAX(ABS(L94),ABS(L95),ABS(L96),ABS(L97))</f>
        <v>0.2347999999999999</v>
      </c>
      <c r="G100" s="20"/>
      <c r="H100" s="20"/>
      <c r="I100" s="20"/>
      <c r="J100" s="20"/>
      <c r="K100" s="20"/>
    </row>
    <row r="101" spans="1:17" x14ac:dyDescent="0.35">
      <c r="D101" s="3" t="s">
        <v>2</v>
      </c>
      <c r="E101" s="24"/>
      <c r="F101" s="5">
        <f>MAX(ABS(M94),ABS(M95),ABS(M96),ABS(M97))</f>
        <v>0.40479999999999983</v>
      </c>
      <c r="G101" s="25"/>
      <c r="H101" s="25"/>
      <c r="I101" s="25"/>
      <c r="J101" s="25"/>
      <c r="K101" s="20"/>
    </row>
    <row r="102" spans="1:17" x14ac:dyDescent="0.35">
      <c r="E102" s="20"/>
      <c r="F102" s="6"/>
      <c r="G102" s="25"/>
      <c r="H102" s="25"/>
      <c r="I102" s="25"/>
      <c r="J102" s="25"/>
      <c r="K102" s="20"/>
    </row>
    <row r="103" spans="1:17" x14ac:dyDescent="0.35">
      <c r="D103" s="3" t="s">
        <v>12</v>
      </c>
      <c r="E103" s="24"/>
      <c r="F103" s="7">
        <f>MAX(Q94,Q95,Q96,Q97)</f>
        <v>0.40756646083798376</v>
      </c>
      <c r="G103" s="25"/>
      <c r="H103" s="25"/>
      <c r="I103" s="25"/>
      <c r="J103" s="25"/>
      <c r="K103" s="20"/>
    </row>
    <row r="104" spans="1:17" x14ac:dyDescent="0.35">
      <c r="E104" s="20"/>
      <c r="F104" s="20"/>
      <c r="G104" s="20"/>
      <c r="H104" s="20"/>
      <c r="I104" s="20"/>
      <c r="J104" s="20"/>
      <c r="K104" s="20"/>
    </row>
    <row r="105" spans="1:17" s="64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B94" sqref="B94:D97"/>
    </sheetView>
  </sheetViews>
  <sheetFormatPr defaultRowHeight="14.5" x14ac:dyDescent="0.35"/>
  <cols>
    <col min="5" max="5" width="2.7265625" customWidth="1"/>
    <col min="10" max="10" width="3.1796875" customWidth="1"/>
    <col min="17" max="17" width="13.7265625" customWidth="1"/>
  </cols>
  <sheetData>
    <row r="1" spans="1:17" x14ac:dyDescent="0.35">
      <c r="B1" t="s">
        <v>13</v>
      </c>
      <c r="F1" t="s">
        <v>7</v>
      </c>
      <c r="K1" t="s">
        <v>8</v>
      </c>
      <c r="N1" t="s">
        <v>9</v>
      </c>
      <c r="Q1" t="s">
        <v>10</v>
      </c>
    </row>
    <row r="2" spans="1:17" ht="15" thickBot="1" x14ac:dyDescent="0.4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</row>
    <row r="3" spans="1:17" x14ac:dyDescent="0.35">
      <c r="A3" t="s">
        <v>3</v>
      </c>
      <c r="B3" s="67">
        <v>13.248900000000001</v>
      </c>
      <c r="C3" s="67">
        <v>-15.177300000000001</v>
      </c>
      <c r="D3" s="67">
        <v>-9.3740000000000006</v>
      </c>
      <c r="E3" s="9"/>
      <c r="F3" s="10">
        <v>13.093299999999999</v>
      </c>
      <c r="G3" s="11">
        <v>-15.1693</v>
      </c>
      <c r="H3" s="12">
        <v>-9.2410999999999994</v>
      </c>
      <c r="I3" s="14"/>
      <c r="J3" s="14"/>
      <c r="K3" s="1">
        <f>B3-F3</f>
        <v>0.15560000000000151</v>
      </c>
      <c r="L3" s="1">
        <f>C3-G3</f>
        <v>-8.0000000000008953E-3</v>
      </c>
      <c r="M3" s="1">
        <f>D3-H3</f>
        <v>-0.13290000000000113</v>
      </c>
      <c r="N3" s="1">
        <f>K3*K3</f>
        <v>2.4211360000000473E-2</v>
      </c>
      <c r="O3" s="1">
        <f t="shared" ref="O3:P6" si="0">L3*L3</f>
        <v>6.4000000000014322E-5</v>
      </c>
      <c r="P3" s="1">
        <f t="shared" si="0"/>
        <v>1.7662410000000298E-2</v>
      </c>
      <c r="Q3" s="1">
        <f>(SUM(N3:P3))^0.5</f>
        <v>0.20478713338489016</v>
      </c>
    </row>
    <row r="4" spans="1:17" x14ac:dyDescent="0.35">
      <c r="A4" t="s">
        <v>4</v>
      </c>
      <c r="B4" s="67">
        <v>13.6547</v>
      </c>
      <c r="C4" s="67">
        <v>-14.4312</v>
      </c>
      <c r="D4" s="67">
        <v>-7.5632999999999999</v>
      </c>
      <c r="E4" s="9"/>
      <c r="F4" s="13">
        <v>13.5342</v>
      </c>
      <c r="G4" s="14">
        <v>-14.4023</v>
      </c>
      <c r="H4" s="15">
        <v>-7.4494999999999996</v>
      </c>
      <c r="I4" s="14"/>
      <c r="J4" s="14"/>
      <c r="K4" s="1">
        <f t="shared" ref="K4:M6" si="1">B4-F4</f>
        <v>0.12049999999999983</v>
      </c>
      <c r="L4" s="1">
        <f t="shared" si="1"/>
        <v>-2.8900000000000148E-2</v>
      </c>
      <c r="M4" s="1">
        <f t="shared" si="1"/>
        <v>-0.11380000000000035</v>
      </c>
      <c r="N4" s="1">
        <f t="shared" ref="N4:N6" si="2">K4*K4</f>
        <v>1.4520249999999959E-2</v>
      </c>
      <c r="O4" s="1">
        <f t="shared" si="0"/>
        <v>8.3521000000000853E-4</v>
      </c>
      <c r="P4" s="1">
        <f t="shared" si="0"/>
        <v>1.2950440000000079E-2</v>
      </c>
      <c r="Q4" s="1">
        <f t="shared" ref="Q4:Q6" si="3">(SUM(N4:P4))^0.5</f>
        <v>0.16824357342852667</v>
      </c>
    </row>
    <row r="5" spans="1:17" x14ac:dyDescent="0.35">
      <c r="A5" t="s">
        <v>5</v>
      </c>
      <c r="B5" s="67">
        <v>14.060499999999999</v>
      </c>
      <c r="C5" s="67">
        <v>-13.685</v>
      </c>
      <c r="D5" s="67">
        <v>-5.7526999999999999</v>
      </c>
      <c r="E5" s="9"/>
      <c r="F5" s="13">
        <v>13.975</v>
      </c>
      <c r="G5" s="14">
        <v>-13.635300000000001</v>
      </c>
      <c r="H5" s="15">
        <v>-5.6578999999999997</v>
      </c>
      <c r="I5" s="14"/>
      <c r="J5" s="14"/>
      <c r="K5" s="1">
        <f t="shared" si="1"/>
        <v>8.5499999999999687E-2</v>
      </c>
      <c r="L5" s="1">
        <f t="shared" si="1"/>
        <v>-4.9699999999999633E-2</v>
      </c>
      <c r="M5" s="1">
        <f t="shared" si="1"/>
        <v>-9.4800000000000217E-2</v>
      </c>
      <c r="N5" s="1">
        <f t="shared" si="2"/>
        <v>7.3102499999999461E-3</v>
      </c>
      <c r="O5" s="1">
        <f t="shared" si="0"/>
        <v>2.4700899999999634E-3</v>
      </c>
      <c r="P5" s="1">
        <f t="shared" si="0"/>
        <v>8.9870400000000416E-3</v>
      </c>
      <c r="Q5" s="1">
        <f t="shared" si="3"/>
        <v>0.13699408746365643</v>
      </c>
    </row>
    <row r="6" spans="1:17" ht="15" thickBot="1" x14ac:dyDescent="0.4">
      <c r="A6" t="s">
        <v>6</v>
      </c>
      <c r="B6" s="67">
        <v>14.4663</v>
      </c>
      <c r="C6" s="67">
        <v>-12.938800000000001</v>
      </c>
      <c r="D6" s="67">
        <v>-3.9420000000000002</v>
      </c>
      <c r="E6" s="9"/>
      <c r="F6" s="16">
        <v>14.415900000000001</v>
      </c>
      <c r="G6" s="17">
        <v>-12.8683</v>
      </c>
      <c r="H6" s="18">
        <v>-3.8664000000000001</v>
      </c>
      <c r="I6" s="14"/>
      <c r="J6" s="14"/>
      <c r="K6" s="1">
        <f t="shared" si="1"/>
        <v>5.0399999999999778E-2</v>
      </c>
      <c r="L6" s="1">
        <f t="shared" si="1"/>
        <v>-7.0500000000000895E-2</v>
      </c>
      <c r="M6" s="1">
        <f t="shared" si="1"/>
        <v>-7.5600000000000112E-2</v>
      </c>
      <c r="N6" s="1">
        <f t="shared" si="2"/>
        <v>2.5401599999999775E-3</v>
      </c>
      <c r="O6" s="1">
        <f t="shared" si="0"/>
        <v>4.9702500000001265E-3</v>
      </c>
      <c r="P6" s="1">
        <f t="shared" si="0"/>
        <v>5.7153600000000165E-3</v>
      </c>
      <c r="Q6" s="1">
        <f t="shared" si="3"/>
        <v>0.11500334777735872</v>
      </c>
    </row>
    <row r="7" spans="1:17" ht="15" thickBot="1" x14ac:dyDescent="0.4"/>
    <row r="8" spans="1:17" x14ac:dyDescent="0.35">
      <c r="B8" s="26"/>
      <c r="C8" s="27"/>
      <c r="D8" s="28" t="s">
        <v>24</v>
      </c>
      <c r="E8" s="27" t="s">
        <v>25</v>
      </c>
      <c r="F8" s="38" t="s">
        <v>16</v>
      </c>
      <c r="G8" s="38" t="s">
        <v>17</v>
      </c>
      <c r="H8" s="39" t="s">
        <v>18</v>
      </c>
      <c r="I8" s="40" t="s">
        <v>19</v>
      </c>
      <c r="J8" s="4"/>
      <c r="K8" s="49" t="s">
        <v>21</v>
      </c>
      <c r="L8" s="49" t="s">
        <v>22</v>
      </c>
      <c r="M8" s="49" t="s">
        <v>23</v>
      </c>
      <c r="N8" s="4"/>
    </row>
    <row r="9" spans="1:17" x14ac:dyDescent="0.35">
      <c r="B9" s="29"/>
      <c r="C9" s="30" t="s">
        <v>11</v>
      </c>
      <c r="D9" s="30" t="s">
        <v>0</v>
      </c>
      <c r="E9" s="30"/>
      <c r="F9" s="41">
        <f>MAX(ABS(K3),ABS(K4),ABS(K5),ABS(K6))</f>
        <v>0.15560000000000151</v>
      </c>
      <c r="G9" s="41">
        <f>F24</f>
        <v>0.12750000000000128</v>
      </c>
      <c r="H9" s="42">
        <f>F39</f>
        <v>0.12750000000000128</v>
      </c>
      <c r="I9" s="43">
        <f>F54</f>
        <v>0.13686666666666802</v>
      </c>
      <c r="J9" s="4"/>
      <c r="K9" s="50">
        <f>F69</f>
        <v>2.8100000000000236E-2</v>
      </c>
      <c r="L9" s="50">
        <f>F84</f>
        <v>2.8100000000000236E-2</v>
      </c>
      <c r="M9" s="50">
        <f>F99</f>
        <v>0</v>
      </c>
      <c r="N9" s="4"/>
    </row>
    <row r="10" spans="1:17" x14ac:dyDescent="0.35">
      <c r="B10" s="29"/>
      <c r="C10" s="19"/>
      <c r="D10" s="30" t="s">
        <v>1</v>
      </c>
      <c r="E10" s="30"/>
      <c r="F10" s="41">
        <f>MAX(ABS(L3),ABS(L4),ABS(L5),ABS(L6))</f>
        <v>7.0500000000000895E-2</v>
      </c>
      <c r="G10" s="41">
        <f>F25</f>
        <v>0.12880000000000003</v>
      </c>
      <c r="H10" s="42">
        <f>F40</f>
        <v>0.12880000000000003</v>
      </c>
      <c r="I10" s="43">
        <f>F55</f>
        <v>0.10936666666666639</v>
      </c>
      <c r="J10" s="4"/>
      <c r="K10" s="50">
        <f>F70</f>
        <v>5.829999999999913E-2</v>
      </c>
      <c r="L10" s="50">
        <f>F85</f>
        <v>5.829999999999913E-2</v>
      </c>
      <c r="M10" s="50">
        <f>F100</f>
        <v>0</v>
      </c>
      <c r="N10" s="4"/>
    </row>
    <row r="11" spans="1:17" x14ac:dyDescent="0.35">
      <c r="B11" s="29"/>
      <c r="C11" s="19"/>
      <c r="D11" s="30" t="s">
        <v>2</v>
      </c>
      <c r="E11" s="30"/>
      <c r="F11" s="41">
        <f>MAX(ABS(M3),ABS(M4),ABS(M5),ABS(M6))</f>
        <v>0.13290000000000113</v>
      </c>
      <c r="G11" s="41">
        <f>F26</f>
        <v>0.24290000000000056</v>
      </c>
      <c r="H11" s="42">
        <f>F41</f>
        <v>0.24290000000000056</v>
      </c>
      <c r="I11" s="43">
        <f>F56</f>
        <v>0.20623333333333349</v>
      </c>
      <c r="J11" s="65"/>
      <c r="K11" s="50">
        <f>F71</f>
        <v>0.11000000000000032</v>
      </c>
      <c r="L11" s="50">
        <f>F86</f>
        <v>0.11000000000000032</v>
      </c>
      <c r="M11" s="50">
        <f>F101</f>
        <v>0</v>
      </c>
      <c r="N11" s="4"/>
    </row>
    <row r="12" spans="1:17" x14ac:dyDescent="0.35">
      <c r="B12" s="29"/>
      <c r="C12" s="19"/>
      <c r="D12" s="19"/>
      <c r="E12" s="19"/>
      <c r="F12" s="44"/>
      <c r="G12" s="41"/>
      <c r="H12" s="42"/>
      <c r="I12" s="43"/>
      <c r="J12" s="65"/>
      <c r="K12" s="50"/>
      <c r="L12" s="50"/>
      <c r="M12" s="50"/>
      <c r="N12" s="4"/>
    </row>
    <row r="13" spans="1:17" ht="15" thickBot="1" x14ac:dyDescent="0.4">
      <c r="B13" s="33"/>
      <c r="C13" s="34"/>
      <c r="D13" s="35" t="s">
        <v>12</v>
      </c>
      <c r="E13" s="35"/>
      <c r="F13" s="45">
        <f>MAX(Q3,Q4,Q5,Q6)</f>
        <v>0.20478713338489016</v>
      </c>
      <c r="G13" s="46">
        <f>F28</f>
        <v>0.28222747917238783</v>
      </c>
      <c r="H13" s="47">
        <f>F43</f>
        <v>0.28222747917238783</v>
      </c>
      <c r="I13" s="48">
        <f>F58</f>
        <v>0.25191497904385735</v>
      </c>
      <c r="J13" s="65"/>
      <c r="K13" s="50">
        <f>F73</f>
        <v>0.12762640792563185</v>
      </c>
      <c r="L13" s="50">
        <f>F88</f>
        <v>0.12762640792563185</v>
      </c>
      <c r="M13" s="50">
        <f>F103</f>
        <v>0</v>
      </c>
      <c r="N13" s="4"/>
    </row>
    <row r="14" spans="1:17" x14ac:dyDescent="0.35">
      <c r="B14" s="19"/>
      <c r="C14" s="19"/>
      <c r="D14" s="30"/>
      <c r="E14" s="30"/>
      <c r="F14" s="32"/>
      <c r="G14" s="31"/>
      <c r="H14" s="31"/>
      <c r="I14" s="31"/>
      <c r="J14" s="2"/>
    </row>
    <row r="15" spans="1:17" s="53" customFormat="1" x14ac:dyDescent="0.35">
      <c r="B15" s="54"/>
      <c r="C15" s="54"/>
      <c r="D15" s="55"/>
      <c r="E15" s="55"/>
      <c r="F15" s="56"/>
      <c r="G15" s="57"/>
      <c r="H15" s="57"/>
      <c r="I15" s="57"/>
      <c r="J15" s="58"/>
    </row>
    <row r="16" spans="1:17" s="51" customFormat="1" x14ac:dyDescent="0.35">
      <c r="F16" s="52"/>
      <c r="G16" s="52"/>
      <c r="H16" s="52"/>
      <c r="I16" s="52"/>
      <c r="J16" s="52"/>
    </row>
    <row r="17" spans="1:17" x14ac:dyDescent="0.35">
      <c r="B17" t="s">
        <v>14</v>
      </c>
      <c r="E17" s="20"/>
      <c r="F17" s="20" t="s">
        <v>7</v>
      </c>
      <c r="G17" s="20"/>
      <c r="H17" s="20"/>
      <c r="I17" s="20"/>
      <c r="J17" s="20"/>
      <c r="K17" s="20" t="s">
        <v>8</v>
      </c>
      <c r="N17" t="s">
        <v>9</v>
      </c>
      <c r="Q17" t="s">
        <v>10</v>
      </c>
    </row>
    <row r="18" spans="1:17" x14ac:dyDescent="0.35">
      <c r="B18" t="s">
        <v>0</v>
      </c>
      <c r="C18" t="s">
        <v>1</v>
      </c>
      <c r="D18" t="s">
        <v>2</v>
      </c>
      <c r="E18" s="20"/>
      <c r="F18" s="20" t="s">
        <v>0</v>
      </c>
      <c r="G18" s="20" t="s">
        <v>1</v>
      </c>
      <c r="H18" s="20" t="s">
        <v>2</v>
      </c>
      <c r="I18" s="20"/>
      <c r="J18" s="20"/>
      <c r="K18" s="20" t="s">
        <v>0</v>
      </c>
      <c r="L18" t="s">
        <v>1</v>
      </c>
      <c r="M18" t="s">
        <v>2</v>
      </c>
      <c r="N18" t="s">
        <v>0</v>
      </c>
      <c r="O18" t="s">
        <v>1</v>
      </c>
      <c r="P18" t="s">
        <v>2</v>
      </c>
    </row>
    <row r="19" spans="1:17" x14ac:dyDescent="0.35">
      <c r="A19" t="s">
        <v>3</v>
      </c>
      <c r="B19" s="67">
        <v>13.220800000000001</v>
      </c>
      <c r="C19" s="67">
        <v>-15.2356</v>
      </c>
      <c r="D19" s="67">
        <v>-9.484</v>
      </c>
      <c r="E19" s="21"/>
      <c r="F19" s="22">
        <f>F3</f>
        <v>13.093299999999999</v>
      </c>
      <c r="G19" s="22">
        <f t="shared" ref="G19:H22" si="4">G3</f>
        <v>-15.1693</v>
      </c>
      <c r="H19" s="22">
        <f t="shared" si="4"/>
        <v>-9.2410999999999994</v>
      </c>
      <c r="I19" s="22"/>
      <c r="J19" s="22"/>
      <c r="K19" s="23">
        <f>B19-F19</f>
        <v>0.12750000000000128</v>
      </c>
      <c r="L19" s="1">
        <f>C19-G19</f>
        <v>-6.6300000000000026E-2</v>
      </c>
      <c r="M19" s="1">
        <f>D19-H19</f>
        <v>-0.24290000000000056</v>
      </c>
      <c r="N19" s="1">
        <f>K19*K19</f>
        <v>1.6256250000000326E-2</v>
      </c>
      <c r="O19" s="1">
        <f t="shared" ref="O19:P22" si="5">L19*L19</f>
        <v>4.3956900000000033E-3</v>
      </c>
      <c r="P19" s="1">
        <f t="shared" si="5"/>
        <v>5.9000410000000274E-2</v>
      </c>
      <c r="Q19" s="1">
        <f>(SUM(N19:P19))^0.5</f>
        <v>0.28222747917238783</v>
      </c>
    </row>
    <row r="20" spans="1:17" x14ac:dyDescent="0.35">
      <c r="A20" t="s">
        <v>4</v>
      </c>
      <c r="B20" s="67">
        <v>13.6267</v>
      </c>
      <c r="C20" s="67">
        <v>-14.4894</v>
      </c>
      <c r="D20" s="67">
        <v>-7.6733000000000002</v>
      </c>
      <c r="E20" s="21"/>
      <c r="F20" s="22">
        <f>F4</f>
        <v>13.5342</v>
      </c>
      <c r="G20" s="22">
        <f t="shared" si="4"/>
        <v>-14.4023</v>
      </c>
      <c r="H20" s="22">
        <f t="shared" si="4"/>
        <v>-7.4494999999999996</v>
      </c>
      <c r="I20" s="22"/>
      <c r="J20" s="22"/>
      <c r="K20" s="23">
        <f t="shared" ref="K20:M22" si="6">B20-F20</f>
        <v>9.2499999999999361E-2</v>
      </c>
      <c r="L20" s="1">
        <f t="shared" si="6"/>
        <v>-8.7099999999999511E-2</v>
      </c>
      <c r="M20" s="1">
        <f t="shared" si="6"/>
        <v>-0.22380000000000067</v>
      </c>
      <c r="N20" s="1">
        <f t="shared" ref="N20:N22" si="7">K20*K20</f>
        <v>8.5562499999998817E-3</v>
      </c>
      <c r="O20" s="1">
        <f t="shared" si="5"/>
        <v>7.586409999999915E-3</v>
      </c>
      <c r="P20" s="1">
        <f t="shared" si="5"/>
        <v>5.0086440000000294E-2</v>
      </c>
      <c r="Q20" s="1">
        <f t="shared" ref="Q20:Q22" si="8">(SUM(N20:P20))^0.5</f>
        <v>0.25735015057310556</v>
      </c>
    </row>
    <row r="21" spans="1:17" x14ac:dyDescent="0.35">
      <c r="A21" t="s">
        <v>5</v>
      </c>
      <c r="B21" s="67">
        <v>14.032500000000001</v>
      </c>
      <c r="C21" s="67">
        <v>-13.7432</v>
      </c>
      <c r="D21" s="67">
        <v>-5.8627000000000002</v>
      </c>
      <c r="E21" s="21"/>
      <c r="F21" s="22">
        <f>F5</f>
        <v>13.975</v>
      </c>
      <c r="G21" s="22">
        <f t="shared" si="4"/>
        <v>-13.635300000000001</v>
      </c>
      <c r="H21" s="22">
        <f t="shared" si="4"/>
        <v>-5.6578999999999997</v>
      </c>
      <c r="I21" s="22"/>
      <c r="J21" s="22"/>
      <c r="K21" s="23">
        <f t="shared" si="6"/>
        <v>5.7500000000000995E-2</v>
      </c>
      <c r="L21" s="1">
        <f t="shared" si="6"/>
        <v>-0.107899999999999</v>
      </c>
      <c r="M21" s="1">
        <f t="shared" si="6"/>
        <v>-0.20480000000000054</v>
      </c>
      <c r="N21" s="1">
        <f t="shared" si="7"/>
        <v>3.3062500000001142E-3</v>
      </c>
      <c r="O21" s="1">
        <f t="shared" si="5"/>
        <v>1.1642409999999784E-2</v>
      </c>
      <c r="P21" s="1">
        <f t="shared" si="5"/>
        <v>4.1943040000000223E-2</v>
      </c>
      <c r="Q21" s="1">
        <f t="shared" si="8"/>
        <v>0.23851981049799642</v>
      </c>
    </row>
    <row r="22" spans="1:17" x14ac:dyDescent="0.35">
      <c r="A22" t="s">
        <v>6</v>
      </c>
      <c r="B22" s="67">
        <v>14.4383</v>
      </c>
      <c r="C22" s="67">
        <v>-12.9971</v>
      </c>
      <c r="D22" s="67">
        <v>-4.0519999999999996</v>
      </c>
      <c r="E22" s="21"/>
      <c r="F22" s="22">
        <f>F6</f>
        <v>14.415900000000001</v>
      </c>
      <c r="G22" s="22">
        <f t="shared" si="4"/>
        <v>-12.8683</v>
      </c>
      <c r="H22" s="22">
        <f t="shared" si="4"/>
        <v>-3.8664000000000001</v>
      </c>
      <c r="I22" s="22"/>
      <c r="J22" s="22"/>
      <c r="K22" s="23">
        <f t="shared" si="6"/>
        <v>2.2399999999999309E-2</v>
      </c>
      <c r="L22" s="1">
        <f t="shared" si="6"/>
        <v>-0.12880000000000003</v>
      </c>
      <c r="M22" s="1">
        <f t="shared" si="6"/>
        <v>-0.18559999999999954</v>
      </c>
      <c r="N22" s="1">
        <f t="shared" si="7"/>
        <v>5.0175999999996907E-4</v>
      </c>
      <c r="O22" s="1">
        <f t="shared" si="5"/>
        <v>1.6589440000000007E-2</v>
      </c>
      <c r="P22" s="1">
        <f t="shared" si="5"/>
        <v>3.444735999999983E-2</v>
      </c>
      <c r="Q22" s="1">
        <f t="shared" si="8"/>
        <v>0.22702105629214178</v>
      </c>
    </row>
    <row r="23" spans="1:17" x14ac:dyDescent="0.35">
      <c r="E23" s="20"/>
      <c r="F23" s="20"/>
      <c r="G23" s="20"/>
      <c r="H23" s="20"/>
      <c r="I23" s="20"/>
      <c r="J23" s="20"/>
      <c r="K23" s="20"/>
    </row>
    <row r="24" spans="1:17" x14ac:dyDescent="0.35">
      <c r="C24" s="3" t="s">
        <v>11</v>
      </c>
      <c r="D24" s="3" t="s">
        <v>0</v>
      </c>
      <c r="E24" s="24"/>
      <c r="F24" s="5">
        <f>MAX(ABS(K19),ABS(K20),ABS(K21),ABS(K22))</f>
        <v>0.12750000000000128</v>
      </c>
      <c r="G24" s="20"/>
      <c r="H24" s="20"/>
      <c r="I24" s="20"/>
      <c r="J24" s="20"/>
      <c r="K24" s="20"/>
    </row>
    <row r="25" spans="1:17" x14ac:dyDescent="0.35">
      <c r="D25" s="3" t="s">
        <v>1</v>
      </c>
      <c r="E25" s="24"/>
      <c r="F25" s="5">
        <f>MAX(ABS(L19),ABS(L20),ABS(L21),ABS(L22))</f>
        <v>0.12880000000000003</v>
      </c>
      <c r="G25" s="20"/>
      <c r="H25" s="20"/>
      <c r="I25" s="20"/>
      <c r="J25" s="20"/>
      <c r="K25" s="20"/>
    </row>
    <row r="26" spans="1:17" x14ac:dyDescent="0.35">
      <c r="D26" s="3" t="s">
        <v>2</v>
      </c>
      <c r="E26" s="24"/>
      <c r="F26" s="5">
        <f>MAX(ABS(M19),ABS(M20),ABS(M21),ABS(M22))</f>
        <v>0.24290000000000056</v>
      </c>
      <c r="G26" s="25"/>
      <c r="H26" s="25"/>
      <c r="I26" s="25"/>
      <c r="J26" s="25"/>
      <c r="K26" s="20"/>
    </row>
    <row r="27" spans="1:17" x14ac:dyDescent="0.35">
      <c r="E27" s="20"/>
      <c r="F27" s="6"/>
      <c r="G27" s="25"/>
      <c r="H27" s="25"/>
      <c r="I27" s="25"/>
      <c r="J27" s="25"/>
      <c r="K27" s="20"/>
    </row>
    <row r="28" spans="1:17" x14ac:dyDescent="0.35">
      <c r="D28" s="3" t="s">
        <v>12</v>
      </c>
      <c r="E28" s="24"/>
      <c r="F28" s="7">
        <f>MAX(Q19,Q20,Q21,Q22)</f>
        <v>0.28222747917238783</v>
      </c>
      <c r="G28" s="25"/>
      <c r="H28" s="25"/>
      <c r="I28" s="25"/>
      <c r="J28" s="25"/>
      <c r="K28" s="20"/>
    </row>
    <row r="29" spans="1:17" x14ac:dyDescent="0.35">
      <c r="D29" s="3"/>
      <c r="E29" s="24"/>
      <c r="F29" s="7"/>
      <c r="G29" s="25"/>
      <c r="H29" s="25"/>
      <c r="I29" s="25"/>
      <c r="J29" s="25"/>
      <c r="K29" s="20"/>
    </row>
    <row r="30" spans="1:17" s="53" customFormat="1" x14ac:dyDescent="0.35">
      <c r="D30" s="59"/>
      <c r="E30" s="60"/>
      <c r="F30" s="61"/>
      <c r="G30" s="62"/>
      <c r="H30" s="62"/>
      <c r="I30" s="62"/>
      <c r="J30" s="62"/>
      <c r="K30" s="63"/>
    </row>
    <row r="31" spans="1:17" x14ac:dyDescent="0.35">
      <c r="E31" s="20"/>
      <c r="F31" s="20"/>
      <c r="G31" s="20"/>
      <c r="H31" s="20"/>
      <c r="I31" s="20"/>
      <c r="J31" s="20"/>
      <c r="K31" s="20"/>
    </row>
    <row r="32" spans="1:17" x14ac:dyDescent="0.35">
      <c r="B32" t="s">
        <v>15</v>
      </c>
      <c r="E32" s="20"/>
      <c r="F32" s="20" t="s">
        <v>7</v>
      </c>
      <c r="G32" s="20"/>
      <c r="H32" s="20"/>
      <c r="I32" s="20"/>
      <c r="J32" s="20"/>
      <c r="K32" s="20" t="s">
        <v>8</v>
      </c>
      <c r="N32" t="s">
        <v>9</v>
      </c>
      <c r="Q32" t="s">
        <v>10</v>
      </c>
    </row>
    <row r="33" spans="1:17" x14ac:dyDescent="0.35">
      <c r="B33" t="s">
        <v>0</v>
      </c>
      <c r="C33" t="s">
        <v>1</v>
      </c>
      <c r="D33" t="s">
        <v>2</v>
      </c>
      <c r="E33" s="20"/>
      <c r="F33" s="20" t="s">
        <v>0</v>
      </c>
      <c r="G33" s="20" t="s">
        <v>1</v>
      </c>
      <c r="H33" s="20" t="s">
        <v>2</v>
      </c>
      <c r="I33" s="20"/>
      <c r="J33" s="20"/>
      <c r="K33" s="20" t="s">
        <v>0</v>
      </c>
      <c r="L33" t="s">
        <v>1</v>
      </c>
      <c r="M33" t="s">
        <v>2</v>
      </c>
      <c r="N33" t="s">
        <v>0</v>
      </c>
      <c r="O33" t="s">
        <v>1</v>
      </c>
      <c r="P33" t="s">
        <v>2</v>
      </c>
    </row>
    <row r="34" spans="1:17" x14ac:dyDescent="0.35">
      <c r="A34" t="s">
        <v>3</v>
      </c>
      <c r="B34" s="2">
        <v>13.220800000000001</v>
      </c>
      <c r="C34" s="2">
        <v>-15.2356</v>
      </c>
      <c r="D34" s="2">
        <v>-9.484</v>
      </c>
      <c r="E34" s="21"/>
      <c r="F34" s="22">
        <f>F3</f>
        <v>13.093299999999999</v>
      </c>
      <c r="G34" s="22">
        <f t="shared" ref="G34:H37" si="9">G3</f>
        <v>-15.1693</v>
      </c>
      <c r="H34" s="22">
        <f t="shared" si="9"/>
        <v>-9.2410999999999994</v>
      </c>
      <c r="I34" s="22"/>
      <c r="J34" s="22"/>
      <c r="K34" s="23">
        <f>B34-F34</f>
        <v>0.12750000000000128</v>
      </c>
      <c r="L34" s="1">
        <f>C34-G34</f>
        <v>-6.6300000000000026E-2</v>
      </c>
      <c r="M34" s="1">
        <f>D34-H34</f>
        <v>-0.24290000000000056</v>
      </c>
      <c r="N34" s="1">
        <f>K34*K34</f>
        <v>1.6256250000000326E-2</v>
      </c>
      <c r="O34" s="1">
        <f t="shared" ref="O34:P37" si="10">L34*L34</f>
        <v>4.3956900000000033E-3</v>
      </c>
      <c r="P34" s="1">
        <f t="shared" si="10"/>
        <v>5.9000410000000274E-2</v>
      </c>
      <c r="Q34" s="1">
        <f>(SUM(N34:P34))^0.5</f>
        <v>0.28222747917238783</v>
      </c>
    </row>
    <row r="35" spans="1:17" x14ac:dyDescent="0.35">
      <c r="A35" t="s">
        <v>4</v>
      </c>
      <c r="B35" s="2">
        <v>13.6267</v>
      </c>
      <c r="C35" s="2">
        <v>-14.4894</v>
      </c>
      <c r="D35" s="2">
        <v>-7.6733000000000002</v>
      </c>
      <c r="E35" s="21"/>
      <c r="F35" s="22">
        <f>F4</f>
        <v>13.5342</v>
      </c>
      <c r="G35" s="22">
        <f t="shared" si="9"/>
        <v>-14.4023</v>
      </c>
      <c r="H35" s="22">
        <f t="shared" si="9"/>
        <v>-7.4494999999999996</v>
      </c>
      <c r="I35" s="22"/>
      <c r="J35" s="22"/>
      <c r="K35" s="23">
        <f t="shared" ref="K35:M37" si="11">B35-F35</f>
        <v>9.2499999999999361E-2</v>
      </c>
      <c r="L35" s="1">
        <f t="shared" si="11"/>
        <v>-8.7099999999999511E-2</v>
      </c>
      <c r="M35" s="1">
        <f t="shared" si="11"/>
        <v>-0.22380000000000067</v>
      </c>
      <c r="N35" s="1">
        <f t="shared" ref="N35:N37" si="12">K35*K35</f>
        <v>8.5562499999998817E-3</v>
      </c>
      <c r="O35" s="1">
        <f t="shared" si="10"/>
        <v>7.586409999999915E-3</v>
      </c>
      <c r="P35" s="1">
        <f t="shared" si="10"/>
        <v>5.0086440000000294E-2</v>
      </c>
      <c r="Q35" s="1">
        <f t="shared" ref="Q35:Q37" si="13">(SUM(N35:P35))^0.5</f>
        <v>0.25735015057310556</v>
      </c>
    </row>
    <row r="36" spans="1:17" x14ac:dyDescent="0.35">
      <c r="A36" t="s">
        <v>5</v>
      </c>
      <c r="B36" s="2">
        <v>14.032500000000001</v>
      </c>
      <c r="C36" s="2">
        <v>-13.7432</v>
      </c>
      <c r="D36" s="2">
        <v>-5.8627000000000002</v>
      </c>
      <c r="E36" s="21"/>
      <c r="F36" s="22">
        <f>F5</f>
        <v>13.975</v>
      </c>
      <c r="G36" s="22">
        <f t="shared" si="9"/>
        <v>-13.635300000000001</v>
      </c>
      <c r="H36" s="22">
        <f t="shared" si="9"/>
        <v>-5.6578999999999997</v>
      </c>
      <c r="I36" s="22"/>
      <c r="J36" s="22"/>
      <c r="K36" s="23">
        <f t="shared" si="11"/>
        <v>5.7500000000000995E-2</v>
      </c>
      <c r="L36" s="1">
        <f t="shared" si="11"/>
        <v>-0.107899999999999</v>
      </c>
      <c r="M36" s="1">
        <f t="shared" si="11"/>
        <v>-0.20480000000000054</v>
      </c>
      <c r="N36" s="1">
        <f t="shared" si="12"/>
        <v>3.3062500000001142E-3</v>
      </c>
      <c r="O36" s="1">
        <f t="shared" si="10"/>
        <v>1.1642409999999784E-2</v>
      </c>
      <c r="P36" s="1">
        <f t="shared" si="10"/>
        <v>4.1943040000000223E-2</v>
      </c>
      <c r="Q36" s="1">
        <f t="shared" si="13"/>
        <v>0.23851981049799642</v>
      </c>
    </row>
    <row r="37" spans="1:17" x14ac:dyDescent="0.35">
      <c r="A37" t="s">
        <v>6</v>
      </c>
      <c r="B37" s="2">
        <v>14.4383</v>
      </c>
      <c r="C37" s="2">
        <v>-12.9971</v>
      </c>
      <c r="D37" s="2">
        <v>-4.0519999999999996</v>
      </c>
      <c r="E37" s="21"/>
      <c r="F37" s="22">
        <f>F6</f>
        <v>14.415900000000001</v>
      </c>
      <c r="G37" s="22">
        <f t="shared" si="9"/>
        <v>-12.8683</v>
      </c>
      <c r="H37" s="22">
        <f t="shared" si="9"/>
        <v>-3.8664000000000001</v>
      </c>
      <c r="I37" s="22"/>
      <c r="J37" s="22"/>
      <c r="K37" s="23">
        <f t="shared" si="11"/>
        <v>2.2399999999999309E-2</v>
      </c>
      <c r="L37" s="1">
        <f t="shared" si="11"/>
        <v>-0.12880000000000003</v>
      </c>
      <c r="M37" s="1">
        <f t="shared" si="11"/>
        <v>-0.18559999999999954</v>
      </c>
      <c r="N37" s="1">
        <f t="shared" si="12"/>
        <v>5.0175999999996907E-4</v>
      </c>
      <c r="O37" s="1">
        <f t="shared" si="10"/>
        <v>1.6589440000000007E-2</v>
      </c>
      <c r="P37" s="1">
        <f t="shared" si="10"/>
        <v>3.444735999999983E-2</v>
      </c>
      <c r="Q37" s="1">
        <f t="shared" si="13"/>
        <v>0.22702105629214178</v>
      </c>
    </row>
    <row r="38" spans="1:17" x14ac:dyDescent="0.35">
      <c r="E38" s="20"/>
      <c r="F38" s="20"/>
      <c r="G38" s="20"/>
      <c r="H38" s="20"/>
      <c r="I38" s="20"/>
      <c r="J38" s="20"/>
      <c r="K38" s="20"/>
    </row>
    <row r="39" spans="1:17" x14ac:dyDescent="0.35">
      <c r="C39" s="3" t="s">
        <v>11</v>
      </c>
      <c r="D39" s="3" t="s">
        <v>0</v>
      </c>
      <c r="E39" s="24"/>
      <c r="F39" s="5">
        <f>MAX(ABS(K34),ABS(K35),ABS(K36),ABS(K37))</f>
        <v>0.12750000000000128</v>
      </c>
      <c r="G39" s="20"/>
      <c r="H39" s="20"/>
      <c r="I39" s="20"/>
      <c r="J39" s="20"/>
      <c r="K39" s="20"/>
    </row>
    <row r="40" spans="1:17" x14ac:dyDescent="0.35">
      <c r="D40" s="3" t="s">
        <v>1</v>
      </c>
      <c r="E40" s="24"/>
      <c r="F40" s="5">
        <f>MAX(ABS(L34),ABS(L35),ABS(L36),ABS(L37))</f>
        <v>0.12880000000000003</v>
      </c>
      <c r="G40" s="20"/>
      <c r="H40" s="20"/>
      <c r="I40" s="20"/>
      <c r="J40" s="20"/>
      <c r="K40" s="20"/>
    </row>
    <row r="41" spans="1:17" x14ac:dyDescent="0.35">
      <c r="D41" s="3" t="s">
        <v>2</v>
      </c>
      <c r="E41" s="24"/>
      <c r="F41" s="5">
        <f>MAX(ABS(M34),ABS(M35),ABS(M36),ABS(M37))</f>
        <v>0.24290000000000056</v>
      </c>
      <c r="G41" s="25"/>
      <c r="H41" s="25"/>
      <c r="I41" s="25"/>
      <c r="J41" s="25"/>
      <c r="K41" s="20"/>
    </row>
    <row r="42" spans="1:17" x14ac:dyDescent="0.35">
      <c r="E42" s="20"/>
      <c r="F42" s="6"/>
      <c r="G42" s="25"/>
      <c r="H42" s="25"/>
      <c r="I42" s="25"/>
      <c r="J42" s="25"/>
      <c r="K42" s="20"/>
    </row>
    <row r="43" spans="1:17" x14ac:dyDescent="0.35">
      <c r="D43" s="3" t="s">
        <v>12</v>
      </c>
      <c r="E43" s="24"/>
      <c r="F43" s="7">
        <f>MAX(Q34,Q35,Q36,Q37)</f>
        <v>0.28222747917238783</v>
      </c>
      <c r="G43" s="25"/>
      <c r="H43" s="25"/>
      <c r="I43" s="25"/>
      <c r="J43" s="25"/>
      <c r="K43" s="20"/>
    </row>
    <row r="44" spans="1:17" x14ac:dyDescent="0.35">
      <c r="D44" s="3"/>
      <c r="E44" s="24"/>
      <c r="F44" s="7"/>
      <c r="G44" s="25"/>
      <c r="H44" s="25"/>
      <c r="I44" s="25"/>
      <c r="J44" s="25"/>
      <c r="K44" s="20"/>
    </row>
    <row r="45" spans="1:17" s="53" customFormat="1" x14ac:dyDescent="0.35">
      <c r="D45" s="59"/>
      <c r="E45" s="60"/>
      <c r="F45" s="61"/>
      <c r="G45" s="62"/>
      <c r="H45" s="62"/>
      <c r="I45" s="62"/>
      <c r="J45" s="62"/>
      <c r="K45" s="63"/>
    </row>
    <row r="46" spans="1:17" x14ac:dyDescent="0.35">
      <c r="E46" s="20"/>
      <c r="F46" s="20"/>
      <c r="G46" s="20"/>
      <c r="H46" s="20"/>
      <c r="I46" s="20"/>
      <c r="J46" s="20"/>
      <c r="K46" s="20"/>
    </row>
    <row r="47" spans="1:17" x14ac:dyDescent="0.35">
      <c r="B47" t="s">
        <v>20</v>
      </c>
      <c r="E47" s="20"/>
      <c r="F47" s="20" t="s">
        <v>7</v>
      </c>
      <c r="G47" s="20"/>
      <c r="H47" s="20"/>
      <c r="I47" s="20"/>
      <c r="J47" s="20"/>
      <c r="K47" s="20" t="s">
        <v>8</v>
      </c>
      <c r="N47" t="s">
        <v>9</v>
      </c>
      <c r="Q47" t="s">
        <v>10</v>
      </c>
    </row>
    <row r="48" spans="1:17" x14ac:dyDescent="0.35">
      <c r="B48" t="s">
        <v>0</v>
      </c>
      <c r="C48" t="s">
        <v>1</v>
      </c>
      <c r="D48" t="s">
        <v>2</v>
      </c>
      <c r="E48" s="20"/>
      <c r="F48" s="20" t="s">
        <v>0</v>
      </c>
      <c r="G48" s="20" t="s">
        <v>1</v>
      </c>
      <c r="H48" s="20" t="s">
        <v>2</v>
      </c>
      <c r="I48" s="20"/>
      <c r="J48" s="20"/>
      <c r="K48" s="20" t="s">
        <v>0</v>
      </c>
      <c r="L48" t="s">
        <v>1</v>
      </c>
      <c r="M48" t="s">
        <v>2</v>
      </c>
      <c r="N48" t="s">
        <v>0</v>
      </c>
      <c r="O48" t="s">
        <v>1</v>
      </c>
      <c r="P48" t="s">
        <v>2</v>
      </c>
    </row>
    <row r="49" spans="1:17" x14ac:dyDescent="0.35">
      <c r="A49" t="s">
        <v>3</v>
      </c>
      <c r="B49" s="1">
        <f>AVERAGE(B3,B19,B34)</f>
        <v>13.230166666666667</v>
      </c>
      <c r="C49" s="1">
        <f t="shared" ref="C49:D52" si="14">AVERAGE(C3,C19,C34)</f>
        <v>-15.216166666666666</v>
      </c>
      <c r="D49" s="1">
        <f t="shared" si="14"/>
        <v>-9.4473333333333329</v>
      </c>
      <c r="E49" s="21"/>
      <c r="F49" s="22">
        <f>F3</f>
        <v>13.093299999999999</v>
      </c>
      <c r="G49" s="22">
        <f t="shared" ref="G49:H52" si="15">G3</f>
        <v>-15.1693</v>
      </c>
      <c r="H49" s="22">
        <f t="shared" si="15"/>
        <v>-9.2410999999999994</v>
      </c>
      <c r="I49" s="22"/>
      <c r="J49" s="22"/>
      <c r="K49" s="23">
        <f>B49-F49</f>
        <v>0.13686666666666802</v>
      </c>
      <c r="L49" s="1">
        <f>C49-G49</f>
        <v>-4.686666666666639E-2</v>
      </c>
      <c r="M49" s="1">
        <f>D49-H49</f>
        <v>-0.20623333333333349</v>
      </c>
      <c r="N49" s="1">
        <f>K49*K49</f>
        <v>1.8732484444444815E-2</v>
      </c>
      <c r="O49" s="1">
        <f t="shared" ref="O49:P52" si="16">L49*L49</f>
        <v>2.1964844444444186E-3</v>
      </c>
      <c r="P49" s="1">
        <f t="shared" si="16"/>
        <v>4.2532187777777841E-2</v>
      </c>
      <c r="Q49" s="1">
        <f>(SUM(N49:P49))^0.5</f>
        <v>0.25191497904385735</v>
      </c>
    </row>
    <row r="50" spans="1:17" x14ac:dyDescent="0.35">
      <c r="A50" t="s">
        <v>4</v>
      </c>
      <c r="B50" s="1">
        <f>AVERAGE(B4,B20,B35)</f>
        <v>13.636033333333332</v>
      </c>
      <c r="C50" s="1">
        <f t="shared" si="14"/>
        <v>-14.469999999999999</v>
      </c>
      <c r="D50" s="1">
        <f t="shared" si="14"/>
        <v>-7.6366333333333332</v>
      </c>
      <c r="E50" s="21"/>
      <c r="F50" s="22">
        <f>F4</f>
        <v>13.5342</v>
      </c>
      <c r="G50" s="22">
        <f t="shared" si="15"/>
        <v>-14.4023</v>
      </c>
      <c r="H50" s="22">
        <f t="shared" si="15"/>
        <v>-7.4494999999999996</v>
      </c>
      <c r="I50" s="22"/>
      <c r="J50" s="22"/>
      <c r="K50" s="23">
        <f t="shared" ref="K50:M52" si="17">B50-F50</f>
        <v>0.10183333333333167</v>
      </c>
      <c r="L50" s="1">
        <f t="shared" si="17"/>
        <v>-6.7699999999998539E-2</v>
      </c>
      <c r="M50" s="1">
        <f t="shared" si="17"/>
        <v>-0.1871333333333336</v>
      </c>
      <c r="N50" s="1">
        <f t="shared" ref="N50:N52" si="18">K50*K50</f>
        <v>1.0370027777777438E-2</v>
      </c>
      <c r="O50" s="1">
        <f t="shared" si="16"/>
        <v>4.5832899999998025E-3</v>
      </c>
      <c r="P50" s="1">
        <f t="shared" si="16"/>
        <v>3.5018884444444544E-2</v>
      </c>
      <c r="Q50" s="1">
        <f t="shared" ref="Q50:Q52" si="19">(SUM(N50:P50))^0.5</f>
        <v>0.22354463138760855</v>
      </c>
    </row>
    <row r="51" spans="1:17" x14ac:dyDescent="0.35">
      <c r="A51" t="s">
        <v>5</v>
      </c>
      <c r="B51" s="1">
        <f>AVERAGE(B5,B21,B36)</f>
        <v>14.041833333333335</v>
      </c>
      <c r="C51" s="1">
        <f t="shared" si="14"/>
        <v>-13.723799999999999</v>
      </c>
      <c r="D51" s="1">
        <f t="shared" si="14"/>
        <v>-5.8260333333333341</v>
      </c>
      <c r="E51" s="21"/>
      <c r="F51" s="22">
        <f>F5</f>
        <v>13.975</v>
      </c>
      <c r="G51" s="22">
        <f t="shared" si="15"/>
        <v>-13.635300000000001</v>
      </c>
      <c r="H51" s="22">
        <f t="shared" si="15"/>
        <v>-5.6578999999999997</v>
      </c>
      <c r="I51" s="22"/>
      <c r="J51" s="22"/>
      <c r="K51" s="23">
        <f t="shared" si="17"/>
        <v>6.6833333333335077E-2</v>
      </c>
      <c r="L51" s="1">
        <f t="shared" si="17"/>
        <v>-8.8499999999998025E-2</v>
      </c>
      <c r="M51" s="1">
        <f t="shared" si="17"/>
        <v>-0.16813333333333436</v>
      </c>
      <c r="N51" s="1">
        <f t="shared" si="18"/>
        <v>4.4666944444446775E-3</v>
      </c>
      <c r="O51" s="1">
        <f t="shared" si="16"/>
        <v>7.8322499999996503E-3</v>
      </c>
      <c r="P51" s="1">
        <f t="shared" si="16"/>
        <v>2.8268817777778121E-2</v>
      </c>
      <c r="Q51" s="1">
        <f t="shared" si="19"/>
        <v>0.20141440420740134</v>
      </c>
    </row>
    <row r="52" spans="1:17" x14ac:dyDescent="0.35">
      <c r="A52" t="s">
        <v>6</v>
      </c>
      <c r="B52" s="1">
        <f>AVERAGE(B6,B22,B37)</f>
        <v>14.447633333333334</v>
      </c>
      <c r="C52" s="1">
        <f t="shared" si="14"/>
        <v>-12.977666666666666</v>
      </c>
      <c r="D52" s="1">
        <f t="shared" si="14"/>
        <v>-4.0153333333333334</v>
      </c>
      <c r="E52" s="21"/>
      <c r="F52" s="22">
        <f>F6</f>
        <v>14.415900000000001</v>
      </c>
      <c r="G52" s="22">
        <f t="shared" si="15"/>
        <v>-12.8683</v>
      </c>
      <c r="H52" s="22">
        <f t="shared" si="15"/>
        <v>-3.8664000000000001</v>
      </c>
      <c r="I52" s="22"/>
      <c r="J52" s="22"/>
      <c r="K52" s="23">
        <f t="shared" si="17"/>
        <v>3.1733333333333391E-2</v>
      </c>
      <c r="L52" s="1">
        <f t="shared" si="17"/>
        <v>-0.10936666666666639</v>
      </c>
      <c r="M52" s="1">
        <f t="shared" si="17"/>
        <v>-0.14893333333333336</v>
      </c>
      <c r="N52" s="1">
        <f t="shared" si="18"/>
        <v>1.0070044444444482E-3</v>
      </c>
      <c r="O52" s="1">
        <f t="shared" si="16"/>
        <v>1.1961067777777718E-2</v>
      </c>
      <c r="P52" s="1">
        <f t="shared" si="16"/>
        <v>2.2181137777777787E-2</v>
      </c>
      <c r="Q52" s="1">
        <f t="shared" si="19"/>
        <v>0.18748122572673764</v>
      </c>
    </row>
    <row r="53" spans="1:17" x14ac:dyDescent="0.35">
      <c r="E53" s="20"/>
      <c r="F53" s="20"/>
      <c r="G53" s="20"/>
      <c r="H53" s="20"/>
      <c r="I53" s="20"/>
      <c r="J53" s="20"/>
      <c r="K53" s="20"/>
    </row>
    <row r="54" spans="1:17" x14ac:dyDescent="0.35">
      <c r="C54" s="3" t="s">
        <v>11</v>
      </c>
      <c r="D54" s="3" t="s">
        <v>0</v>
      </c>
      <c r="E54" s="24"/>
      <c r="F54" s="5">
        <f>MAX(ABS(K49),ABS(K50),ABS(K51),ABS(K52))</f>
        <v>0.13686666666666802</v>
      </c>
      <c r="G54" s="20"/>
      <c r="H54" s="20"/>
      <c r="I54" s="20"/>
      <c r="J54" s="20"/>
      <c r="K54" s="20"/>
    </row>
    <row r="55" spans="1:17" x14ac:dyDescent="0.35">
      <c r="D55" s="3" t="s">
        <v>1</v>
      </c>
      <c r="E55" s="24"/>
      <c r="F55" s="5">
        <f>MAX(ABS(L49),ABS(L50),ABS(L51),ABS(L52))</f>
        <v>0.10936666666666639</v>
      </c>
      <c r="G55" s="20"/>
      <c r="H55" s="20"/>
      <c r="I55" s="20"/>
      <c r="J55" s="20"/>
      <c r="K55" s="20"/>
    </row>
    <row r="56" spans="1:17" x14ac:dyDescent="0.35">
      <c r="D56" s="3" t="s">
        <v>2</v>
      </c>
      <c r="E56" s="24"/>
      <c r="F56" s="5">
        <f>MAX(ABS(M49),ABS(M50),ABS(M51),ABS(M52))</f>
        <v>0.20623333333333349</v>
      </c>
      <c r="G56" s="25"/>
      <c r="H56" s="25"/>
      <c r="I56" s="25"/>
      <c r="J56" s="25"/>
      <c r="K56" s="20"/>
    </row>
    <row r="57" spans="1:17" x14ac:dyDescent="0.35">
      <c r="E57" s="20"/>
      <c r="F57" s="6"/>
      <c r="G57" s="25"/>
      <c r="H57" s="25"/>
      <c r="I57" s="25"/>
      <c r="J57" s="25"/>
      <c r="K57" s="20"/>
    </row>
    <row r="58" spans="1:17" x14ac:dyDescent="0.35">
      <c r="D58" s="3" t="s">
        <v>12</v>
      </c>
      <c r="E58" s="24"/>
      <c r="F58" s="7">
        <f>MAX(Q49,Q50,Q51,Q52)</f>
        <v>0.25191497904385735</v>
      </c>
      <c r="G58" s="25"/>
      <c r="H58" s="25"/>
      <c r="I58" s="25"/>
      <c r="J58" s="25"/>
      <c r="K58" s="20"/>
    </row>
    <row r="60" spans="1:17" s="53" customFormat="1" x14ac:dyDescent="0.35"/>
    <row r="61" spans="1:17" x14ac:dyDescent="0.35">
      <c r="F61" s="2"/>
      <c r="G61" s="2"/>
      <c r="H61" s="2"/>
      <c r="I61" s="2"/>
      <c r="J61" s="2"/>
    </row>
    <row r="62" spans="1:17" x14ac:dyDescent="0.35">
      <c r="B62" t="s">
        <v>13</v>
      </c>
      <c r="E62" s="20"/>
      <c r="F62" s="20" t="s">
        <v>14</v>
      </c>
      <c r="G62" s="20"/>
      <c r="H62" s="20"/>
      <c r="I62" s="20"/>
      <c r="J62" s="20"/>
      <c r="K62" s="20" t="s">
        <v>8</v>
      </c>
      <c r="N62" t="s">
        <v>9</v>
      </c>
      <c r="Q62" t="s">
        <v>10</v>
      </c>
    </row>
    <row r="63" spans="1:17" x14ac:dyDescent="0.35">
      <c r="B63" t="s">
        <v>0</v>
      </c>
      <c r="C63" t="s">
        <v>1</v>
      </c>
      <c r="D63" t="s">
        <v>2</v>
      </c>
      <c r="E63" s="20"/>
      <c r="F63" s="20" t="s">
        <v>0</v>
      </c>
      <c r="G63" s="20" t="s">
        <v>1</v>
      </c>
      <c r="H63" s="20" t="s">
        <v>2</v>
      </c>
      <c r="I63" s="20"/>
      <c r="J63" s="20"/>
      <c r="K63" s="20" t="s">
        <v>0</v>
      </c>
      <c r="L63" t="s">
        <v>1</v>
      </c>
      <c r="M63" t="s">
        <v>2</v>
      </c>
      <c r="N63" t="s">
        <v>0</v>
      </c>
      <c r="O63" t="s">
        <v>1</v>
      </c>
      <c r="P63" t="s">
        <v>2</v>
      </c>
    </row>
    <row r="64" spans="1:17" x14ac:dyDescent="0.35">
      <c r="A64" t="s">
        <v>3</v>
      </c>
      <c r="B64" s="36">
        <f>B3</f>
        <v>13.248900000000001</v>
      </c>
      <c r="C64" s="36">
        <f t="shared" ref="C64:D64" si="20">C3</f>
        <v>-15.177300000000001</v>
      </c>
      <c r="D64" s="36">
        <f t="shared" si="20"/>
        <v>-9.3740000000000006</v>
      </c>
      <c r="E64" s="21"/>
      <c r="F64" s="8">
        <f>B19</f>
        <v>13.220800000000001</v>
      </c>
      <c r="G64" s="8">
        <f t="shared" ref="G64:H67" si="21">C19</f>
        <v>-15.2356</v>
      </c>
      <c r="H64" s="8">
        <f t="shared" si="21"/>
        <v>-9.484</v>
      </c>
      <c r="I64" s="22"/>
      <c r="J64" s="22"/>
      <c r="K64" s="23">
        <f>B64-F64</f>
        <v>2.8100000000000236E-2</v>
      </c>
      <c r="L64" s="1">
        <f>C64-G64</f>
        <v>5.829999999999913E-2</v>
      </c>
      <c r="M64" s="1">
        <f>D64-H64</f>
        <v>0.10999999999999943</v>
      </c>
      <c r="N64" s="1">
        <f>K64*K64</f>
        <v>7.8961000000001328E-4</v>
      </c>
      <c r="O64" s="1">
        <f t="shared" ref="O64:P67" si="22">L64*L64</f>
        <v>3.3988899999998984E-3</v>
      </c>
      <c r="P64" s="1">
        <f t="shared" si="22"/>
        <v>1.2099999999999875E-2</v>
      </c>
      <c r="Q64" s="1">
        <f>(SUM(N64:P64))^0.5</f>
        <v>0.12762640792563185</v>
      </c>
    </row>
    <row r="65" spans="1:17" x14ac:dyDescent="0.35">
      <c r="A65" t="s">
        <v>4</v>
      </c>
      <c r="B65" s="36">
        <f t="shared" ref="B65:D67" si="23">B4</f>
        <v>13.6547</v>
      </c>
      <c r="C65" s="36">
        <f t="shared" si="23"/>
        <v>-14.4312</v>
      </c>
      <c r="D65" s="36">
        <f t="shared" si="23"/>
        <v>-7.5632999999999999</v>
      </c>
      <c r="E65" s="21"/>
      <c r="F65" s="8">
        <f t="shared" ref="F65:F67" si="24">B20</f>
        <v>13.6267</v>
      </c>
      <c r="G65" s="8">
        <f t="shared" si="21"/>
        <v>-14.4894</v>
      </c>
      <c r="H65" s="8">
        <f t="shared" si="21"/>
        <v>-7.6733000000000002</v>
      </c>
      <c r="I65" s="22"/>
      <c r="J65" s="22"/>
      <c r="K65" s="23">
        <f t="shared" ref="K65:M67" si="25">B65-F65</f>
        <v>2.8000000000000469E-2</v>
      </c>
      <c r="L65" s="1">
        <f t="shared" si="25"/>
        <v>5.8199999999999363E-2</v>
      </c>
      <c r="M65" s="1">
        <f t="shared" si="25"/>
        <v>0.11000000000000032</v>
      </c>
      <c r="N65" s="1">
        <f t="shared" ref="N65:N67" si="26">K65*K65</f>
        <v>7.8400000000002621E-4</v>
      </c>
      <c r="O65" s="1">
        <f t="shared" si="22"/>
        <v>3.387239999999926E-3</v>
      </c>
      <c r="P65" s="1">
        <f t="shared" si="22"/>
        <v>1.2100000000000071E-2</v>
      </c>
      <c r="Q65" s="1">
        <f t="shared" ref="Q65:Q67" si="27">(SUM(N65:P65))^0.5</f>
        <v>0.12755877076861483</v>
      </c>
    </row>
    <row r="66" spans="1:17" x14ac:dyDescent="0.35">
      <c r="A66" t="s">
        <v>5</v>
      </c>
      <c r="B66" s="36">
        <f t="shared" si="23"/>
        <v>14.060499999999999</v>
      </c>
      <c r="C66" s="36">
        <f t="shared" si="23"/>
        <v>-13.685</v>
      </c>
      <c r="D66" s="36">
        <f t="shared" si="23"/>
        <v>-5.7526999999999999</v>
      </c>
      <c r="E66" s="21"/>
      <c r="F66" s="8">
        <f t="shared" si="24"/>
        <v>14.032500000000001</v>
      </c>
      <c r="G66" s="8">
        <f t="shared" si="21"/>
        <v>-13.7432</v>
      </c>
      <c r="H66" s="8">
        <f t="shared" si="21"/>
        <v>-5.8627000000000002</v>
      </c>
      <c r="I66" s="22"/>
      <c r="J66" s="22"/>
      <c r="K66" s="23">
        <f t="shared" si="25"/>
        <v>2.7999999999998693E-2</v>
      </c>
      <c r="L66" s="1">
        <f t="shared" si="25"/>
        <v>5.8199999999999363E-2</v>
      </c>
      <c r="M66" s="1">
        <f t="shared" si="25"/>
        <v>0.11000000000000032</v>
      </c>
      <c r="N66" s="1">
        <f t="shared" si="26"/>
        <v>7.8399999999992679E-4</v>
      </c>
      <c r="O66" s="1">
        <f t="shared" si="22"/>
        <v>3.387239999999926E-3</v>
      </c>
      <c r="P66" s="1">
        <f t="shared" si="22"/>
        <v>1.2100000000000071E-2</v>
      </c>
      <c r="Q66" s="1">
        <f t="shared" si="27"/>
        <v>0.12755877076861444</v>
      </c>
    </row>
    <row r="67" spans="1:17" x14ac:dyDescent="0.35">
      <c r="A67" t="s">
        <v>6</v>
      </c>
      <c r="B67" s="36">
        <f t="shared" si="23"/>
        <v>14.4663</v>
      </c>
      <c r="C67" s="36">
        <f t="shared" si="23"/>
        <v>-12.938800000000001</v>
      </c>
      <c r="D67" s="36">
        <f t="shared" si="23"/>
        <v>-3.9420000000000002</v>
      </c>
      <c r="E67" s="21"/>
      <c r="F67" s="8">
        <f t="shared" si="24"/>
        <v>14.4383</v>
      </c>
      <c r="G67" s="8">
        <f t="shared" si="21"/>
        <v>-12.9971</v>
      </c>
      <c r="H67" s="8">
        <f t="shared" si="21"/>
        <v>-4.0519999999999996</v>
      </c>
      <c r="I67" s="22"/>
      <c r="J67" s="22"/>
      <c r="K67" s="23">
        <f t="shared" si="25"/>
        <v>2.8000000000000469E-2</v>
      </c>
      <c r="L67" s="1">
        <f t="shared" si="25"/>
        <v>5.829999999999913E-2</v>
      </c>
      <c r="M67" s="1">
        <f t="shared" si="25"/>
        <v>0.10999999999999943</v>
      </c>
      <c r="N67" s="1">
        <f t="shared" si="26"/>
        <v>7.8400000000002621E-4</v>
      </c>
      <c r="O67" s="1">
        <f t="shared" si="22"/>
        <v>3.3988899999998984E-3</v>
      </c>
      <c r="P67" s="1">
        <f t="shared" si="22"/>
        <v>1.2099999999999875E-2</v>
      </c>
      <c r="Q67" s="1">
        <f t="shared" si="27"/>
        <v>0.12760442782286122</v>
      </c>
    </row>
    <row r="68" spans="1:17" x14ac:dyDescent="0.35">
      <c r="E68" s="20"/>
      <c r="F68" s="20"/>
      <c r="G68" s="20"/>
      <c r="H68" s="20"/>
      <c r="I68" s="20"/>
      <c r="J68" s="20"/>
      <c r="K68" s="20"/>
    </row>
    <row r="69" spans="1:17" x14ac:dyDescent="0.35">
      <c r="C69" s="3" t="s">
        <v>11</v>
      </c>
      <c r="D69" s="3" t="s">
        <v>0</v>
      </c>
      <c r="E69" s="24"/>
      <c r="F69" s="5">
        <f>MAX(ABS(K64),ABS(K65),ABS(K66),ABS(K67))</f>
        <v>2.8100000000000236E-2</v>
      </c>
      <c r="G69" s="20"/>
      <c r="H69" s="20"/>
      <c r="I69" s="20"/>
      <c r="J69" s="20"/>
      <c r="K69" s="20"/>
    </row>
    <row r="70" spans="1:17" x14ac:dyDescent="0.35">
      <c r="D70" s="3" t="s">
        <v>1</v>
      </c>
      <c r="E70" s="24"/>
      <c r="F70" s="5">
        <f>MAX(ABS(L64),ABS(L65),ABS(L66),ABS(L67))</f>
        <v>5.829999999999913E-2</v>
      </c>
      <c r="G70" s="20"/>
      <c r="H70" s="20"/>
      <c r="I70" s="20"/>
      <c r="J70" s="20"/>
      <c r="K70" s="20"/>
    </row>
    <row r="71" spans="1:17" x14ac:dyDescent="0.35">
      <c r="D71" s="3" t="s">
        <v>2</v>
      </c>
      <c r="E71" s="24"/>
      <c r="F71" s="5">
        <f>MAX(ABS(M64),ABS(M65),ABS(M66),ABS(M67))</f>
        <v>0.11000000000000032</v>
      </c>
      <c r="G71" s="25"/>
      <c r="H71" s="25"/>
      <c r="I71" s="25"/>
      <c r="J71" s="25"/>
      <c r="K71" s="20"/>
    </row>
    <row r="72" spans="1:17" x14ac:dyDescent="0.35">
      <c r="E72" s="20"/>
      <c r="F72" s="6"/>
      <c r="G72" s="25"/>
      <c r="H72" s="25"/>
      <c r="I72" s="25"/>
      <c r="J72" s="25"/>
      <c r="K72" s="20"/>
    </row>
    <row r="73" spans="1:17" x14ac:dyDescent="0.35">
      <c r="D73" s="3" t="s">
        <v>12</v>
      </c>
      <c r="E73" s="24"/>
      <c r="F73" s="7">
        <f>MAX(Q64,Q65,Q66,Q67)</f>
        <v>0.12762640792563185</v>
      </c>
      <c r="G73" s="25"/>
      <c r="H73" s="25"/>
      <c r="I73" s="25"/>
      <c r="J73" s="25"/>
      <c r="K73" s="20"/>
    </row>
    <row r="74" spans="1:17" x14ac:dyDescent="0.35">
      <c r="E74" s="20"/>
      <c r="F74" s="20"/>
      <c r="G74" s="20"/>
      <c r="H74" s="20"/>
      <c r="I74" s="20"/>
      <c r="J74" s="20"/>
      <c r="K74" s="20"/>
    </row>
    <row r="75" spans="1:17" s="53" customFormat="1" x14ac:dyDescent="0.35">
      <c r="E75" s="63"/>
      <c r="F75" s="63"/>
      <c r="G75" s="63"/>
      <c r="H75" s="63"/>
      <c r="I75" s="63"/>
      <c r="J75" s="63"/>
      <c r="K75" s="63"/>
    </row>
    <row r="76" spans="1:17" x14ac:dyDescent="0.35">
      <c r="F76" s="2"/>
      <c r="G76" s="2"/>
      <c r="H76" s="2"/>
      <c r="I76" s="2"/>
      <c r="J76" s="2"/>
    </row>
    <row r="77" spans="1:17" x14ac:dyDescent="0.35">
      <c r="B77" t="s">
        <v>13</v>
      </c>
      <c r="E77" s="20"/>
      <c r="F77" s="20" t="s">
        <v>15</v>
      </c>
      <c r="G77" s="20"/>
      <c r="H77" s="20"/>
      <c r="I77" s="20"/>
      <c r="J77" s="20"/>
      <c r="K77" s="20" t="s">
        <v>8</v>
      </c>
      <c r="N77" t="s">
        <v>9</v>
      </c>
      <c r="Q77" t="s">
        <v>10</v>
      </c>
    </row>
    <row r="78" spans="1:17" x14ac:dyDescent="0.35">
      <c r="B78" t="s">
        <v>0</v>
      </c>
      <c r="C78" t="s">
        <v>1</v>
      </c>
      <c r="D78" t="s">
        <v>2</v>
      </c>
      <c r="E78" s="20"/>
      <c r="F78" s="20" t="s">
        <v>0</v>
      </c>
      <c r="G78" s="20" t="s">
        <v>1</v>
      </c>
      <c r="H78" s="20" t="s">
        <v>2</v>
      </c>
      <c r="I78" s="20"/>
      <c r="J78" s="20"/>
      <c r="K78" s="20" t="s">
        <v>0</v>
      </c>
      <c r="L78" t="s">
        <v>1</v>
      </c>
      <c r="M78" t="s">
        <v>2</v>
      </c>
      <c r="N78" t="s">
        <v>0</v>
      </c>
      <c r="O78" t="s">
        <v>1</v>
      </c>
      <c r="P78" t="s">
        <v>2</v>
      </c>
    </row>
    <row r="79" spans="1:17" x14ac:dyDescent="0.35">
      <c r="A79" t="s">
        <v>3</v>
      </c>
      <c r="B79" s="36">
        <f>B3</f>
        <v>13.248900000000001</v>
      </c>
      <c r="C79" s="36">
        <f t="shared" ref="C79:D79" si="28">C3</f>
        <v>-15.177300000000001</v>
      </c>
      <c r="D79" s="36">
        <f t="shared" si="28"/>
        <v>-9.3740000000000006</v>
      </c>
      <c r="E79" s="21"/>
      <c r="F79">
        <f>B34</f>
        <v>13.220800000000001</v>
      </c>
      <c r="G79">
        <f t="shared" ref="G79:H82" si="29">C34</f>
        <v>-15.2356</v>
      </c>
      <c r="H79">
        <f t="shared" si="29"/>
        <v>-9.484</v>
      </c>
      <c r="I79" s="22"/>
      <c r="J79" s="22"/>
      <c r="K79" s="23">
        <f>B79-F79</f>
        <v>2.8100000000000236E-2</v>
      </c>
      <c r="L79" s="1">
        <f>C79-G79</f>
        <v>5.829999999999913E-2</v>
      </c>
      <c r="M79" s="1">
        <f>D79-H79</f>
        <v>0.10999999999999943</v>
      </c>
      <c r="N79" s="1">
        <f>K79*K79</f>
        <v>7.8961000000001328E-4</v>
      </c>
      <c r="O79" s="1">
        <f t="shared" ref="O79:P82" si="30">L79*L79</f>
        <v>3.3988899999998984E-3</v>
      </c>
      <c r="P79" s="1">
        <f t="shared" si="30"/>
        <v>1.2099999999999875E-2</v>
      </c>
      <c r="Q79" s="1">
        <f>(SUM(N79:P79))^0.5</f>
        <v>0.12762640792563185</v>
      </c>
    </row>
    <row r="80" spans="1:17" x14ac:dyDescent="0.35">
      <c r="A80" t="s">
        <v>4</v>
      </c>
      <c r="B80" s="36">
        <f t="shared" ref="B80:D82" si="31">B4</f>
        <v>13.6547</v>
      </c>
      <c r="C80" s="36">
        <f t="shared" si="31"/>
        <v>-14.4312</v>
      </c>
      <c r="D80" s="36">
        <f t="shared" si="31"/>
        <v>-7.5632999999999999</v>
      </c>
      <c r="E80" s="21"/>
      <c r="F80">
        <f t="shared" ref="F80:F82" si="32">B35</f>
        <v>13.6267</v>
      </c>
      <c r="G80">
        <f t="shared" si="29"/>
        <v>-14.4894</v>
      </c>
      <c r="H80">
        <f t="shared" si="29"/>
        <v>-7.6733000000000002</v>
      </c>
      <c r="I80" s="22"/>
      <c r="J80" s="22"/>
      <c r="K80" s="23">
        <f t="shared" ref="K80:M82" si="33">B80-F80</f>
        <v>2.8000000000000469E-2</v>
      </c>
      <c r="L80" s="1">
        <f t="shared" si="33"/>
        <v>5.8199999999999363E-2</v>
      </c>
      <c r="M80" s="1">
        <f t="shared" si="33"/>
        <v>0.11000000000000032</v>
      </c>
      <c r="N80" s="1">
        <f t="shared" ref="N80:N82" si="34">K80*K80</f>
        <v>7.8400000000002621E-4</v>
      </c>
      <c r="O80" s="1">
        <f t="shared" si="30"/>
        <v>3.387239999999926E-3</v>
      </c>
      <c r="P80" s="1">
        <f t="shared" si="30"/>
        <v>1.2100000000000071E-2</v>
      </c>
      <c r="Q80" s="1">
        <f t="shared" ref="Q80:Q82" si="35">(SUM(N80:P80))^0.5</f>
        <v>0.12755877076861483</v>
      </c>
    </row>
    <row r="81" spans="1:17" x14ac:dyDescent="0.35">
      <c r="A81" t="s">
        <v>5</v>
      </c>
      <c r="B81" s="36">
        <f t="shared" si="31"/>
        <v>14.060499999999999</v>
      </c>
      <c r="C81" s="36">
        <f t="shared" si="31"/>
        <v>-13.685</v>
      </c>
      <c r="D81" s="36">
        <f t="shared" si="31"/>
        <v>-5.7526999999999999</v>
      </c>
      <c r="E81" s="21"/>
      <c r="F81">
        <f t="shared" si="32"/>
        <v>14.032500000000001</v>
      </c>
      <c r="G81">
        <f t="shared" si="29"/>
        <v>-13.7432</v>
      </c>
      <c r="H81">
        <f t="shared" si="29"/>
        <v>-5.8627000000000002</v>
      </c>
      <c r="I81" s="22"/>
      <c r="J81" s="22"/>
      <c r="K81" s="23">
        <f t="shared" si="33"/>
        <v>2.7999999999998693E-2</v>
      </c>
      <c r="L81" s="1">
        <f t="shared" si="33"/>
        <v>5.8199999999999363E-2</v>
      </c>
      <c r="M81" s="1">
        <f t="shared" si="33"/>
        <v>0.11000000000000032</v>
      </c>
      <c r="N81" s="1">
        <f t="shared" si="34"/>
        <v>7.8399999999992679E-4</v>
      </c>
      <c r="O81" s="1">
        <f t="shared" si="30"/>
        <v>3.387239999999926E-3</v>
      </c>
      <c r="P81" s="1">
        <f t="shared" si="30"/>
        <v>1.2100000000000071E-2</v>
      </c>
      <c r="Q81" s="1">
        <f t="shared" si="35"/>
        <v>0.12755877076861444</v>
      </c>
    </row>
    <row r="82" spans="1:17" x14ac:dyDescent="0.35">
      <c r="A82" t="s">
        <v>6</v>
      </c>
      <c r="B82" s="36">
        <f t="shared" si="31"/>
        <v>14.4663</v>
      </c>
      <c r="C82" s="36">
        <f t="shared" si="31"/>
        <v>-12.938800000000001</v>
      </c>
      <c r="D82" s="36">
        <f t="shared" si="31"/>
        <v>-3.9420000000000002</v>
      </c>
      <c r="E82" s="21"/>
      <c r="F82">
        <f t="shared" si="32"/>
        <v>14.4383</v>
      </c>
      <c r="G82">
        <f t="shared" si="29"/>
        <v>-12.9971</v>
      </c>
      <c r="H82">
        <f t="shared" si="29"/>
        <v>-4.0519999999999996</v>
      </c>
      <c r="I82" s="22"/>
      <c r="J82" s="22"/>
      <c r="K82" s="23">
        <f t="shared" si="33"/>
        <v>2.8000000000000469E-2</v>
      </c>
      <c r="L82" s="1">
        <f t="shared" si="33"/>
        <v>5.829999999999913E-2</v>
      </c>
      <c r="M82" s="1">
        <f t="shared" si="33"/>
        <v>0.10999999999999943</v>
      </c>
      <c r="N82" s="1">
        <f t="shared" si="34"/>
        <v>7.8400000000002621E-4</v>
      </c>
      <c r="O82" s="1">
        <f t="shared" si="30"/>
        <v>3.3988899999998984E-3</v>
      </c>
      <c r="P82" s="1">
        <f t="shared" si="30"/>
        <v>1.2099999999999875E-2</v>
      </c>
      <c r="Q82" s="1">
        <f t="shared" si="35"/>
        <v>0.12760442782286122</v>
      </c>
    </row>
    <row r="83" spans="1:17" x14ac:dyDescent="0.35">
      <c r="E83" s="20"/>
      <c r="F83" s="20"/>
      <c r="G83" s="20"/>
      <c r="H83" s="20"/>
      <c r="I83" s="20"/>
      <c r="J83" s="20"/>
      <c r="K83" s="20"/>
    </row>
    <row r="84" spans="1:17" x14ac:dyDescent="0.35">
      <c r="C84" s="3" t="s">
        <v>11</v>
      </c>
      <c r="D84" s="3" t="s">
        <v>0</v>
      </c>
      <c r="E84" s="24"/>
      <c r="F84" s="5">
        <f>MAX(ABS(K79),ABS(K80),ABS(K81),ABS(K82))</f>
        <v>2.8100000000000236E-2</v>
      </c>
      <c r="G84" s="20"/>
      <c r="H84" s="20"/>
      <c r="I84" s="20"/>
      <c r="J84" s="20"/>
      <c r="K84" s="20"/>
    </row>
    <row r="85" spans="1:17" x14ac:dyDescent="0.35">
      <c r="D85" s="3" t="s">
        <v>1</v>
      </c>
      <c r="E85" s="24"/>
      <c r="F85" s="5">
        <f>MAX(ABS(L79),ABS(L80),ABS(L81),ABS(L82))</f>
        <v>5.829999999999913E-2</v>
      </c>
      <c r="G85" s="20"/>
      <c r="H85" s="20"/>
      <c r="I85" s="20"/>
      <c r="J85" s="20"/>
      <c r="K85" s="20"/>
    </row>
    <row r="86" spans="1:17" x14ac:dyDescent="0.35">
      <c r="D86" s="3" t="s">
        <v>2</v>
      </c>
      <c r="E86" s="24"/>
      <c r="F86" s="5">
        <f>MAX(ABS(M79),ABS(M80),ABS(M81),ABS(M82))</f>
        <v>0.11000000000000032</v>
      </c>
      <c r="G86" s="25"/>
      <c r="H86" s="25"/>
      <c r="I86" s="25"/>
      <c r="J86" s="25"/>
      <c r="K86" s="20"/>
    </row>
    <row r="87" spans="1:17" x14ac:dyDescent="0.35">
      <c r="E87" s="20"/>
      <c r="F87" s="6"/>
      <c r="G87" s="25"/>
      <c r="H87" s="25"/>
      <c r="I87" s="25"/>
      <c r="J87" s="25"/>
      <c r="K87" s="20"/>
    </row>
    <row r="88" spans="1:17" x14ac:dyDescent="0.35">
      <c r="D88" s="3" t="s">
        <v>12</v>
      </c>
      <c r="E88" s="24"/>
      <c r="F88" s="7">
        <f>MAX(Q79,Q80,Q81,Q82)</f>
        <v>0.12762640792563185</v>
      </c>
      <c r="G88" s="25"/>
      <c r="H88" s="25"/>
      <c r="I88" s="25"/>
      <c r="J88" s="25"/>
      <c r="K88" s="20"/>
    </row>
    <row r="89" spans="1:17" x14ac:dyDescent="0.35">
      <c r="E89" s="20"/>
      <c r="F89" s="20"/>
      <c r="G89" s="20"/>
      <c r="H89" s="20"/>
      <c r="I89" s="20"/>
      <c r="J89" s="20"/>
      <c r="K89" s="20"/>
    </row>
    <row r="90" spans="1:17" s="53" customFormat="1" x14ac:dyDescent="0.35">
      <c r="E90" s="63"/>
      <c r="F90" s="63"/>
      <c r="G90" s="63"/>
      <c r="H90" s="63"/>
      <c r="I90" s="63"/>
      <c r="J90" s="63"/>
      <c r="K90" s="63"/>
    </row>
    <row r="91" spans="1:17" x14ac:dyDescent="0.35">
      <c r="F91" s="2"/>
      <c r="G91" s="2"/>
      <c r="H91" s="2"/>
      <c r="I91" s="2"/>
      <c r="J91" s="2"/>
    </row>
    <row r="92" spans="1:17" x14ac:dyDescent="0.35">
      <c r="B92" t="s">
        <v>14</v>
      </c>
      <c r="E92" s="20"/>
      <c r="F92" s="20" t="s">
        <v>15</v>
      </c>
      <c r="G92" s="20"/>
      <c r="H92" s="20"/>
      <c r="I92" s="20"/>
      <c r="J92" s="20"/>
      <c r="K92" s="20" t="s">
        <v>8</v>
      </c>
      <c r="N92" t="s">
        <v>9</v>
      </c>
      <c r="Q92" t="s">
        <v>10</v>
      </c>
    </row>
    <row r="93" spans="1:17" x14ac:dyDescent="0.35">
      <c r="B93" t="s">
        <v>0</v>
      </c>
      <c r="C93" t="s">
        <v>1</v>
      </c>
      <c r="D93" t="s">
        <v>2</v>
      </c>
      <c r="E93" s="20"/>
      <c r="F93" s="20" t="s">
        <v>0</v>
      </c>
      <c r="G93" s="20" t="s">
        <v>1</v>
      </c>
      <c r="H93" s="20" t="s">
        <v>2</v>
      </c>
      <c r="I93" s="20"/>
      <c r="J93" s="20"/>
      <c r="K93" s="20" t="s">
        <v>0</v>
      </c>
      <c r="L93" t="s">
        <v>1</v>
      </c>
      <c r="M93" t="s">
        <v>2</v>
      </c>
      <c r="N93" t="s">
        <v>0</v>
      </c>
      <c r="O93" t="s">
        <v>1</v>
      </c>
      <c r="P93" t="s">
        <v>2</v>
      </c>
    </row>
    <row r="94" spans="1:17" x14ac:dyDescent="0.35">
      <c r="A94" t="s">
        <v>3</v>
      </c>
      <c r="B94" s="8">
        <f>B19</f>
        <v>13.220800000000001</v>
      </c>
      <c r="C94" s="8">
        <f t="shared" ref="C94:D94" si="36">C19</f>
        <v>-15.2356</v>
      </c>
      <c r="D94" s="8">
        <f t="shared" si="36"/>
        <v>-9.484</v>
      </c>
      <c r="E94" s="21"/>
      <c r="F94">
        <f>B34</f>
        <v>13.220800000000001</v>
      </c>
      <c r="G94">
        <f t="shared" ref="G94:H97" si="37">C34</f>
        <v>-15.2356</v>
      </c>
      <c r="H94">
        <f t="shared" si="37"/>
        <v>-9.484</v>
      </c>
      <c r="I94" s="22"/>
      <c r="J94" s="22"/>
      <c r="K94" s="23">
        <f>B94-F94</f>
        <v>0</v>
      </c>
      <c r="L94" s="1">
        <f>C94-G94</f>
        <v>0</v>
      </c>
      <c r="M94" s="1">
        <f>D94-H94</f>
        <v>0</v>
      </c>
      <c r="N94" s="1">
        <f>K94*K94</f>
        <v>0</v>
      </c>
      <c r="O94" s="1">
        <f t="shared" ref="O94:P97" si="38">L94*L94</f>
        <v>0</v>
      </c>
      <c r="P94" s="1">
        <f t="shared" si="38"/>
        <v>0</v>
      </c>
      <c r="Q94" s="1">
        <f>(SUM(N94:P94))^0.5</f>
        <v>0</v>
      </c>
    </row>
    <row r="95" spans="1:17" x14ac:dyDescent="0.35">
      <c r="A95" t="s">
        <v>4</v>
      </c>
      <c r="B95" s="8">
        <f t="shared" ref="B95:D97" si="39">B20</f>
        <v>13.6267</v>
      </c>
      <c r="C95" s="8">
        <f t="shared" si="39"/>
        <v>-14.4894</v>
      </c>
      <c r="D95" s="8">
        <f t="shared" si="39"/>
        <v>-7.6733000000000002</v>
      </c>
      <c r="E95" s="21"/>
      <c r="F95">
        <f t="shared" ref="F95:F97" si="40">B35</f>
        <v>13.6267</v>
      </c>
      <c r="G95">
        <f t="shared" si="37"/>
        <v>-14.4894</v>
      </c>
      <c r="H95">
        <f t="shared" si="37"/>
        <v>-7.6733000000000002</v>
      </c>
      <c r="I95" s="22"/>
      <c r="J95" s="22"/>
      <c r="K95" s="23">
        <f t="shared" ref="K95:M97" si="41">B95-F95</f>
        <v>0</v>
      </c>
      <c r="L95" s="1">
        <f t="shared" si="41"/>
        <v>0</v>
      </c>
      <c r="M95" s="1">
        <f t="shared" si="41"/>
        <v>0</v>
      </c>
      <c r="N95" s="1">
        <f t="shared" ref="N95:N97" si="42">K95*K95</f>
        <v>0</v>
      </c>
      <c r="O95" s="1">
        <f t="shared" si="38"/>
        <v>0</v>
      </c>
      <c r="P95" s="1">
        <f t="shared" si="38"/>
        <v>0</v>
      </c>
      <c r="Q95" s="1">
        <f t="shared" ref="Q95:Q97" si="43">(SUM(N95:P95))^0.5</f>
        <v>0</v>
      </c>
    </row>
    <row r="96" spans="1:17" x14ac:dyDescent="0.35">
      <c r="A96" t="s">
        <v>5</v>
      </c>
      <c r="B96" s="8">
        <f t="shared" si="39"/>
        <v>14.032500000000001</v>
      </c>
      <c r="C96" s="8">
        <f t="shared" si="39"/>
        <v>-13.7432</v>
      </c>
      <c r="D96" s="8">
        <f t="shared" si="39"/>
        <v>-5.8627000000000002</v>
      </c>
      <c r="E96" s="21"/>
      <c r="F96">
        <f t="shared" si="40"/>
        <v>14.032500000000001</v>
      </c>
      <c r="G96">
        <f t="shared" si="37"/>
        <v>-13.7432</v>
      </c>
      <c r="H96">
        <f t="shared" si="37"/>
        <v>-5.8627000000000002</v>
      </c>
      <c r="I96" s="22"/>
      <c r="J96" s="22"/>
      <c r="K96" s="23">
        <f t="shared" si="41"/>
        <v>0</v>
      </c>
      <c r="L96" s="1">
        <f t="shared" si="41"/>
        <v>0</v>
      </c>
      <c r="M96" s="1">
        <f t="shared" si="41"/>
        <v>0</v>
      </c>
      <c r="N96" s="1">
        <f t="shared" si="42"/>
        <v>0</v>
      </c>
      <c r="O96" s="1">
        <f t="shared" si="38"/>
        <v>0</v>
      </c>
      <c r="P96" s="1">
        <f t="shared" si="38"/>
        <v>0</v>
      </c>
      <c r="Q96" s="1">
        <f t="shared" si="43"/>
        <v>0</v>
      </c>
    </row>
    <row r="97" spans="1:17" x14ac:dyDescent="0.35">
      <c r="A97" t="s">
        <v>6</v>
      </c>
      <c r="B97" s="8">
        <f t="shared" si="39"/>
        <v>14.4383</v>
      </c>
      <c r="C97" s="8">
        <f t="shared" si="39"/>
        <v>-12.9971</v>
      </c>
      <c r="D97" s="8">
        <f t="shared" si="39"/>
        <v>-4.0519999999999996</v>
      </c>
      <c r="E97" s="21"/>
      <c r="F97">
        <f t="shared" si="40"/>
        <v>14.4383</v>
      </c>
      <c r="G97">
        <f t="shared" si="37"/>
        <v>-12.9971</v>
      </c>
      <c r="H97">
        <f t="shared" si="37"/>
        <v>-4.0519999999999996</v>
      </c>
      <c r="I97" s="22"/>
      <c r="J97" s="22"/>
      <c r="K97" s="23">
        <f t="shared" si="41"/>
        <v>0</v>
      </c>
      <c r="L97" s="1">
        <f t="shared" si="41"/>
        <v>0</v>
      </c>
      <c r="M97" s="1">
        <f t="shared" si="41"/>
        <v>0</v>
      </c>
      <c r="N97" s="1">
        <f t="shared" si="42"/>
        <v>0</v>
      </c>
      <c r="O97" s="1">
        <f t="shared" si="38"/>
        <v>0</v>
      </c>
      <c r="P97" s="1">
        <f t="shared" si="38"/>
        <v>0</v>
      </c>
      <c r="Q97" s="1">
        <f t="shared" si="43"/>
        <v>0</v>
      </c>
    </row>
    <row r="98" spans="1:17" x14ac:dyDescent="0.35">
      <c r="E98" s="20"/>
      <c r="F98" s="20"/>
      <c r="G98" s="20"/>
      <c r="H98" s="20"/>
      <c r="I98" s="20"/>
      <c r="J98" s="20"/>
      <c r="K98" s="20"/>
    </row>
    <row r="99" spans="1:17" x14ac:dyDescent="0.35">
      <c r="C99" s="3" t="s">
        <v>11</v>
      </c>
      <c r="D99" s="3" t="s">
        <v>0</v>
      </c>
      <c r="E99" s="24"/>
      <c r="F99" s="5">
        <f>MAX(ABS(K94),ABS(K95),ABS(K96),ABS(K97))</f>
        <v>0</v>
      </c>
      <c r="G99" s="20"/>
      <c r="H99" s="20"/>
      <c r="I99" s="20"/>
      <c r="J99" s="20"/>
      <c r="K99" s="20"/>
    </row>
    <row r="100" spans="1:17" x14ac:dyDescent="0.35">
      <c r="D100" s="3" t="s">
        <v>1</v>
      </c>
      <c r="E100" s="24"/>
      <c r="F100" s="5">
        <f>MAX(ABS(L94),ABS(L95),ABS(L96),ABS(L97))</f>
        <v>0</v>
      </c>
      <c r="G100" s="20"/>
      <c r="H100" s="20"/>
      <c r="I100" s="20"/>
      <c r="J100" s="20"/>
      <c r="K100" s="20"/>
    </row>
    <row r="101" spans="1:17" x14ac:dyDescent="0.35">
      <c r="D101" s="3" t="s">
        <v>2</v>
      </c>
      <c r="E101" s="24"/>
      <c r="F101" s="5">
        <f>MAX(ABS(M94),ABS(M95),ABS(M96),ABS(M97))</f>
        <v>0</v>
      </c>
      <c r="G101" s="25"/>
      <c r="H101" s="25"/>
      <c r="I101" s="25"/>
      <c r="J101" s="25"/>
      <c r="K101" s="20"/>
    </row>
    <row r="102" spans="1:17" x14ac:dyDescent="0.35">
      <c r="E102" s="20"/>
      <c r="F102" s="6"/>
      <c r="G102" s="25"/>
      <c r="H102" s="25"/>
      <c r="I102" s="25"/>
      <c r="J102" s="25"/>
      <c r="K102" s="20"/>
    </row>
    <row r="103" spans="1:17" x14ac:dyDescent="0.35">
      <c r="D103" s="3" t="s">
        <v>12</v>
      </c>
      <c r="E103" s="24"/>
      <c r="F103" s="7">
        <f>MAX(Q94,Q95,Q96,Q97)</f>
        <v>0</v>
      </c>
      <c r="G103" s="25"/>
      <c r="H103" s="25"/>
      <c r="I103" s="25"/>
      <c r="J103" s="25"/>
      <c r="K103" s="20"/>
    </row>
    <row r="104" spans="1:17" x14ac:dyDescent="0.35">
      <c r="E104" s="20"/>
      <c r="F104" s="20"/>
      <c r="G104" s="20"/>
      <c r="H104" s="20"/>
      <c r="I104" s="20"/>
      <c r="J104" s="20"/>
      <c r="K104" s="20"/>
    </row>
    <row r="105" spans="1:17" s="64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E14" sqref="E14"/>
    </sheetView>
  </sheetViews>
  <sheetFormatPr defaultRowHeight="14.5" x14ac:dyDescent="0.35"/>
  <cols>
    <col min="7" max="7" width="2.7265625" customWidth="1"/>
    <col min="8" max="8" width="8.36328125" customWidth="1"/>
    <col min="10" max="10" width="13.08984375" bestFit="1" customWidth="1"/>
    <col min="13" max="13" width="3.1796875" customWidth="1"/>
    <col min="20" max="20" width="13.7265625" customWidth="1"/>
  </cols>
  <sheetData>
    <row r="1" spans="1:20" x14ac:dyDescent="0.35">
      <c r="C1" s="68" t="s">
        <v>26</v>
      </c>
      <c r="D1" s="68"/>
      <c r="E1" s="68"/>
      <c r="F1" s="72"/>
      <c r="I1" t="s">
        <v>29</v>
      </c>
      <c r="N1" t="s">
        <v>8</v>
      </c>
      <c r="Q1" t="s">
        <v>9</v>
      </c>
      <c r="T1" t="s">
        <v>10</v>
      </c>
    </row>
    <row r="2" spans="1:20" ht="15" thickBot="1" x14ac:dyDescent="0.4">
      <c r="B2" t="s">
        <v>28</v>
      </c>
      <c r="C2" s="68" t="s">
        <v>0</v>
      </c>
      <c r="D2" s="68" t="s">
        <v>1</v>
      </c>
      <c r="E2" s="68" t="s">
        <v>2</v>
      </c>
      <c r="F2" s="72"/>
      <c r="H2" t="s">
        <v>28</v>
      </c>
      <c r="I2" t="s">
        <v>0</v>
      </c>
      <c r="J2" t="s">
        <v>1</v>
      </c>
      <c r="K2" t="s">
        <v>2</v>
      </c>
      <c r="N2" t="s">
        <v>0</v>
      </c>
      <c r="O2" t="s">
        <v>1</v>
      </c>
      <c r="P2" t="s">
        <v>2</v>
      </c>
      <c r="Q2" t="s">
        <v>0</v>
      </c>
      <c r="R2" t="s">
        <v>1</v>
      </c>
      <c r="S2" t="s">
        <v>2</v>
      </c>
    </row>
    <row r="3" spans="1:20" x14ac:dyDescent="0.35">
      <c r="A3" t="s">
        <v>3</v>
      </c>
      <c r="C3" s="2">
        <v>-11.4115</v>
      </c>
      <c r="D3" s="2">
        <v>-3.8401999999999998</v>
      </c>
      <c r="E3" s="2">
        <v>-5.0343999999999998</v>
      </c>
      <c r="F3" s="2"/>
      <c r="G3" s="9"/>
      <c r="I3" s="10">
        <v>-11.25</v>
      </c>
      <c r="J3" s="11">
        <v>-3.05</v>
      </c>
      <c r="K3" s="12">
        <v>-5.44</v>
      </c>
      <c r="L3" s="14"/>
      <c r="M3" s="14"/>
      <c r="N3" s="1">
        <f>C3-I3</f>
        <v>-0.1615000000000002</v>
      </c>
      <c r="O3" s="1">
        <f>D3-J3</f>
        <v>-0.79020000000000001</v>
      </c>
      <c r="P3" s="1">
        <f>E3-K3</f>
        <v>0.40560000000000063</v>
      </c>
      <c r="Q3" s="1">
        <f>N3*N3</f>
        <v>2.6082250000000064E-2</v>
      </c>
      <c r="R3" s="1">
        <f t="shared" ref="R3:S6" si="0">O3*O3</f>
        <v>0.62441604000000006</v>
      </c>
      <c r="S3" s="1">
        <f t="shared" si="0"/>
        <v>0.16451136000000049</v>
      </c>
      <c r="T3" s="70">
        <f>(SUM(Q3:S3))^0.5</f>
        <v>0.90277884888825377</v>
      </c>
    </row>
    <row r="4" spans="1:20" x14ac:dyDescent="0.35">
      <c r="A4" t="s">
        <v>4</v>
      </c>
      <c r="B4">
        <f>(SUM((C4-C3)^2,(D4-D3)^2,(E4-E3)^2)^0.5)</f>
        <v>2.1910239934788485</v>
      </c>
      <c r="C4" s="2">
        <v>-12.1782</v>
      </c>
      <c r="D4" s="2">
        <v>-2.7972999999999999</v>
      </c>
      <c r="E4" s="2">
        <v>-3.2665999999999999</v>
      </c>
      <c r="F4" s="2"/>
      <c r="G4" s="9"/>
      <c r="H4">
        <f>(SUM((I4-I3)^2,(J4-J3)^2,(K4-K3)^2)^0.5)</f>
        <v>1.9973983077994235</v>
      </c>
      <c r="I4" s="13">
        <v>-11.95</v>
      </c>
      <c r="J4" s="14">
        <v>-2.15</v>
      </c>
      <c r="K4" s="15">
        <v>-3.8</v>
      </c>
      <c r="L4" s="14"/>
      <c r="M4" s="14"/>
      <c r="N4" s="1">
        <f>C4-I4</f>
        <v>-0.22820000000000107</v>
      </c>
      <c r="O4" s="1">
        <f>D4-J4</f>
        <v>-0.64729999999999999</v>
      </c>
      <c r="P4" s="1">
        <f>E4-K4</f>
        <v>0.53339999999999987</v>
      </c>
      <c r="Q4" s="1">
        <f t="shared" ref="Q4:Q6" si="1">N4*N4</f>
        <v>5.2075240000000488E-2</v>
      </c>
      <c r="R4" s="1">
        <f t="shared" si="0"/>
        <v>0.41899728999999997</v>
      </c>
      <c r="S4" s="1">
        <f t="shared" si="0"/>
        <v>0.28451555999999989</v>
      </c>
      <c r="T4" s="70">
        <f t="shared" ref="T4:T6" si="2">(SUM(Q4:S4))^0.5</f>
        <v>0.86924570174375915</v>
      </c>
    </row>
    <row r="5" spans="1:20" x14ac:dyDescent="0.35">
      <c r="A5" t="s">
        <v>5</v>
      </c>
      <c r="B5">
        <f t="shared" ref="B5:B6" si="3">(SUM((C5-C4)^2,(D5-D4)^2,(E5-E4)^2)^0.5)</f>
        <v>1.9947051386107169</v>
      </c>
      <c r="C5" s="2">
        <v>-12.6783</v>
      </c>
      <c r="D5" s="2">
        <v>-1.5846</v>
      </c>
      <c r="E5" s="2">
        <v>-1.7639</v>
      </c>
      <c r="F5" s="2"/>
      <c r="G5" s="9"/>
      <c r="H5">
        <f t="shared" ref="H5:H6" si="4">(SUM((I5-I4)^2,(J5-J4)^2,(K5-K4)^2)^0.5)</f>
        <v>2.0019240744843447</v>
      </c>
      <c r="I5" s="13">
        <v>-12.65</v>
      </c>
      <c r="J5" s="14">
        <v>-1.24</v>
      </c>
      <c r="K5" s="15">
        <v>-2.16</v>
      </c>
      <c r="L5" s="14"/>
      <c r="M5" s="14"/>
      <c r="N5" s="1">
        <f>C5-I5</f>
        <v>-2.829999999999977E-2</v>
      </c>
      <c r="O5" s="1">
        <f>D5-J5</f>
        <v>-0.34460000000000002</v>
      </c>
      <c r="P5" s="1">
        <f>E5-K5</f>
        <v>0.39610000000000012</v>
      </c>
      <c r="Q5" s="1">
        <f t="shared" si="1"/>
        <v>8.0088999999998695E-4</v>
      </c>
      <c r="R5" s="1">
        <f t="shared" si="0"/>
        <v>0.11874916000000001</v>
      </c>
      <c r="S5" s="1">
        <f t="shared" si="0"/>
        <v>0.15689521000000009</v>
      </c>
      <c r="T5" s="70">
        <f t="shared" si="2"/>
        <v>0.52578061965043943</v>
      </c>
    </row>
    <row r="6" spans="1:20" ht="15" thickBot="1" x14ac:dyDescent="0.4">
      <c r="A6" t="s">
        <v>6</v>
      </c>
      <c r="B6">
        <f t="shared" si="3"/>
        <v>2.3547348598090614</v>
      </c>
      <c r="C6" s="2">
        <v>-13.5687</v>
      </c>
      <c r="D6" s="2">
        <v>-0.43269999999999997</v>
      </c>
      <c r="E6" s="2">
        <v>8.6800000000000002E-2</v>
      </c>
      <c r="F6" s="2"/>
      <c r="G6" s="9"/>
      <c r="H6">
        <f t="shared" si="4"/>
        <v>1.9973983077994233</v>
      </c>
      <c r="I6" s="16">
        <v>-13.35</v>
      </c>
      <c r="J6" s="17">
        <v>-0.34</v>
      </c>
      <c r="K6" s="18">
        <v>-0.52</v>
      </c>
      <c r="L6" s="14"/>
      <c r="M6" s="14"/>
      <c r="N6" s="1">
        <f>C6-I6</f>
        <v>-0.21870000000000012</v>
      </c>
      <c r="O6" s="1">
        <f>D6-J6</f>
        <v>-9.2699999999999949E-2</v>
      </c>
      <c r="P6" s="1">
        <f>E6-K6</f>
        <v>0.60680000000000001</v>
      </c>
      <c r="Q6" s="1">
        <f t="shared" si="1"/>
        <v>4.782969000000005E-2</v>
      </c>
      <c r="R6" s="1">
        <f t="shared" si="0"/>
        <v>8.5932899999999913E-3</v>
      </c>
      <c r="S6" s="1">
        <f t="shared" si="0"/>
        <v>0.36820624000000002</v>
      </c>
      <c r="T6" s="70">
        <f t="shared" si="2"/>
        <v>0.65163580319070868</v>
      </c>
    </row>
    <row r="7" spans="1:20" x14ac:dyDescent="0.35">
      <c r="B7">
        <f>SUM(B4:B6)</f>
        <v>6.5404639918986263</v>
      </c>
      <c r="C7" s="2"/>
      <c r="D7" s="2"/>
      <c r="E7" s="2"/>
      <c r="F7" s="2"/>
      <c r="G7" s="9"/>
      <c r="H7">
        <f>SUM(H4:H6)</f>
        <v>5.9967206900831922</v>
      </c>
      <c r="I7" s="14"/>
      <c r="J7" s="14"/>
      <c r="K7" s="14"/>
      <c r="L7" s="14"/>
      <c r="M7" s="14"/>
      <c r="N7" s="1"/>
      <c r="O7" s="1"/>
      <c r="P7" s="1"/>
      <c r="Q7" s="1"/>
      <c r="R7" s="1"/>
      <c r="S7" s="1"/>
      <c r="T7" s="70"/>
    </row>
    <row r="8" spans="1:20" s="53" customFormat="1" x14ac:dyDescent="0.35">
      <c r="C8" s="54"/>
      <c r="D8" s="54"/>
      <c r="E8" s="55"/>
      <c r="F8" s="55"/>
      <c r="G8" s="55"/>
      <c r="H8" s="55"/>
      <c r="I8" s="56"/>
      <c r="J8" s="57"/>
      <c r="K8" s="57"/>
      <c r="L8" s="57"/>
      <c r="M8" s="58"/>
    </row>
    <row r="9" spans="1:20" x14ac:dyDescent="0.35">
      <c r="C9" s="69" t="s">
        <v>27</v>
      </c>
      <c r="D9" s="69"/>
      <c r="E9" s="69"/>
      <c r="F9" s="69"/>
      <c r="G9" s="20"/>
      <c r="H9" s="20"/>
      <c r="I9" s="20" t="s">
        <v>30</v>
      </c>
      <c r="J9" s="20"/>
      <c r="K9" s="20"/>
      <c r="L9" s="20"/>
      <c r="M9" s="20"/>
      <c r="N9" s="20" t="s">
        <v>8</v>
      </c>
      <c r="Q9" t="s">
        <v>9</v>
      </c>
      <c r="T9" t="s">
        <v>10</v>
      </c>
    </row>
    <row r="10" spans="1:20" ht="15" thickBot="1" x14ac:dyDescent="0.4">
      <c r="B10" t="s">
        <v>28</v>
      </c>
      <c r="C10" s="69" t="s">
        <v>0</v>
      </c>
      <c r="D10" s="69" t="s">
        <v>1</v>
      </c>
      <c r="E10" s="69" t="s">
        <v>2</v>
      </c>
      <c r="F10" s="69"/>
      <c r="G10" s="20"/>
      <c r="H10" t="s">
        <v>28</v>
      </c>
      <c r="I10" s="20" t="s">
        <v>0</v>
      </c>
      <c r="J10" s="20" t="s">
        <v>1</v>
      </c>
      <c r="K10" s="20" t="s">
        <v>2</v>
      </c>
      <c r="L10" s="20"/>
      <c r="M10" s="20"/>
      <c r="N10" s="20" t="s">
        <v>0</v>
      </c>
      <c r="O10" t="s">
        <v>1</v>
      </c>
      <c r="P10" t="s">
        <v>2</v>
      </c>
      <c r="Q10" t="s">
        <v>0</v>
      </c>
      <c r="R10" t="s">
        <v>1</v>
      </c>
      <c r="S10" t="s">
        <v>2</v>
      </c>
    </row>
    <row r="11" spans="1:20" x14ac:dyDescent="0.35">
      <c r="A11" t="s">
        <v>3</v>
      </c>
      <c r="C11" s="71">
        <v>11.374000000000001</v>
      </c>
      <c r="D11" s="71">
        <v>-1.1077999999999999</v>
      </c>
      <c r="E11" s="71">
        <v>-5.7629999999999999</v>
      </c>
      <c r="F11" s="71"/>
      <c r="G11" s="21"/>
      <c r="I11" s="10">
        <v>12.02</v>
      </c>
      <c r="J11" s="11">
        <v>-0.88</v>
      </c>
      <c r="K11" s="12">
        <v>-5.22</v>
      </c>
      <c r="L11" s="22"/>
      <c r="M11" s="22"/>
      <c r="N11" s="23">
        <f>C11-I11</f>
        <v>-0.64599999999999902</v>
      </c>
      <c r="O11" s="1">
        <f>D11-J11</f>
        <v>-0.22779999999999989</v>
      </c>
      <c r="P11" s="1">
        <f>E11-K11</f>
        <v>-0.54300000000000015</v>
      </c>
      <c r="Q11" s="1">
        <f>N11*N11</f>
        <v>0.41731599999999874</v>
      </c>
      <c r="R11" s="1">
        <f t="shared" ref="R11:S14" si="5">O11*O11</f>
        <v>5.1892839999999954E-2</v>
      </c>
      <c r="S11" s="1">
        <f t="shared" si="5"/>
        <v>0.29484900000000014</v>
      </c>
      <c r="T11" s="70">
        <f>(SUM(Q11:S11))^0.5</f>
        <v>0.87410402126977937</v>
      </c>
    </row>
    <row r="12" spans="1:20" x14ac:dyDescent="0.35">
      <c r="A12" t="s">
        <v>4</v>
      </c>
      <c r="B12">
        <f>(SUM((C12-C11)^2,(D12-D11)^2,(E12-E11)^2)^0.5)</f>
        <v>2.0654919462442836</v>
      </c>
      <c r="C12" s="71">
        <v>11.696899999999999</v>
      </c>
      <c r="D12" s="71">
        <v>-5.9400000000000001E-2</v>
      </c>
      <c r="E12" s="71">
        <v>-4.0129000000000001</v>
      </c>
      <c r="F12" s="71"/>
      <c r="G12" s="21"/>
      <c r="H12">
        <f>(SUM((I12-I11)^2,(J12-J11)^2,(K12-K11)^2)^0.5)</f>
        <v>1.9965219758369805</v>
      </c>
      <c r="I12" s="13">
        <v>12.46</v>
      </c>
      <c r="J12" s="14">
        <v>-0.09</v>
      </c>
      <c r="K12" s="15">
        <v>-3.44</v>
      </c>
      <c r="L12" s="22"/>
      <c r="M12" s="22"/>
      <c r="N12" s="23">
        <f>C12-I12</f>
        <v>-0.76310000000000144</v>
      </c>
      <c r="O12" s="1">
        <f>D12-J12</f>
        <v>3.0599999999999995E-2</v>
      </c>
      <c r="P12" s="1">
        <f>E12-K12</f>
        <v>-0.57290000000000019</v>
      </c>
      <c r="Q12" s="1">
        <f t="shared" ref="Q12:Q14" si="6">N12*N12</f>
        <v>0.58232161000000215</v>
      </c>
      <c r="R12" s="1">
        <f t="shared" si="5"/>
        <v>9.3635999999999969E-4</v>
      </c>
      <c r="S12" s="1">
        <f t="shared" si="5"/>
        <v>0.32821441000000023</v>
      </c>
      <c r="T12" s="70">
        <f t="shared" ref="T12:T14" si="7">(SUM(Q12:S12))^0.5</f>
        <v>0.95471062631564041</v>
      </c>
    </row>
    <row r="13" spans="1:20" x14ac:dyDescent="0.35">
      <c r="A13" t="s">
        <v>5</v>
      </c>
      <c r="B13">
        <f t="shared" ref="B13:B14" si="8">(SUM((C13-C12)^2,(D13-D12)^2,(E13-E12)^2)^0.5)</f>
        <v>2.1272879212744105</v>
      </c>
      <c r="C13" s="71">
        <v>12.5082</v>
      </c>
      <c r="D13" s="71">
        <v>0.99709999999999999</v>
      </c>
      <c r="E13" s="71">
        <v>-2.3542999999999998</v>
      </c>
      <c r="F13" s="71"/>
      <c r="G13" s="21"/>
      <c r="H13">
        <f t="shared" ref="H13:H14" si="9">(SUM((I13-I12)^2,(J13-J12)^2,(K13-K12)^2)^0.5)</f>
        <v>2.0004999375156203</v>
      </c>
      <c r="I13" s="13">
        <v>12.9</v>
      </c>
      <c r="J13" s="14">
        <v>0.71</v>
      </c>
      <c r="K13" s="15">
        <v>-1.66</v>
      </c>
      <c r="L13" s="22"/>
      <c r="M13" s="22"/>
      <c r="N13" s="23">
        <f>C13-I13</f>
        <v>-0.39179999999999993</v>
      </c>
      <c r="O13" s="1">
        <f>D13-J13</f>
        <v>0.28710000000000002</v>
      </c>
      <c r="P13" s="1">
        <f>E13-K13</f>
        <v>-0.69429999999999992</v>
      </c>
      <c r="Q13" s="1">
        <f t="shared" si="6"/>
        <v>0.15350723999999993</v>
      </c>
      <c r="R13" s="1">
        <f t="shared" si="5"/>
        <v>8.2426410000000019E-2</v>
      </c>
      <c r="S13" s="1">
        <f t="shared" si="5"/>
        <v>0.48205248999999989</v>
      </c>
      <c r="T13" s="70">
        <f t="shared" si="7"/>
        <v>0.84734062808294508</v>
      </c>
    </row>
    <row r="14" spans="1:20" ht="15" thickBot="1" x14ac:dyDescent="0.4">
      <c r="A14" t="s">
        <v>6</v>
      </c>
      <c r="B14">
        <f t="shared" si="8"/>
        <v>1.653163691229637</v>
      </c>
      <c r="C14" s="71">
        <v>12.964499999999999</v>
      </c>
      <c r="D14" s="71">
        <v>1.833</v>
      </c>
      <c r="E14" s="71">
        <v>-1.0029999999999999</v>
      </c>
      <c r="F14" s="71"/>
      <c r="G14" s="21"/>
      <c r="H14">
        <f t="shared" si="9"/>
        <v>2.0004999375156198</v>
      </c>
      <c r="I14" s="16">
        <v>13.34</v>
      </c>
      <c r="J14" s="17">
        <v>1.51</v>
      </c>
      <c r="K14" s="18">
        <v>0.12</v>
      </c>
      <c r="L14" s="22"/>
      <c r="M14" s="22"/>
      <c r="N14" s="23">
        <f>C14-I14</f>
        <v>-0.37550000000000061</v>
      </c>
      <c r="O14" s="1">
        <f>D14-J14</f>
        <v>0.32299999999999995</v>
      </c>
      <c r="P14" s="1">
        <f>E14-K14</f>
        <v>-1.1229999999999998</v>
      </c>
      <c r="Q14" s="1">
        <f t="shared" si="6"/>
        <v>0.14100025000000047</v>
      </c>
      <c r="R14" s="1">
        <f t="shared" si="5"/>
        <v>0.10432899999999996</v>
      </c>
      <c r="S14" s="1">
        <f t="shared" si="5"/>
        <v>1.2611289999999995</v>
      </c>
      <c r="T14" s="70">
        <f t="shared" si="7"/>
        <v>1.2273786090689376</v>
      </c>
    </row>
    <row r="15" spans="1:20" x14ac:dyDescent="0.35">
      <c r="B15">
        <f>SUM(B12:B14)</f>
        <v>5.8459435587483313</v>
      </c>
      <c r="C15" s="71"/>
      <c r="D15" s="71"/>
      <c r="E15" s="71"/>
      <c r="F15" s="71"/>
      <c r="G15" s="21"/>
      <c r="H15">
        <f>SUM(H12:H14)</f>
        <v>5.9975218508682211</v>
      </c>
      <c r="I15" s="14"/>
      <c r="J15" s="14"/>
      <c r="K15" s="14"/>
      <c r="L15" s="22"/>
      <c r="M15" s="22"/>
      <c r="N15" s="23"/>
      <c r="O15" s="1"/>
      <c r="P15" s="1"/>
      <c r="Q15" s="1"/>
      <c r="R15" s="1"/>
      <c r="S15" s="1"/>
      <c r="T15" s="70"/>
    </row>
    <row r="16" spans="1:20" s="53" customFormat="1" x14ac:dyDescent="0.35">
      <c r="E16" s="59"/>
      <c r="F16" s="59"/>
      <c r="G16" s="60"/>
      <c r="H16" s="60"/>
      <c r="I16" s="61"/>
      <c r="J16" s="62"/>
      <c r="K16" s="62"/>
      <c r="L16" s="62"/>
      <c r="M16" s="62"/>
      <c r="N16" s="63"/>
    </row>
    <row r="17" spans="1:20" x14ac:dyDescent="0.35">
      <c r="C17" t="s">
        <v>26</v>
      </c>
      <c r="G17" s="20"/>
      <c r="H17" s="20"/>
      <c r="I17" t="s">
        <v>29</v>
      </c>
      <c r="J17" s="20"/>
      <c r="K17" s="20"/>
      <c r="L17" s="20"/>
      <c r="M17" s="20"/>
      <c r="N17" s="20" t="s">
        <v>8</v>
      </c>
      <c r="Q17" t="s">
        <v>9</v>
      </c>
      <c r="T17" t="s">
        <v>10</v>
      </c>
    </row>
    <row r="18" spans="1:20" ht="15" thickBot="1" x14ac:dyDescent="0.4">
      <c r="C18" t="s">
        <v>0</v>
      </c>
      <c r="D18" t="s">
        <v>1</v>
      </c>
      <c r="E18" t="s">
        <v>2</v>
      </c>
      <c r="G18" s="20"/>
      <c r="H18" s="20"/>
      <c r="I18" s="20" t="s">
        <v>0</v>
      </c>
      <c r="J18" s="20" t="s">
        <v>1</v>
      </c>
      <c r="K18" s="20" t="s">
        <v>2</v>
      </c>
      <c r="L18" s="20"/>
      <c r="M18" s="20"/>
      <c r="N18" s="20" t="s">
        <v>0</v>
      </c>
      <c r="O18" t="s">
        <v>1</v>
      </c>
      <c r="P18" t="s">
        <v>2</v>
      </c>
      <c r="Q18" t="s">
        <v>0</v>
      </c>
      <c r="R18" t="s">
        <v>1</v>
      </c>
      <c r="S18" t="s">
        <v>2</v>
      </c>
    </row>
    <row r="19" spans="1:20" x14ac:dyDescent="0.35">
      <c r="A19" t="s">
        <v>3</v>
      </c>
      <c r="C19" s="2">
        <v>-11.4115</v>
      </c>
      <c r="D19" s="2">
        <v>-3.8401999999999998</v>
      </c>
      <c r="E19" s="2">
        <v>-5.0343999999999998</v>
      </c>
      <c r="F19" s="2"/>
      <c r="G19" s="21"/>
      <c r="H19" s="21"/>
      <c r="I19" s="10">
        <v>-11.25</v>
      </c>
      <c r="J19" s="11">
        <v>-3.05</v>
      </c>
      <c r="K19" s="12">
        <v>-5.44</v>
      </c>
      <c r="L19" s="22"/>
      <c r="M19" s="22"/>
      <c r="N19" s="23">
        <f>C19-I19</f>
        <v>-0.1615000000000002</v>
      </c>
      <c r="O19" s="1">
        <f>D19-J19</f>
        <v>-0.79020000000000001</v>
      </c>
      <c r="P19" s="1">
        <f>E19-K19</f>
        <v>0.40560000000000063</v>
      </c>
      <c r="Q19" s="1">
        <f>N19*N19</f>
        <v>2.6082250000000064E-2</v>
      </c>
      <c r="R19" s="1">
        <f t="shared" ref="R19:R22" si="10">O19*O19</f>
        <v>0.62441604000000006</v>
      </c>
      <c r="S19" s="1">
        <f t="shared" ref="S19:S22" si="11">P19*P19</f>
        <v>0.16451136000000049</v>
      </c>
      <c r="T19" s="70">
        <f>(SUM(Q19:S19))^0.5</f>
        <v>0.90277884888825377</v>
      </c>
    </row>
    <row r="20" spans="1:20" x14ac:dyDescent="0.35">
      <c r="A20" t="s">
        <v>4</v>
      </c>
      <c r="C20" s="2">
        <v>-12.1782</v>
      </c>
      <c r="D20" s="2">
        <v>-2.7972999999999999</v>
      </c>
      <c r="E20" s="2">
        <v>-3.2665999999999999</v>
      </c>
      <c r="F20" s="2"/>
      <c r="G20" s="21"/>
      <c r="H20" s="21"/>
      <c r="I20" s="13">
        <v>-11.95</v>
      </c>
      <c r="J20" s="14">
        <v>-2.15</v>
      </c>
      <c r="K20" s="15">
        <v>-3.8</v>
      </c>
      <c r="L20" s="22"/>
      <c r="M20" s="22"/>
      <c r="N20" s="23">
        <f>C20-I20</f>
        <v>-0.22820000000000107</v>
      </c>
      <c r="O20" s="1">
        <f>D20-J20</f>
        <v>-0.64729999999999999</v>
      </c>
      <c r="P20" s="1">
        <f>E20-K20</f>
        <v>0.53339999999999987</v>
      </c>
      <c r="Q20" s="1">
        <f t="shared" ref="Q20:Q22" si="12">N20*N20</f>
        <v>5.2075240000000488E-2</v>
      </c>
      <c r="R20" s="1">
        <f t="shared" si="10"/>
        <v>0.41899728999999997</v>
      </c>
      <c r="S20" s="1">
        <f t="shared" si="11"/>
        <v>0.28451555999999989</v>
      </c>
      <c r="T20" s="70">
        <f t="shared" ref="T20:T22" si="13">(SUM(Q20:S20))^0.5</f>
        <v>0.86924570174375915</v>
      </c>
    </row>
    <row r="21" spans="1:20" x14ac:dyDescent="0.35">
      <c r="A21" t="s">
        <v>5</v>
      </c>
      <c r="C21" s="2">
        <v>-12.6783</v>
      </c>
      <c r="D21" s="2">
        <v>-1.5846</v>
      </c>
      <c r="E21" s="2">
        <v>-1.7639</v>
      </c>
      <c r="F21" s="2"/>
      <c r="G21" s="21"/>
      <c r="H21" s="21"/>
      <c r="I21" s="13">
        <v>-12.65</v>
      </c>
      <c r="J21" s="14">
        <v>-1.24</v>
      </c>
      <c r="K21" s="15">
        <v>-2.16</v>
      </c>
      <c r="L21" s="22"/>
      <c r="M21" s="22"/>
      <c r="N21" s="23">
        <f>C21-I21</f>
        <v>-2.829999999999977E-2</v>
      </c>
      <c r="O21" s="1">
        <f>D21-J21</f>
        <v>-0.34460000000000002</v>
      </c>
      <c r="P21" s="1">
        <f>E21-K21</f>
        <v>0.39610000000000012</v>
      </c>
      <c r="Q21" s="1">
        <f t="shared" si="12"/>
        <v>8.0088999999998695E-4</v>
      </c>
      <c r="R21" s="1">
        <f t="shared" si="10"/>
        <v>0.11874916000000001</v>
      </c>
      <c r="S21" s="1">
        <f t="shared" si="11"/>
        <v>0.15689521000000009</v>
      </c>
      <c r="T21" s="70">
        <f t="shared" si="13"/>
        <v>0.52578061965043943</v>
      </c>
    </row>
    <row r="22" spans="1:20" ht="15" thickBot="1" x14ac:dyDescent="0.4">
      <c r="A22" t="s">
        <v>6</v>
      </c>
      <c r="C22" s="2">
        <v>-13.5687</v>
      </c>
      <c r="D22" s="2">
        <v>-0.43269999999999997</v>
      </c>
      <c r="E22" s="2">
        <v>8.6800000000000002E-2</v>
      </c>
      <c r="F22" s="2"/>
      <c r="G22" s="21"/>
      <c r="H22" s="21"/>
      <c r="I22" s="16">
        <v>-13.35</v>
      </c>
      <c r="J22" s="17">
        <v>-0.34</v>
      </c>
      <c r="K22" s="18">
        <v>-0.52</v>
      </c>
      <c r="L22" s="22"/>
      <c r="M22" s="22"/>
      <c r="N22" s="23">
        <f>C22-I22</f>
        <v>-0.21870000000000012</v>
      </c>
      <c r="O22" s="1">
        <f>D22-J22</f>
        <v>-9.2699999999999949E-2</v>
      </c>
      <c r="P22" s="1">
        <f>E22-K22</f>
        <v>0.60680000000000001</v>
      </c>
      <c r="Q22" s="1">
        <f t="shared" si="12"/>
        <v>4.782969000000005E-2</v>
      </c>
      <c r="R22" s="1">
        <f t="shared" si="10"/>
        <v>8.5932899999999913E-3</v>
      </c>
      <c r="S22" s="1">
        <f t="shared" si="11"/>
        <v>0.36820624000000002</v>
      </c>
      <c r="T22" s="70">
        <f t="shared" si="13"/>
        <v>0.65163580319070868</v>
      </c>
    </row>
    <row r="23" spans="1:20" s="53" customFormat="1" x14ac:dyDescent="0.35">
      <c r="E23" s="59"/>
      <c r="F23" s="59"/>
      <c r="G23" s="60"/>
      <c r="H23" s="60"/>
      <c r="I23" s="61"/>
      <c r="J23" s="62"/>
      <c r="K23" s="62"/>
      <c r="L23" s="62"/>
      <c r="M23" s="62"/>
      <c r="N23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</vt:lpstr>
      <vt:lpstr>LEFT</vt:lpstr>
      <vt:lpstr>AUTO vs AUTOsTarget</vt:lpstr>
    </vt:vector>
  </TitlesOfParts>
  <Company>Medtronic,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Kaemmerer, Bill, Ph.D</dc:creator>
  <cp:lastModifiedBy>Kaemmerer, Bill, Ph.D</cp:lastModifiedBy>
  <dcterms:created xsi:type="dcterms:W3CDTF">2016-07-20T17:36:08Z</dcterms:created>
  <dcterms:modified xsi:type="dcterms:W3CDTF">2016-09-14T19:37:47Z</dcterms:modified>
</cp:coreProperties>
</file>