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yne Monthe\Desktop\git_test\SCH\R\Data\"/>
    </mc:Choice>
  </mc:AlternateContent>
  <xr:revisionPtr revIDLastSave="0" documentId="13_ncr:1_{61AB3D38-296F-4944-AF9D-CF592CB43EE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definedNames>
    <definedName name="_xlnm._FilterDatabase" localSheetId="0" hidden="1">Feuil1!$A$1:$AMJ$39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8" i="1" l="1"/>
  <c r="K39" i="1"/>
  <c r="K37" i="1"/>
  <c r="K22" i="1"/>
  <c r="K36" i="1"/>
  <c r="D36" i="1"/>
  <c r="K35" i="1"/>
  <c r="D35" i="1"/>
  <c r="K34" i="1"/>
  <c r="D34" i="1"/>
  <c r="K33" i="1"/>
  <c r="K32" i="1"/>
  <c r="K31" i="1"/>
  <c r="D31" i="1"/>
  <c r="K30" i="1"/>
  <c r="K29" i="1"/>
  <c r="K28" i="1"/>
  <c r="K27" i="1"/>
  <c r="D27" i="1"/>
  <c r="K26" i="1"/>
  <c r="K25" i="1"/>
  <c r="D25" i="1"/>
  <c r="K24" i="1"/>
  <c r="D24" i="1"/>
  <c r="D23" i="1"/>
  <c r="D22" i="1"/>
  <c r="K21" i="1"/>
  <c r="D21" i="1"/>
  <c r="K20" i="1"/>
  <c r="D20" i="1"/>
  <c r="K19" i="1"/>
  <c r="D19" i="1"/>
  <c r="K18" i="1"/>
  <c r="D18" i="1"/>
  <c r="K17" i="1"/>
  <c r="D17" i="1"/>
  <c r="K16" i="1"/>
  <c r="D16" i="1"/>
  <c r="K15" i="1"/>
  <c r="D15" i="1"/>
  <c r="K14" i="1"/>
  <c r="K13" i="1"/>
  <c r="K12" i="1"/>
  <c r="D12" i="1"/>
  <c r="K11" i="1"/>
  <c r="K10" i="1"/>
  <c r="K9" i="1"/>
  <c r="K8" i="1"/>
  <c r="D8" i="1"/>
  <c r="K6" i="1"/>
  <c r="K5" i="1"/>
  <c r="D5" i="1"/>
  <c r="K3" i="1"/>
  <c r="D3" i="1"/>
  <c r="D2" i="1"/>
</calcChain>
</file>

<file path=xl/sharedStrings.xml><?xml version="1.0" encoding="utf-8"?>
<sst xmlns="http://schemas.openxmlformats.org/spreadsheetml/2006/main" count="346" uniqueCount="131">
  <si>
    <t>N°</t>
  </si>
  <si>
    <t>Nom du candidat</t>
  </si>
  <si>
    <t>date de naissance</t>
  </si>
  <si>
    <t>Age</t>
  </si>
  <si>
    <t>Sexe</t>
  </si>
  <si>
    <t>Diplôme le plus élevé du candidat</t>
  </si>
  <si>
    <t>Condition requise</t>
  </si>
  <si>
    <t>Domaine d'étude</t>
  </si>
  <si>
    <t>institut de provenance</t>
  </si>
  <si>
    <t>Contact</t>
  </si>
  <si>
    <t>Observations</t>
  </si>
  <si>
    <t>Day_01</t>
  </si>
  <si>
    <t>Day_02</t>
  </si>
  <si>
    <t>Day_03</t>
  </si>
  <si>
    <t>FOTIO DEFO Pascale Danielle</t>
  </si>
  <si>
    <t>F</t>
  </si>
  <si>
    <t>Master I</t>
  </si>
  <si>
    <t>master 2</t>
  </si>
  <si>
    <t>ENSAI</t>
  </si>
  <si>
    <t>694633102/671967645</t>
  </si>
  <si>
    <t>KOTVA GOUDOUNGOU Samuel</t>
  </si>
  <si>
    <t>M</t>
  </si>
  <si>
    <t>DOCTORAT</t>
  </si>
  <si>
    <t>Science et technologies</t>
  </si>
  <si>
    <t>Université de Ngaoundéré</t>
  </si>
  <si>
    <t>695248817/673030472</t>
  </si>
  <si>
    <t>BODIONG Eddy William</t>
  </si>
  <si>
    <t>UCAC</t>
  </si>
  <si>
    <t>NGANDONGO AYISSI Valentin Yoahn</t>
  </si>
  <si>
    <t>Master II</t>
  </si>
  <si>
    <t>CHO BELLA NGEKWI</t>
  </si>
  <si>
    <t>675928799/697914374</t>
  </si>
  <si>
    <t>NDOUR Jean Baptiste</t>
  </si>
  <si>
    <t>MEKOMBA MBIDA Clausette Jacqueline Donat</t>
  </si>
  <si>
    <t>NDOH CHENDI FRU</t>
  </si>
  <si>
    <t>LELE WAMBO Viviane Pamela</t>
  </si>
  <si>
    <t>NEGOL-SAM Gilles Bertin</t>
  </si>
  <si>
    <t>Propriété intellectuelle</t>
  </si>
  <si>
    <t>Université de Yaoundé II</t>
  </si>
  <si>
    <t>695480913/678084916</t>
  </si>
  <si>
    <t>MBU'U MBANWI Cyrille</t>
  </si>
  <si>
    <t>Microbiologie</t>
  </si>
  <si>
    <t>Université de Yaoundé I</t>
  </si>
  <si>
    <t>NANA MBIANGA Marco</t>
  </si>
  <si>
    <t>physiologie et immunologie</t>
  </si>
  <si>
    <t>SIME NZEUGANG EXCEL ULRICH</t>
  </si>
  <si>
    <t>Informatique</t>
  </si>
  <si>
    <t>arns,mie</t>
  </si>
  <si>
    <t>BABEY CLIFFORD NYANCHI</t>
  </si>
  <si>
    <t>Santé publique</t>
  </si>
  <si>
    <t>658136713/670217469</t>
  </si>
  <si>
    <t>EKWA YAWA Monono</t>
  </si>
  <si>
    <t>Science botanique</t>
  </si>
  <si>
    <t>université de Buea</t>
  </si>
  <si>
    <t>675595865/620779744</t>
  </si>
  <si>
    <t>AKOUTOU MVONDO Etienne</t>
  </si>
  <si>
    <t>Biologie des organismes végétaux</t>
  </si>
  <si>
    <t>IRAD/université yaoundé I</t>
  </si>
  <si>
    <t>694647155/672822326</t>
  </si>
  <si>
    <t>TSANGA MANGA Borisse Melissa</t>
  </si>
  <si>
    <t>université de Yaoundé I</t>
  </si>
  <si>
    <t>DJIM ADJIM NGANA Karyon</t>
  </si>
  <si>
    <t>université de Ngaoundéré</t>
  </si>
  <si>
    <t>698199947/676567651</t>
  </si>
  <si>
    <t>AMANA Nancy Peguy</t>
  </si>
  <si>
    <t>Ingenieurie minaire et traitement des minerais</t>
  </si>
  <si>
    <t>691315329/697582653</t>
  </si>
  <si>
    <t>AWANTU Christian FUNWI</t>
  </si>
  <si>
    <t>Biotechnique et production animale</t>
  </si>
  <si>
    <t>universite de Dschang</t>
  </si>
  <si>
    <t>MANGA ESSOMBA Franck Michel</t>
  </si>
  <si>
    <t>science, physiologie et santé animale</t>
  </si>
  <si>
    <t>université de Dschang</t>
  </si>
  <si>
    <t>657844814/654460945</t>
  </si>
  <si>
    <t>Jordan DJIEMO</t>
  </si>
  <si>
    <t>BAC</t>
  </si>
  <si>
    <t>TIC</t>
  </si>
  <si>
    <t>Lycée de Bafang</t>
  </si>
  <si>
    <t>TENE TAYO Paul Martial</t>
  </si>
  <si>
    <t>Agronomie, Agriculture</t>
  </si>
  <si>
    <t>Institut universitaire des sciences et techniques de yaounde</t>
  </si>
  <si>
    <t>ALOUET Appolinaire NDEHEM</t>
  </si>
  <si>
    <t>Ecole des mines</t>
  </si>
  <si>
    <t>ingenieurie de la qualité, santé et environnement</t>
  </si>
  <si>
    <t>693759175/655509613</t>
  </si>
  <si>
    <t>Junior EKUNDIBENGARIMBI</t>
  </si>
  <si>
    <t>Universite de BUEA</t>
  </si>
  <si>
    <t>biologie moléculaire et biotechnologie</t>
  </si>
  <si>
    <t>DJANDA TCHEUBAKA Stevena</t>
  </si>
  <si>
    <t>universite de Yaoundé I</t>
  </si>
  <si>
    <t>microbiologie du sol et environnement</t>
  </si>
  <si>
    <t>KENNE Jordan</t>
  </si>
  <si>
    <t>ENSMIP</t>
  </si>
  <si>
    <t>ingénieurie minière</t>
  </si>
  <si>
    <t>675574729/656169322</t>
  </si>
  <si>
    <t>MAFOUO Winnie</t>
  </si>
  <si>
    <t>INSTITUT SAINT JEAN</t>
  </si>
  <si>
    <t>Data science</t>
  </si>
  <si>
    <t>ONOMO Jean Baptiste</t>
  </si>
  <si>
    <t>ENSP de Douala</t>
  </si>
  <si>
    <t>génie informatique</t>
  </si>
  <si>
    <t>MENGUE NGADENA Yolande Sandrine</t>
  </si>
  <si>
    <t>université de yaoundé I</t>
  </si>
  <si>
    <t>physiologie animale</t>
  </si>
  <si>
    <t>699001781/651454877</t>
  </si>
  <si>
    <t>Annick ENANGUE NJEMBELE</t>
  </si>
  <si>
    <t>Université de Laval au CANADA</t>
  </si>
  <si>
    <t>Biologie moléculaire et céllulaire</t>
  </si>
  <si>
    <t>NGAMALEU SIATAG Williams Anderson</t>
  </si>
  <si>
    <t>université de BUEA</t>
  </si>
  <si>
    <t>698925734/691311346</t>
  </si>
  <si>
    <t>EWANE KOUNTY Pascal Herma,</t>
  </si>
  <si>
    <t>Plant Biotechnology</t>
  </si>
  <si>
    <t>TADOUANLA  TCHINDA Mémoire</t>
  </si>
  <si>
    <t>Biology of plant organisms</t>
  </si>
  <si>
    <t>Olivier NZONGANG</t>
  </si>
  <si>
    <t>TAGNE NOSSI Alain</t>
  </si>
  <si>
    <t>Enza Bernadette Octavie Reine</t>
  </si>
  <si>
    <t>absent</t>
  </si>
  <si>
    <t>Ibrahim Maxime Julien</t>
  </si>
  <si>
    <t>Present_01</t>
  </si>
  <si>
    <t>Present_02</t>
  </si>
  <si>
    <t>Present_03</t>
  </si>
  <si>
    <t>present</t>
  </si>
  <si>
    <t xml:space="preserve">present </t>
  </si>
  <si>
    <t xml:space="preserve">absent </t>
  </si>
  <si>
    <t>Biologie moléculaire et biotechnologie</t>
  </si>
  <si>
    <t>Biochimie/Chimie Industrielle</t>
  </si>
  <si>
    <t>Management et developpement des projets</t>
  </si>
  <si>
    <t>Foods science and nutrition</t>
  </si>
  <si>
    <t>Santé publique vétérinaire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</si>
</sst>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Maiandra GD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Maiandra GD"/>
      <family val="2"/>
      <charset val="1"/>
    </font>
    <font>
      <sz val="11"/>
      <name val="Maiandra GD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14" fontId="1" fillId="2" borderId="1" xfId="0" applyNumberFormat="1" applyFont="1" applyFill="1" applyBorder="1" applyAlignment="1">
      <alignment vertical="center" wrapText="1"/>
    </xf>
    <xf numFmtId="14" fontId="0" fillId="0" borderId="0" xfId="0" applyNumberFormat="1"/>
  </cellXfs>
  <cellStyles count="1">
    <cellStyle name="Standard" xfId="0" builtinId="0"/>
  </cellStyles>
  <dxfs count="16"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39"/>
  <sheetViews>
    <sheetView tabSelected="1" topLeftCell="D1" zoomScale="98" zoomScaleNormal="98" workbookViewId="0">
      <pane ySplit="1" topLeftCell="A2" activePane="bottomLeft" state="frozen"/>
      <selection activeCell="I1" sqref="I1"/>
      <selection pane="bottomLeft" activeCell="M23" sqref="M23"/>
    </sheetView>
  </sheetViews>
  <sheetFormatPr baseColWidth="10" defaultColWidth="10.5546875" defaultRowHeight="14.4" x14ac:dyDescent="0.3"/>
  <cols>
    <col min="1" max="1" width="6" style="1" customWidth="1"/>
    <col min="2" max="2" width="39.44140625" customWidth="1"/>
    <col min="3" max="3" width="15.44140625" style="2" customWidth="1"/>
    <col min="4" max="4" width="9.21875" customWidth="1"/>
    <col min="5" max="5" width="5.77734375" customWidth="1"/>
    <col min="6" max="6" width="16.21875" customWidth="1"/>
    <col min="7" max="7" width="12.77734375" customWidth="1"/>
    <col min="8" max="9" width="16.44140625" style="3" customWidth="1"/>
    <col min="10" max="10" width="13.44140625" style="3" customWidth="1"/>
    <col min="11" max="11" width="15" customWidth="1"/>
    <col min="12" max="14" width="13.44140625" style="3" customWidth="1"/>
    <col min="1023" max="1024" width="9.109375" customWidth="1"/>
  </cols>
  <sheetData>
    <row r="1" spans="1:1024" s="6" customFormat="1" ht="41.4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120</v>
      </c>
      <c r="M1" s="5" t="s">
        <v>121</v>
      </c>
      <c r="N1" s="5" t="s">
        <v>122</v>
      </c>
      <c r="O1" s="15" t="s">
        <v>11</v>
      </c>
      <c r="P1" s="5" t="s">
        <v>12</v>
      </c>
      <c r="Q1" s="5" t="s">
        <v>13</v>
      </c>
      <c r="AMI1"/>
      <c r="AMJ1"/>
    </row>
    <row r="2" spans="1:1024" ht="28.2" x14ac:dyDescent="0.3">
      <c r="A2" s="7">
        <v>1</v>
      </c>
      <c r="B2" s="8" t="s">
        <v>14</v>
      </c>
      <c r="C2" s="9">
        <v>35405</v>
      </c>
      <c r="D2" s="10">
        <f ca="1">(TODAY()-C2)/365</f>
        <v>26.841095890410958</v>
      </c>
      <c r="E2" s="8" t="s">
        <v>15</v>
      </c>
      <c r="F2" s="8" t="s">
        <v>16</v>
      </c>
      <c r="G2" s="8" t="s">
        <v>17</v>
      </c>
      <c r="H2" s="11" t="s">
        <v>127</v>
      </c>
      <c r="I2" s="11" t="s">
        <v>18</v>
      </c>
      <c r="J2" s="11" t="s">
        <v>19</v>
      </c>
      <c r="K2" s="8"/>
      <c r="L2" s="14"/>
      <c r="M2" s="14"/>
      <c r="N2" s="14"/>
      <c r="O2" s="16">
        <v>45196</v>
      </c>
      <c r="P2" s="16">
        <v>45197</v>
      </c>
      <c r="Q2" s="16">
        <v>45198</v>
      </c>
    </row>
    <row r="3" spans="1:1024" ht="28.2" hidden="1" x14ac:dyDescent="0.3">
      <c r="A3" s="7">
        <v>2</v>
      </c>
      <c r="B3" s="8" t="s">
        <v>20</v>
      </c>
      <c r="C3" s="9">
        <v>34654</v>
      </c>
      <c r="D3" s="10">
        <f ca="1">(TODAY()-C3)/365</f>
        <v>28.898630136986302</v>
      </c>
      <c r="E3" s="8" t="s">
        <v>21</v>
      </c>
      <c r="F3" s="8" t="s">
        <v>22</v>
      </c>
      <c r="G3" s="8" t="s">
        <v>17</v>
      </c>
      <c r="H3" s="11" t="s">
        <v>23</v>
      </c>
      <c r="I3" s="11" t="s">
        <v>24</v>
      </c>
      <c r="J3" s="12" t="s">
        <v>25</v>
      </c>
      <c r="K3" s="8" t="str">
        <f>IF(OR(F3="Master II",F3="DOCTORAT"),"ACCEPTE","REFUSE")</f>
        <v>ACCEPTE</v>
      </c>
      <c r="L3" s="11" t="s">
        <v>123</v>
      </c>
      <c r="M3" s="11" t="s">
        <v>123</v>
      </c>
      <c r="N3" s="11" t="s">
        <v>123</v>
      </c>
      <c r="O3" s="16">
        <v>45196</v>
      </c>
      <c r="P3" s="16">
        <v>45197</v>
      </c>
      <c r="Q3" s="16">
        <v>45198</v>
      </c>
    </row>
    <row r="4" spans="1:1024" ht="42" x14ac:dyDescent="0.3">
      <c r="A4" s="7">
        <v>3</v>
      </c>
      <c r="B4" s="8" t="s">
        <v>26</v>
      </c>
      <c r="C4" s="13"/>
      <c r="D4" s="10"/>
      <c r="E4" s="8" t="s">
        <v>21</v>
      </c>
      <c r="F4" s="8" t="s">
        <v>16</v>
      </c>
      <c r="G4" s="8" t="s">
        <v>17</v>
      </c>
      <c r="H4" s="11" t="s">
        <v>128</v>
      </c>
      <c r="I4" s="11" t="s">
        <v>27</v>
      </c>
      <c r="J4" s="11">
        <v>658292933</v>
      </c>
      <c r="K4" s="8"/>
      <c r="L4" s="14"/>
      <c r="M4" s="14"/>
      <c r="N4" s="14"/>
      <c r="O4" s="16">
        <v>45196</v>
      </c>
      <c r="P4" s="16">
        <v>45197</v>
      </c>
      <c r="Q4" s="16">
        <v>45198</v>
      </c>
    </row>
    <row r="5" spans="1:1024" ht="42" hidden="1" x14ac:dyDescent="0.3">
      <c r="A5" s="7">
        <v>4</v>
      </c>
      <c r="B5" s="8" t="s">
        <v>28</v>
      </c>
      <c r="C5" s="9">
        <v>37292</v>
      </c>
      <c r="D5" s="10">
        <f ca="1">(TODAY()-C5)/365</f>
        <v>21.671232876712327</v>
      </c>
      <c r="E5" s="8" t="s">
        <v>21</v>
      </c>
      <c r="F5" s="8" t="s">
        <v>29</v>
      </c>
      <c r="G5" s="8" t="s">
        <v>17</v>
      </c>
      <c r="H5" s="11" t="s">
        <v>128</v>
      </c>
      <c r="I5" s="11" t="s">
        <v>27</v>
      </c>
      <c r="J5" s="11">
        <v>695269076</v>
      </c>
      <c r="K5" s="8" t="str">
        <f>IF(OR(F5="Master II",F5="DOCTORAT"),"ACCEPTE","REFUSE")</f>
        <v>ACCEPTE</v>
      </c>
      <c r="L5" s="11" t="s">
        <v>118</v>
      </c>
      <c r="M5" s="11" t="s">
        <v>118</v>
      </c>
      <c r="N5" s="11" t="s">
        <v>125</v>
      </c>
      <c r="O5" s="16">
        <v>45196</v>
      </c>
      <c r="P5" s="16">
        <v>45197</v>
      </c>
      <c r="Q5" s="16">
        <v>45198</v>
      </c>
    </row>
    <row r="6" spans="1:1024" ht="28.2" hidden="1" x14ac:dyDescent="0.3">
      <c r="A6" s="7">
        <v>5</v>
      </c>
      <c r="B6" s="8" t="s">
        <v>30</v>
      </c>
      <c r="C6" s="13"/>
      <c r="D6" s="10"/>
      <c r="E6" s="8" t="s">
        <v>15</v>
      </c>
      <c r="F6" s="8" t="s">
        <v>29</v>
      </c>
      <c r="G6" s="8" t="s">
        <v>17</v>
      </c>
      <c r="H6" s="11" t="s">
        <v>129</v>
      </c>
      <c r="I6" s="11" t="s">
        <v>24</v>
      </c>
      <c r="J6" s="11" t="s">
        <v>31</v>
      </c>
      <c r="K6" s="8" t="str">
        <f>IF(OR(F6="Master II",F6="DOCTORAT"),"ACCEPTE","REFUSE")</f>
        <v>ACCEPTE</v>
      </c>
      <c r="L6" s="11" t="s">
        <v>123</v>
      </c>
      <c r="M6" s="11" t="s">
        <v>123</v>
      </c>
      <c r="N6" s="11" t="s">
        <v>123</v>
      </c>
      <c r="O6" s="16">
        <v>45196</v>
      </c>
      <c r="P6" s="16">
        <v>45197</v>
      </c>
      <c r="Q6" s="16">
        <v>45198</v>
      </c>
    </row>
    <row r="7" spans="1:1024" ht="42" x14ac:dyDescent="0.3">
      <c r="A7" s="7">
        <v>6</v>
      </c>
      <c r="B7" s="8" t="s">
        <v>32</v>
      </c>
      <c r="C7" s="13"/>
      <c r="D7" s="10"/>
      <c r="E7" s="8" t="s">
        <v>21</v>
      </c>
      <c r="F7" s="8" t="s">
        <v>16</v>
      </c>
      <c r="G7" s="8" t="s">
        <v>17</v>
      </c>
      <c r="H7" s="11" t="s">
        <v>128</v>
      </c>
      <c r="I7" s="11" t="s">
        <v>27</v>
      </c>
      <c r="J7" s="11">
        <v>695562338</v>
      </c>
      <c r="K7" s="8"/>
      <c r="L7" s="14"/>
      <c r="M7" s="14"/>
      <c r="N7" s="14"/>
      <c r="O7" s="16">
        <v>45196</v>
      </c>
      <c r="P7" s="16">
        <v>45197</v>
      </c>
      <c r="Q7" s="16">
        <v>45198</v>
      </c>
    </row>
    <row r="8" spans="1:1024" ht="42" hidden="1" x14ac:dyDescent="0.3">
      <c r="A8" s="7">
        <v>7</v>
      </c>
      <c r="B8" s="11" t="s">
        <v>33</v>
      </c>
      <c r="C8" s="9">
        <v>36564</v>
      </c>
      <c r="D8" s="10">
        <f ca="1">(TODAY()-C8)/365</f>
        <v>23.665753424657535</v>
      </c>
      <c r="E8" s="8" t="s">
        <v>15</v>
      </c>
      <c r="F8" s="8" t="s">
        <v>29</v>
      </c>
      <c r="G8" s="8" t="s">
        <v>17</v>
      </c>
      <c r="H8" s="11" t="s">
        <v>128</v>
      </c>
      <c r="I8" s="11" t="s">
        <v>27</v>
      </c>
      <c r="J8" s="11">
        <v>696632443</v>
      </c>
      <c r="K8" s="8" t="str">
        <f t="shared" ref="K8:K21" si="0">IF(OR(F8="Master II",F8="DOCTORAT"),"ACCEPTE","REFUSE")</f>
        <v>ACCEPTE</v>
      </c>
      <c r="L8" s="11" t="s">
        <v>118</v>
      </c>
      <c r="M8" s="11" t="s">
        <v>118</v>
      </c>
      <c r="N8" s="11" t="s">
        <v>118</v>
      </c>
      <c r="O8" s="16">
        <v>45196</v>
      </c>
      <c r="P8" s="16">
        <v>45197</v>
      </c>
      <c r="Q8" s="16">
        <v>45198</v>
      </c>
    </row>
    <row r="9" spans="1:1024" ht="42" hidden="1" x14ac:dyDescent="0.3">
      <c r="A9" s="7">
        <v>8</v>
      </c>
      <c r="B9" s="8" t="s">
        <v>34</v>
      </c>
      <c r="C9" s="9"/>
      <c r="D9" s="10"/>
      <c r="E9" s="8" t="s">
        <v>21</v>
      </c>
      <c r="F9" s="8" t="s">
        <v>29</v>
      </c>
      <c r="G9" s="8" t="s">
        <v>17</v>
      </c>
      <c r="H9" s="11" t="s">
        <v>128</v>
      </c>
      <c r="I9" s="11" t="s">
        <v>27</v>
      </c>
      <c r="J9" s="11">
        <v>697061546</v>
      </c>
      <c r="K9" s="8" t="str">
        <f t="shared" si="0"/>
        <v>ACCEPTE</v>
      </c>
      <c r="L9" s="14" t="s">
        <v>118</v>
      </c>
      <c r="M9" s="11" t="s">
        <v>118</v>
      </c>
      <c r="N9" s="11" t="s">
        <v>118</v>
      </c>
      <c r="O9" s="16">
        <v>45196</v>
      </c>
      <c r="P9" s="16">
        <v>45197</v>
      </c>
      <c r="Q9" s="16">
        <v>45198</v>
      </c>
    </row>
    <row r="10" spans="1:1024" ht="42" hidden="1" x14ac:dyDescent="0.3">
      <c r="A10" s="7">
        <v>9</v>
      </c>
      <c r="B10" s="8" t="s">
        <v>35</v>
      </c>
      <c r="C10" s="9"/>
      <c r="D10" s="10"/>
      <c r="E10" s="8" t="s">
        <v>15</v>
      </c>
      <c r="F10" s="8" t="s">
        <v>29</v>
      </c>
      <c r="G10" s="8" t="s">
        <v>17</v>
      </c>
      <c r="H10" s="11" t="s">
        <v>128</v>
      </c>
      <c r="I10" s="11" t="s">
        <v>27</v>
      </c>
      <c r="J10" s="11">
        <v>691986959</v>
      </c>
      <c r="K10" s="8" t="str">
        <f t="shared" si="0"/>
        <v>ACCEPTE</v>
      </c>
      <c r="L10" s="11" t="s">
        <v>123</v>
      </c>
      <c r="M10" s="11" t="s">
        <v>123</v>
      </c>
      <c r="N10" s="11" t="s">
        <v>123</v>
      </c>
      <c r="O10" s="16">
        <v>45196</v>
      </c>
      <c r="P10" s="16">
        <v>45197</v>
      </c>
      <c r="Q10" s="16">
        <v>45198</v>
      </c>
    </row>
    <row r="11" spans="1:1024" ht="28.2" hidden="1" x14ac:dyDescent="0.3">
      <c r="A11" s="7">
        <v>10</v>
      </c>
      <c r="B11" s="8" t="s">
        <v>36</v>
      </c>
      <c r="C11" s="9"/>
      <c r="D11" s="10"/>
      <c r="E11" s="8" t="s">
        <v>15</v>
      </c>
      <c r="F11" s="8" t="s">
        <v>29</v>
      </c>
      <c r="G11" s="8" t="s">
        <v>17</v>
      </c>
      <c r="H11" s="11" t="s">
        <v>37</v>
      </c>
      <c r="I11" s="11" t="s">
        <v>38</v>
      </c>
      <c r="J11" s="11" t="s">
        <v>39</v>
      </c>
      <c r="K11" s="8" t="str">
        <f t="shared" si="0"/>
        <v>ACCEPTE</v>
      </c>
      <c r="L11" s="11" t="s">
        <v>123</v>
      </c>
      <c r="M11" s="11" t="s">
        <v>123</v>
      </c>
      <c r="N11" s="11" t="s">
        <v>123</v>
      </c>
      <c r="O11" s="16">
        <v>45196</v>
      </c>
      <c r="P11" s="16">
        <v>45197</v>
      </c>
      <c r="Q11" s="16">
        <v>45198</v>
      </c>
    </row>
    <row r="12" spans="1:1024" ht="28.2" hidden="1" x14ac:dyDescent="0.3">
      <c r="A12" s="7">
        <v>11</v>
      </c>
      <c r="B12" s="8" t="s">
        <v>40</v>
      </c>
      <c r="C12" s="9">
        <v>32496</v>
      </c>
      <c r="D12" s="10">
        <f ca="1">(TODAY()-C12)/365</f>
        <v>34.81095890410959</v>
      </c>
      <c r="E12" s="8" t="s">
        <v>21</v>
      </c>
      <c r="F12" s="8" t="s">
        <v>22</v>
      </c>
      <c r="G12" s="8" t="s">
        <v>17</v>
      </c>
      <c r="H12" s="11" t="s">
        <v>41</v>
      </c>
      <c r="I12" s="11" t="s">
        <v>42</v>
      </c>
      <c r="J12" s="11">
        <v>673483556</v>
      </c>
      <c r="K12" s="8" t="str">
        <f t="shared" si="0"/>
        <v>ACCEPTE</v>
      </c>
      <c r="L12" s="11" t="s">
        <v>123</v>
      </c>
      <c r="M12" s="11" t="s">
        <v>123</v>
      </c>
      <c r="N12" s="11" t="s">
        <v>123</v>
      </c>
      <c r="O12" s="16">
        <v>45196</v>
      </c>
      <c r="P12" s="16">
        <v>45197</v>
      </c>
      <c r="Q12" s="16">
        <v>45198</v>
      </c>
    </row>
    <row r="13" spans="1:1024" ht="28.2" hidden="1" x14ac:dyDescent="0.3">
      <c r="A13" s="7">
        <v>12</v>
      </c>
      <c r="B13" s="8" t="s">
        <v>43</v>
      </c>
      <c r="C13" s="13"/>
      <c r="D13" s="10"/>
      <c r="E13" s="8" t="s">
        <v>21</v>
      </c>
      <c r="F13" s="8" t="s">
        <v>22</v>
      </c>
      <c r="G13" s="8" t="s">
        <v>17</v>
      </c>
      <c r="H13" s="11" t="s">
        <v>44</v>
      </c>
      <c r="I13" s="11" t="s">
        <v>42</v>
      </c>
      <c r="J13" s="11">
        <v>690153831</v>
      </c>
      <c r="K13" s="8" t="str">
        <f t="shared" si="0"/>
        <v>ACCEPTE</v>
      </c>
      <c r="L13" s="11" t="s">
        <v>118</v>
      </c>
      <c r="M13" s="11" t="s">
        <v>118</v>
      </c>
      <c r="N13" s="11" t="s">
        <v>118</v>
      </c>
      <c r="O13" s="16">
        <v>45196</v>
      </c>
      <c r="P13" s="16">
        <v>45197</v>
      </c>
      <c r="Q13" s="16">
        <v>45198</v>
      </c>
    </row>
    <row r="14" spans="1:1024" hidden="1" x14ac:dyDescent="0.3">
      <c r="A14" s="7">
        <v>13</v>
      </c>
      <c r="B14" s="8" t="s">
        <v>45</v>
      </c>
      <c r="C14" s="13"/>
      <c r="D14" s="10"/>
      <c r="E14" s="8" t="s">
        <v>21</v>
      </c>
      <c r="F14" s="8" t="s">
        <v>22</v>
      </c>
      <c r="G14" s="8" t="s">
        <v>17</v>
      </c>
      <c r="H14" s="11" t="s">
        <v>46</v>
      </c>
      <c r="I14" s="11" t="s">
        <v>47</v>
      </c>
      <c r="J14" s="11">
        <v>652191272</v>
      </c>
      <c r="K14" s="8" t="str">
        <f t="shared" si="0"/>
        <v>ACCEPTE</v>
      </c>
      <c r="L14" s="11" t="s">
        <v>123</v>
      </c>
      <c r="M14" s="11" t="s">
        <v>118</v>
      </c>
      <c r="N14" s="11" t="s">
        <v>118</v>
      </c>
      <c r="O14" s="16">
        <v>45196</v>
      </c>
      <c r="P14" s="16">
        <v>45197</v>
      </c>
      <c r="Q14" s="16">
        <v>45198</v>
      </c>
    </row>
    <row r="15" spans="1:1024" ht="28.2" hidden="1" x14ac:dyDescent="0.3">
      <c r="A15" s="7">
        <v>14</v>
      </c>
      <c r="B15" s="8" t="s">
        <v>48</v>
      </c>
      <c r="C15" s="9">
        <v>33474</v>
      </c>
      <c r="D15" s="10">
        <f t="shared" ref="D15:D25" ca="1" si="1">(TODAY()-C15)/365</f>
        <v>32.131506849315066</v>
      </c>
      <c r="E15" s="8" t="s">
        <v>21</v>
      </c>
      <c r="F15" s="8" t="s">
        <v>29</v>
      </c>
      <c r="G15" s="8" t="s">
        <v>17</v>
      </c>
      <c r="H15" s="11" t="s">
        <v>49</v>
      </c>
      <c r="I15" s="11" t="s">
        <v>27</v>
      </c>
      <c r="J15" s="11" t="s">
        <v>50</v>
      </c>
      <c r="K15" s="8" t="str">
        <f t="shared" si="0"/>
        <v>ACCEPTE</v>
      </c>
      <c r="L15" s="11" t="s">
        <v>123</v>
      </c>
      <c r="M15" s="11" t="s">
        <v>123</v>
      </c>
      <c r="N15" s="11" t="s">
        <v>123</v>
      </c>
      <c r="O15" s="16">
        <v>45196</v>
      </c>
      <c r="P15" s="16">
        <v>45197</v>
      </c>
      <c r="Q15" s="16">
        <v>45198</v>
      </c>
    </row>
    <row r="16" spans="1:1024" ht="28.2" hidden="1" x14ac:dyDescent="0.3">
      <c r="A16" s="7">
        <v>15</v>
      </c>
      <c r="B16" s="8" t="s">
        <v>51</v>
      </c>
      <c r="C16" s="9">
        <v>31229</v>
      </c>
      <c r="D16" s="10">
        <f t="shared" ca="1" si="1"/>
        <v>38.282191780821918</v>
      </c>
      <c r="E16" s="8" t="s">
        <v>21</v>
      </c>
      <c r="F16" s="8" t="s">
        <v>22</v>
      </c>
      <c r="G16" s="8" t="s">
        <v>17</v>
      </c>
      <c r="H16" s="11" t="s">
        <v>52</v>
      </c>
      <c r="I16" s="11" t="s">
        <v>53</v>
      </c>
      <c r="J16" s="11" t="s">
        <v>54</v>
      </c>
      <c r="K16" s="8" t="str">
        <f t="shared" si="0"/>
        <v>ACCEPTE</v>
      </c>
      <c r="L16" s="14" t="s">
        <v>118</v>
      </c>
      <c r="M16" s="14" t="s">
        <v>118</v>
      </c>
      <c r="N16" s="14" t="s">
        <v>118</v>
      </c>
      <c r="O16" s="16">
        <v>45196</v>
      </c>
      <c r="P16" s="16">
        <v>45197</v>
      </c>
      <c r="Q16" s="16">
        <v>45198</v>
      </c>
    </row>
    <row r="17" spans="1:17" ht="42" hidden="1" x14ac:dyDescent="0.3">
      <c r="A17" s="7">
        <v>16</v>
      </c>
      <c r="B17" s="8" t="s">
        <v>55</v>
      </c>
      <c r="C17" s="9">
        <v>32503</v>
      </c>
      <c r="D17" s="10">
        <f t="shared" ca="1" si="1"/>
        <v>34.791780821917811</v>
      </c>
      <c r="E17" s="8" t="s">
        <v>21</v>
      </c>
      <c r="F17" s="8" t="s">
        <v>22</v>
      </c>
      <c r="G17" s="8" t="s">
        <v>17</v>
      </c>
      <c r="H17" s="11" t="s">
        <v>56</v>
      </c>
      <c r="I17" s="11" t="s">
        <v>57</v>
      </c>
      <c r="J17" s="11" t="s">
        <v>58</v>
      </c>
      <c r="K17" s="8" t="str">
        <f t="shared" si="0"/>
        <v>ACCEPTE</v>
      </c>
      <c r="L17" s="14" t="s">
        <v>118</v>
      </c>
      <c r="M17" s="14" t="s">
        <v>118</v>
      </c>
      <c r="N17" s="14" t="s">
        <v>118</v>
      </c>
      <c r="O17" s="16">
        <v>45196</v>
      </c>
      <c r="P17" s="16">
        <v>45197</v>
      </c>
      <c r="Q17" s="16">
        <v>45198</v>
      </c>
    </row>
    <row r="18" spans="1:17" ht="28.2" hidden="1" x14ac:dyDescent="0.3">
      <c r="A18" s="7">
        <v>17</v>
      </c>
      <c r="B18" s="8" t="s">
        <v>59</v>
      </c>
      <c r="C18" s="9">
        <v>36548</v>
      </c>
      <c r="D18" s="10">
        <f t="shared" ca="1" si="1"/>
        <v>23.709589041095889</v>
      </c>
      <c r="E18" s="8" t="s">
        <v>15</v>
      </c>
      <c r="F18" s="8" t="s">
        <v>29</v>
      </c>
      <c r="G18" s="8" t="s">
        <v>17</v>
      </c>
      <c r="H18" s="11" t="s">
        <v>41</v>
      </c>
      <c r="I18" s="11" t="s">
        <v>60</v>
      </c>
      <c r="J18" s="11">
        <v>695094628</v>
      </c>
      <c r="K18" s="8" t="str">
        <f t="shared" si="0"/>
        <v>ACCEPTE</v>
      </c>
      <c r="L18" s="11" t="s">
        <v>123</v>
      </c>
      <c r="M18" s="11" t="s">
        <v>123</v>
      </c>
      <c r="N18" s="11" t="s">
        <v>123</v>
      </c>
      <c r="O18" s="16">
        <v>45196</v>
      </c>
      <c r="P18" s="16">
        <v>45197</v>
      </c>
      <c r="Q18" s="16">
        <v>45198</v>
      </c>
    </row>
    <row r="19" spans="1:17" ht="28.2" hidden="1" x14ac:dyDescent="0.3">
      <c r="A19" s="7">
        <v>18</v>
      </c>
      <c r="B19" s="8" t="s">
        <v>61</v>
      </c>
      <c r="C19" s="9">
        <v>33807</v>
      </c>
      <c r="D19" s="10">
        <f t="shared" ca="1" si="1"/>
        <v>31.219178082191782</v>
      </c>
      <c r="E19" s="8" t="s">
        <v>21</v>
      </c>
      <c r="F19" s="8" t="s">
        <v>22</v>
      </c>
      <c r="G19" s="8" t="s">
        <v>17</v>
      </c>
      <c r="H19" s="11" t="s">
        <v>130</v>
      </c>
      <c r="I19" s="11" t="s">
        <v>62</v>
      </c>
      <c r="J19" s="11" t="s">
        <v>63</v>
      </c>
      <c r="K19" s="8" t="str">
        <f t="shared" si="0"/>
        <v>ACCEPTE</v>
      </c>
      <c r="L19" s="11" t="s">
        <v>123</v>
      </c>
      <c r="M19" s="11" t="s">
        <v>123</v>
      </c>
      <c r="N19" s="11" t="s">
        <v>123</v>
      </c>
      <c r="O19" s="16">
        <v>45196</v>
      </c>
      <c r="P19" s="16">
        <v>45197</v>
      </c>
      <c r="Q19" s="16">
        <v>45198</v>
      </c>
    </row>
    <row r="20" spans="1:17" ht="40.5" hidden="1" customHeight="1" x14ac:dyDescent="0.3">
      <c r="A20" s="7">
        <v>19</v>
      </c>
      <c r="B20" s="8" t="s">
        <v>64</v>
      </c>
      <c r="C20" s="9">
        <v>34279</v>
      </c>
      <c r="D20" s="10">
        <f t="shared" ca="1" si="1"/>
        <v>29.926027397260274</v>
      </c>
      <c r="E20" s="8" t="s">
        <v>15</v>
      </c>
      <c r="F20" s="8" t="s">
        <v>29</v>
      </c>
      <c r="G20" s="8" t="s">
        <v>17</v>
      </c>
      <c r="H20" s="11" t="s">
        <v>65</v>
      </c>
      <c r="I20" s="11"/>
      <c r="J20" s="11" t="s">
        <v>66</v>
      </c>
      <c r="K20" s="8" t="str">
        <f t="shared" si="0"/>
        <v>ACCEPTE</v>
      </c>
      <c r="L20" s="11" t="s">
        <v>123</v>
      </c>
      <c r="M20" s="11" t="s">
        <v>123</v>
      </c>
      <c r="N20" s="11" t="s">
        <v>123</v>
      </c>
      <c r="O20" s="16">
        <v>45196</v>
      </c>
      <c r="P20" s="16">
        <v>45197</v>
      </c>
      <c r="Q20" s="16">
        <v>45198</v>
      </c>
    </row>
    <row r="21" spans="1:17" ht="51" hidden="1" customHeight="1" x14ac:dyDescent="0.3">
      <c r="A21" s="7">
        <v>20</v>
      </c>
      <c r="B21" s="8" t="s">
        <v>67</v>
      </c>
      <c r="C21" s="9">
        <v>32214</v>
      </c>
      <c r="D21" s="10">
        <f t="shared" ca="1" si="1"/>
        <v>35.583561643835615</v>
      </c>
      <c r="E21" s="8" t="s">
        <v>21</v>
      </c>
      <c r="F21" s="8" t="s">
        <v>29</v>
      </c>
      <c r="G21" s="8" t="s">
        <v>17</v>
      </c>
      <c r="H21" s="11" t="s">
        <v>68</v>
      </c>
      <c r="I21" s="11" t="s">
        <v>69</v>
      </c>
      <c r="J21" s="11">
        <v>675452909</v>
      </c>
      <c r="K21" s="8" t="str">
        <f t="shared" si="0"/>
        <v>ACCEPTE</v>
      </c>
      <c r="L21" s="11" t="s">
        <v>123</v>
      </c>
      <c r="M21" s="11" t="s">
        <v>123</v>
      </c>
      <c r="N21" s="11" t="s">
        <v>123</v>
      </c>
      <c r="O21" s="16">
        <v>45196</v>
      </c>
      <c r="P21" s="16">
        <v>45197</v>
      </c>
      <c r="Q21" s="16">
        <v>45198</v>
      </c>
    </row>
    <row r="22" spans="1:17" ht="51" hidden="1" customHeight="1" x14ac:dyDescent="0.3">
      <c r="A22" s="7">
        <v>21</v>
      </c>
      <c r="B22" s="8" t="s">
        <v>70</v>
      </c>
      <c r="C22" s="9">
        <v>35621</v>
      </c>
      <c r="D22" s="10">
        <f t="shared" ca="1" si="1"/>
        <v>26.24931506849315</v>
      </c>
      <c r="E22" s="8" t="s">
        <v>21</v>
      </c>
      <c r="F22" s="8" t="s">
        <v>29</v>
      </c>
      <c r="G22" s="8" t="s">
        <v>17</v>
      </c>
      <c r="H22" s="11" t="s">
        <v>71</v>
      </c>
      <c r="I22" s="11" t="s">
        <v>72</v>
      </c>
      <c r="J22" s="11" t="s">
        <v>73</v>
      </c>
      <c r="K22" s="8" t="str">
        <f>IF(OR(F22="Master II",F22="DOCTORAT"),"ACCEPTE","REFUSE")</f>
        <v>ACCEPTE</v>
      </c>
      <c r="L22" s="11" t="s">
        <v>118</v>
      </c>
      <c r="M22" s="11" t="s">
        <v>118</v>
      </c>
      <c r="N22" s="11" t="s">
        <v>118</v>
      </c>
      <c r="O22" s="16">
        <v>45196</v>
      </c>
      <c r="P22" s="16">
        <v>45197</v>
      </c>
      <c r="Q22" s="16">
        <v>45198</v>
      </c>
    </row>
    <row r="23" spans="1:17" ht="51" customHeight="1" x14ac:dyDescent="0.3">
      <c r="A23" s="7">
        <v>22</v>
      </c>
      <c r="B23" s="8" t="s">
        <v>74</v>
      </c>
      <c r="C23" s="9">
        <v>36305</v>
      </c>
      <c r="D23" s="10">
        <f t="shared" ca="1" si="1"/>
        <v>24.375342465753423</v>
      </c>
      <c r="E23" s="8" t="s">
        <v>21</v>
      </c>
      <c r="F23" s="8" t="s">
        <v>75</v>
      </c>
      <c r="G23" s="8" t="s">
        <v>17</v>
      </c>
      <c r="H23" s="11" t="s">
        <v>76</v>
      </c>
      <c r="I23" s="11" t="s">
        <v>77</v>
      </c>
      <c r="J23" s="11">
        <v>651508304</v>
      </c>
      <c r="K23" s="8"/>
      <c r="L23" s="11"/>
      <c r="M23" s="14"/>
      <c r="N23" s="14"/>
      <c r="O23" s="16">
        <v>45196</v>
      </c>
      <c r="P23" s="16">
        <v>45197</v>
      </c>
      <c r="Q23" s="16">
        <v>45198</v>
      </c>
    </row>
    <row r="24" spans="1:17" ht="51" hidden="1" customHeight="1" x14ac:dyDescent="0.3">
      <c r="A24" s="7">
        <v>23</v>
      </c>
      <c r="B24" s="8" t="s">
        <v>78</v>
      </c>
      <c r="C24" s="9">
        <v>32282</v>
      </c>
      <c r="D24" s="10">
        <f t="shared" ca="1" si="1"/>
        <v>35.397260273972606</v>
      </c>
      <c r="E24" s="8" t="s">
        <v>21</v>
      </c>
      <c r="F24" s="8" t="s">
        <v>22</v>
      </c>
      <c r="G24" s="8" t="s">
        <v>17</v>
      </c>
      <c r="H24" s="11" t="s">
        <v>79</v>
      </c>
      <c r="I24" s="11" t="s">
        <v>80</v>
      </c>
      <c r="J24" s="11">
        <v>695089620</v>
      </c>
      <c r="K24" s="8" t="str">
        <f t="shared" ref="K24:K36" si="2">IF(OR(F24="Master II",F24="DOCTORAT"),"ACCEPTE","REFUSE")</f>
        <v>ACCEPTE</v>
      </c>
      <c r="L24" s="11" t="s">
        <v>123</v>
      </c>
      <c r="M24" s="11" t="s">
        <v>123</v>
      </c>
      <c r="N24" s="11" t="s">
        <v>123</v>
      </c>
      <c r="O24" s="16">
        <v>45196</v>
      </c>
      <c r="P24" s="16">
        <v>45197</v>
      </c>
      <c r="Q24" s="16">
        <v>45198</v>
      </c>
    </row>
    <row r="25" spans="1:17" ht="51" hidden="1" customHeight="1" x14ac:dyDescent="0.3">
      <c r="A25" s="7">
        <v>24</v>
      </c>
      <c r="B25" s="8" t="s">
        <v>81</v>
      </c>
      <c r="C25" s="9">
        <v>36344</v>
      </c>
      <c r="D25" s="10">
        <f t="shared" ca="1" si="1"/>
        <v>24.268493150684932</v>
      </c>
      <c r="E25" s="8" t="s">
        <v>21</v>
      </c>
      <c r="F25" s="8" t="s">
        <v>29</v>
      </c>
      <c r="G25" s="8" t="s">
        <v>17</v>
      </c>
      <c r="H25" s="11" t="s">
        <v>82</v>
      </c>
      <c r="I25" s="11" t="s">
        <v>83</v>
      </c>
      <c r="J25" s="11" t="s">
        <v>84</v>
      </c>
      <c r="K25" s="8" t="str">
        <f t="shared" si="2"/>
        <v>ACCEPTE</v>
      </c>
      <c r="L25" s="11" t="s">
        <v>123</v>
      </c>
      <c r="M25" s="11" t="s">
        <v>123</v>
      </c>
      <c r="N25" s="11" t="s">
        <v>123</v>
      </c>
      <c r="O25" s="16">
        <v>45196</v>
      </c>
      <c r="P25" s="16">
        <v>45197</v>
      </c>
      <c r="Q25" s="16">
        <v>45198</v>
      </c>
    </row>
    <row r="26" spans="1:17" ht="51" hidden="1" customHeight="1" x14ac:dyDescent="0.3">
      <c r="A26" s="7">
        <v>25</v>
      </c>
      <c r="B26" s="8" t="s">
        <v>85</v>
      </c>
      <c r="C26" s="9"/>
      <c r="D26" s="10"/>
      <c r="E26" s="8" t="s">
        <v>21</v>
      </c>
      <c r="F26" s="8" t="s">
        <v>29</v>
      </c>
      <c r="G26" s="8" t="s">
        <v>17</v>
      </c>
      <c r="H26" s="11" t="s">
        <v>86</v>
      </c>
      <c r="I26" s="11" t="s">
        <v>87</v>
      </c>
      <c r="J26" s="11">
        <v>682475444</v>
      </c>
      <c r="K26" s="8" t="str">
        <f t="shared" si="2"/>
        <v>ACCEPTE</v>
      </c>
      <c r="L26" s="11" t="s">
        <v>123</v>
      </c>
      <c r="M26" s="11" t="s">
        <v>123</v>
      </c>
      <c r="N26" s="11" t="s">
        <v>123</v>
      </c>
      <c r="O26" s="16">
        <v>45196</v>
      </c>
      <c r="P26" s="16">
        <v>45197</v>
      </c>
      <c r="Q26" s="16">
        <v>45198</v>
      </c>
    </row>
    <row r="27" spans="1:17" ht="51" hidden="1" customHeight="1" x14ac:dyDescent="0.3">
      <c r="A27" s="7">
        <v>26</v>
      </c>
      <c r="B27" s="8" t="s">
        <v>88</v>
      </c>
      <c r="C27" s="9">
        <v>34708</v>
      </c>
      <c r="D27" s="10">
        <f ca="1">(TODAY()-C27)/365</f>
        <v>28.75068493150685</v>
      </c>
      <c r="E27" s="8" t="s">
        <v>15</v>
      </c>
      <c r="F27" s="8" t="s">
        <v>29</v>
      </c>
      <c r="G27" s="8" t="s">
        <v>17</v>
      </c>
      <c r="H27" s="11" t="s">
        <v>89</v>
      </c>
      <c r="I27" s="11" t="s">
        <v>90</v>
      </c>
      <c r="J27" s="11">
        <v>698355255</v>
      </c>
      <c r="K27" s="8" t="str">
        <f t="shared" si="2"/>
        <v>ACCEPTE</v>
      </c>
      <c r="L27" s="11" t="s">
        <v>123</v>
      </c>
      <c r="M27" s="11" t="s">
        <v>123</v>
      </c>
      <c r="N27" s="11" t="s">
        <v>123</v>
      </c>
      <c r="O27" s="16">
        <v>45196</v>
      </c>
      <c r="P27" s="16">
        <v>45197</v>
      </c>
      <c r="Q27" s="16">
        <v>45198</v>
      </c>
    </row>
    <row r="28" spans="1:17" ht="51" hidden="1" customHeight="1" x14ac:dyDescent="0.3">
      <c r="A28" s="7">
        <v>27</v>
      </c>
      <c r="B28" s="8" t="s">
        <v>91</v>
      </c>
      <c r="C28" s="9"/>
      <c r="D28" s="10"/>
      <c r="E28" s="8" t="s">
        <v>21</v>
      </c>
      <c r="F28" s="8" t="s">
        <v>29</v>
      </c>
      <c r="G28" s="8" t="s">
        <v>17</v>
      </c>
      <c r="H28" s="11" t="s">
        <v>92</v>
      </c>
      <c r="I28" s="11" t="s">
        <v>93</v>
      </c>
      <c r="J28" s="11" t="s">
        <v>94</v>
      </c>
      <c r="K28" s="8" t="str">
        <f t="shared" si="2"/>
        <v>ACCEPTE</v>
      </c>
      <c r="L28" s="11" t="s">
        <v>123</v>
      </c>
      <c r="M28" s="11" t="s">
        <v>123</v>
      </c>
      <c r="N28" s="11" t="s">
        <v>123</v>
      </c>
      <c r="O28" s="16">
        <v>45196</v>
      </c>
      <c r="P28" s="16">
        <v>45197</v>
      </c>
      <c r="Q28" s="16">
        <v>45198</v>
      </c>
    </row>
    <row r="29" spans="1:17" ht="51" hidden="1" customHeight="1" x14ac:dyDescent="0.3">
      <c r="A29" s="7">
        <v>28</v>
      </c>
      <c r="B29" s="8" t="s">
        <v>95</v>
      </c>
      <c r="C29" s="9"/>
      <c r="D29" s="10"/>
      <c r="E29" s="8" t="s">
        <v>15</v>
      </c>
      <c r="F29" s="8" t="s">
        <v>29</v>
      </c>
      <c r="G29" s="8" t="s">
        <v>17</v>
      </c>
      <c r="H29" s="11" t="s">
        <v>96</v>
      </c>
      <c r="I29" s="11" t="s">
        <v>97</v>
      </c>
      <c r="J29" s="11">
        <v>693900512</v>
      </c>
      <c r="K29" s="8" t="str">
        <f t="shared" si="2"/>
        <v>ACCEPTE</v>
      </c>
      <c r="L29" s="11" t="s">
        <v>123</v>
      </c>
      <c r="M29" s="11" t="s">
        <v>118</v>
      </c>
      <c r="N29" s="11" t="s">
        <v>123</v>
      </c>
      <c r="O29" s="16">
        <v>45196</v>
      </c>
      <c r="P29" s="16">
        <v>45197</v>
      </c>
      <c r="Q29" s="16">
        <v>45198</v>
      </c>
    </row>
    <row r="30" spans="1:17" ht="51" hidden="1" customHeight="1" x14ac:dyDescent="0.3">
      <c r="A30" s="7">
        <v>29</v>
      </c>
      <c r="B30" s="8" t="s">
        <v>98</v>
      </c>
      <c r="C30" s="9"/>
      <c r="D30" s="10"/>
      <c r="E30" s="8" t="s">
        <v>21</v>
      </c>
      <c r="F30" s="8" t="s">
        <v>29</v>
      </c>
      <c r="G30" s="8" t="s">
        <v>17</v>
      </c>
      <c r="H30" s="11" t="s">
        <v>99</v>
      </c>
      <c r="I30" s="11" t="s">
        <v>100</v>
      </c>
      <c r="J30" s="11">
        <v>699563010</v>
      </c>
      <c r="K30" s="8" t="str">
        <f t="shared" si="2"/>
        <v>ACCEPTE</v>
      </c>
      <c r="L30" s="11" t="s">
        <v>124</v>
      </c>
      <c r="M30" s="11" t="s">
        <v>123</v>
      </c>
      <c r="N30" s="11" t="s">
        <v>123</v>
      </c>
      <c r="O30" s="16">
        <v>45196</v>
      </c>
      <c r="P30" s="16">
        <v>45197</v>
      </c>
      <c r="Q30" s="16">
        <v>45198</v>
      </c>
    </row>
    <row r="31" spans="1:17" ht="51" hidden="1" customHeight="1" x14ac:dyDescent="0.3">
      <c r="A31" s="7">
        <v>30</v>
      </c>
      <c r="B31" s="8" t="s">
        <v>101</v>
      </c>
      <c r="C31" s="9">
        <v>32533</v>
      </c>
      <c r="D31" s="10">
        <f ca="1">(TODAY()-C31)/365</f>
        <v>34.709589041095889</v>
      </c>
      <c r="E31" s="8" t="s">
        <v>15</v>
      </c>
      <c r="F31" s="8" t="s">
        <v>22</v>
      </c>
      <c r="G31" s="8" t="s">
        <v>17</v>
      </c>
      <c r="H31" s="11" t="s">
        <v>102</v>
      </c>
      <c r="I31" s="11" t="s">
        <v>103</v>
      </c>
      <c r="J31" s="11" t="s">
        <v>104</v>
      </c>
      <c r="K31" s="8" t="str">
        <f t="shared" si="2"/>
        <v>ACCEPTE</v>
      </c>
      <c r="L31" s="11" t="s">
        <v>123</v>
      </c>
      <c r="M31" s="11" t="s">
        <v>123</v>
      </c>
      <c r="N31" s="11" t="s">
        <v>123</v>
      </c>
      <c r="O31" s="16">
        <v>45196</v>
      </c>
      <c r="P31" s="16">
        <v>45197</v>
      </c>
      <c r="Q31" s="16">
        <v>45198</v>
      </c>
    </row>
    <row r="32" spans="1:17" ht="51" hidden="1" customHeight="1" x14ac:dyDescent="0.3">
      <c r="A32" s="7">
        <v>31</v>
      </c>
      <c r="B32" s="8" t="s">
        <v>105</v>
      </c>
      <c r="C32" s="9"/>
      <c r="D32" s="10"/>
      <c r="E32" s="8" t="s">
        <v>15</v>
      </c>
      <c r="F32" s="8" t="s">
        <v>22</v>
      </c>
      <c r="G32" s="8" t="s">
        <v>17</v>
      </c>
      <c r="H32" s="11" t="s">
        <v>106</v>
      </c>
      <c r="I32" s="11" t="s">
        <v>107</v>
      </c>
      <c r="J32" s="11">
        <v>655619482</v>
      </c>
      <c r="K32" s="8" t="str">
        <f t="shared" si="2"/>
        <v>ACCEPTE</v>
      </c>
      <c r="L32" s="11" t="s">
        <v>123</v>
      </c>
      <c r="M32" s="11" t="s">
        <v>123</v>
      </c>
      <c r="N32" s="11" t="s">
        <v>123</v>
      </c>
      <c r="O32" s="16">
        <v>45196</v>
      </c>
      <c r="P32" s="16">
        <v>45197</v>
      </c>
      <c r="Q32" s="16">
        <v>45198</v>
      </c>
    </row>
    <row r="33" spans="1:17" ht="51" hidden="1" customHeight="1" x14ac:dyDescent="0.3">
      <c r="A33" s="7">
        <v>32</v>
      </c>
      <c r="B33" s="8" t="s">
        <v>108</v>
      </c>
      <c r="C33" s="9"/>
      <c r="D33" s="10"/>
      <c r="E33" s="8" t="s">
        <v>21</v>
      </c>
      <c r="F33" s="8" t="s">
        <v>29</v>
      </c>
      <c r="G33" s="8" t="s">
        <v>17</v>
      </c>
      <c r="H33" s="11" t="s">
        <v>109</v>
      </c>
      <c r="I33" s="11" t="s">
        <v>126</v>
      </c>
      <c r="J33" s="11" t="s">
        <v>110</v>
      </c>
      <c r="K33" s="8" t="str">
        <f t="shared" si="2"/>
        <v>ACCEPTE</v>
      </c>
      <c r="L33" s="11" t="s">
        <v>123</v>
      </c>
      <c r="M33" s="11" t="s">
        <v>123</v>
      </c>
      <c r="N33" s="11" t="s">
        <v>123</v>
      </c>
      <c r="O33" s="16">
        <v>45196</v>
      </c>
      <c r="P33" s="16">
        <v>45197</v>
      </c>
      <c r="Q33" s="16">
        <v>45198</v>
      </c>
    </row>
    <row r="34" spans="1:17" ht="51" hidden="1" customHeight="1" x14ac:dyDescent="0.3">
      <c r="A34" s="7">
        <v>33</v>
      </c>
      <c r="B34" s="8" t="s">
        <v>111</v>
      </c>
      <c r="C34" s="9">
        <v>36254</v>
      </c>
      <c r="D34" s="10">
        <f ca="1">(TODAY()-C34)/365</f>
        <v>24.515068493150686</v>
      </c>
      <c r="E34" s="8" t="s">
        <v>21</v>
      </c>
      <c r="F34" s="8" t="s">
        <v>29</v>
      </c>
      <c r="G34" s="8" t="s">
        <v>17</v>
      </c>
      <c r="H34" s="11" t="s">
        <v>102</v>
      </c>
      <c r="I34" s="11" t="s">
        <v>112</v>
      </c>
      <c r="J34" s="11">
        <v>691828188</v>
      </c>
      <c r="K34" s="8" t="str">
        <f t="shared" si="2"/>
        <v>ACCEPTE</v>
      </c>
      <c r="L34" s="11" t="s">
        <v>118</v>
      </c>
      <c r="M34" s="11" t="s">
        <v>118</v>
      </c>
      <c r="N34" s="11" t="s">
        <v>118</v>
      </c>
      <c r="O34" s="16">
        <v>45196</v>
      </c>
      <c r="P34" s="16">
        <v>45197</v>
      </c>
      <c r="Q34" s="16">
        <v>45198</v>
      </c>
    </row>
    <row r="35" spans="1:17" ht="51" hidden="1" customHeight="1" x14ac:dyDescent="0.3">
      <c r="A35" s="7">
        <v>34</v>
      </c>
      <c r="B35" s="8" t="s">
        <v>113</v>
      </c>
      <c r="C35" s="9">
        <v>36308</v>
      </c>
      <c r="D35" s="10">
        <f ca="1">(TODAY()-C35)/365</f>
        <v>24.367123287671234</v>
      </c>
      <c r="E35" s="8" t="s">
        <v>15</v>
      </c>
      <c r="F35" s="8" t="s">
        <v>29</v>
      </c>
      <c r="G35" s="8" t="s">
        <v>17</v>
      </c>
      <c r="H35" s="11" t="s">
        <v>102</v>
      </c>
      <c r="I35" s="11" t="s">
        <v>114</v>
      </c>
      <c r="J35" s="11">
        <v>694777152</v>
      </c>
      <c r="K35" s="8" t="str">
        <f t="shared" si="2"/>
        <v>ACCEPTE</v>
      </c>
      <c r="L35" s="11" t="s">
        <v>123</v>
      </c>
      <c r="M35" s="11" t="s">
        <v>123</v>
      </c>
      <c r="N35" s="11" t="s">
        <v>123</v>
      </c>
      <c r="O35" s="16">
        <v>45196</v>
      </c>
      <c r="P35" s="16">
        <v>45197</v>
      </c>
      <c r="Q35" s="16">
        <v>45198</v>
      </c>
    </row>
    <row r="36" spans="1:17" ht="51" hidden="1" customHeight="1" x14ac:dyDescent="0.3">
      <c r="A36" s="7">
        <v>35</v>
      </c>
      <c r="B36" s="8" t="s">
        <v>115</v>
      </c>
      <c r="C36" s="9">
        <v>35590</v>
      </c>
      <c r="D36" s="10">
        <f ca="1">(TODAY()-C36)/365</f>
        <v>26.334246575342465</v>
      </c>
      <c r="E36" s="8" t="s">
        <v>21</v>
      </c>
      <c r="F36" s="8" t="s">
        <v>29</v>
      </c>
      <c r="G36" s="8" t="s">
        <v>17</v>
      </c>
      <c r="H36" s="11" t="s">
        <v>89</v>
      </c>
      <c r="I36" s="11" t="s">
        <v>56</v>
      </c>
      <c r="J36" s="11">
        <v>696117851</v>
      </c>
      <c r="K36" s="8" t="str">
        <f t="shared" si="2"/>
        <v>ACCEPTE</v>
      </c>
      <c r="L36" s="11" t="s">
        <v>118</v>
      </c>
      <c r="M36" s="11" t="s">
        <v>118</v>
      </c>
      <c r="N36" s="11" t="s">
        <v>118</v>
      </c>
      <c r="O36" s="16">
        <v>45196</v>
      </c>
      <c r="P36" s="16">
        <v>45197</v>
      </c>
      <c r="Q36" s="16">
        <v>45198</v>
      </c>
    </row>
    <row r="37" spans="1:17" hidden="1" x14ac:dyDescent="0.3">
      <c r="A37" s="1">
        <v>36</v>
      </c>
      <c r="B37" t="s">
        <v>116</v>
      </c>
      <c r="E37" s="8" t="s">
        <v>21</v>
      </c>
      <c r="F37" s="8"/>
      <c r="K37" s="8" t="str">
        <f>IF(OR(F37="Master II",F37="DOCTORAT"),"ACCEPTE","REFUSE")</f>
        <v>REFUSE</v>
      </c>
      <c r="L37" s="11" t="s">
        <v>123</v>
      </c>
      <c r="M37" s="11"/>
      <c r="N37" s="11" t="s">
        <v>123</v>
      </c>
      <c r="O37" s="16">
        <v>45196</v>
      </c>
      <c r="P37" s="16">
        <v>45197</v>
      </c>
      <c r="Q37" s="16">
        <v>45198</v>
      </c>
    </row>
    <row r="38" spans="1:17" hidden="1" x14ac:dyDescent="0.3">
      <c r="A38" s="1">
        <v>37</v>
      </c>
      <c r="B38" t="s">
        <v>117</v>
      </c>
      <c r="E38" s="8" t="s">
        <v>15</v>
      </c>
      <c r="F38" s="8"/>
      <c r="J38" s="3">
        <v>655086218</v>
      </c>
      <c r="K38" s="8" t="str">
        <f t="shared" ref="K38:K39" si="3">IF(OR(F38="Master II",F38="DOCTORAT"),"ACCEPTE","REFUSE")</f>
        <v>REFUSE</v>
      </c>
      <c r="L38" s="3" t="s">
        <v>123</v>
      </c>
      <c r="N38" s="3" t="s">
        <v>123</v>
      </c>
      <c r="O38" s="16">
        <v>45196</v>
      </c>
      <c r="P38" s="16">
        <v>45197</v>
      </c>
      <c r="Q38" s="16">
        <v>45198</v>
      </c>
    </row>
    <row r="39" spans="1:17" hidden="1" x14ac:dyDescent="0.3">
      <c r="A39" s="1">
        <v>38</v>
      </c>
      <c r="B39" t="s">
        <v>119</v>
      </c>
      <c r="E39" s="8" t="s">
        <v>21</v>
      </c>
      <c r="K39" s="8" t="str">
        <f t="shared" si="3"/>
        <v>REFUSE</v>
      </c>
      <c r="L39" s="3" t="s">
        <v>123</v>
      </c>
      <c r="M39" s="3" t="s">
        <v>123</v>
      </c>
      <c r="N39" s="3" t="s">
        <v>123</v>
      </c>
      <c r="O39" s="16">
        <v>45196</v>
      </c>
      <c r="P39" s="16">
        <v>45197</v>
      </c>
      <c r="Q39" s="16">
        <v>45198</v>
      </c>
    </row>
  </sheetData>
  <autoFilter ref="A1:AMJ39" xr:uid="{00000000-0001-0000-0000-000000000000}">
    <filterColumn colId="10">
      <filters blank="1"/>
    </filterColumn>
  </autoFilter>
  <conditionalFormatting sqref="E2:E39">
    <cfRule type="containsText" dxfId="15" priority="3" operator="containsText" text="F">
      <formula>NOT(ISERROR(SEARCH("F",E2)))</formula>
    </cfRule>
  </conditionalFormatting>
  <conditionalFormatting sqref="K2:K17">
    <cfRule type="colorScale" priority="5">
      <colorScale>
        <cfvo type="formula" val="&quot;ACCEPTE&quot;"/>
        <cfvo type="formula" val="&quot;REFUSE&quot;"/>
        <color rgb="FF92D050"/>
        <color rgb="FFFF0000"/>
      </colorScale>
    </cfRule>
    <cfRule type="containsText" dxfId="14" priority="6" operator="containsText" text="ACCEPTE">
      <formula>NOT(ISERROR(SEARCH("ACCEPTE",K2)))</formula>
    </cfRule>
  </conditionalFormatting>
  <conditionalFormatting sqref="K18">
    <cfRule type="colorScale" priority="8">
      <colorScale>
        <cfvo type="formula" val="&quot;ACCEPTE&quot;"/>
        <cfvo type="formula" val="&quot;REFUSE&quot;"/>
        <color rgb="FF92D050"/>
        <color rgb="FFFF0000"/>
      </colorScale>
    </cfRule>
    <cfRule type="containsText" dxfId="13" priority="9" operator="containsText" text="ACCEPTE">
      <formula>NOT(ISERROR(SEARCH("ACCEPTE",K18)))</formula>
    </cfRule>
  </conditionalFormatting>
  <conditionalFormatting sqref="K19">
    <cfRule type="colorScale" priority="11">
      <colorScale>
        <cfvo type="formula" val="&quot;ACCEPTE&quot;"/>
        <cfvo type="formula" val="&quot;REFUSE&quot;"/>
        <color rgb="FF92D050"/>
        <color rgb="FFFF0000"/>
      </colorScale>
    </cfRule>
    <cfRule type="containsText" dxfId="12" priority="12" operator="containsText" text="ACCEPTE">
      <formula>NOT(ISERROR(SEARCH("ACCEPTE",K19)))</formula>
    </cfRule>
  </conditionalFormatting>
  <conditionalFormatting sqref="K20">
    <cfRule type="colorScale" priority="14">
      <colorScale>
        <cfvo type="formula" val="&quot;ACCEPTE&quot;"/>
        <cfvo type="formula" val="&quot;REFUSE&quot;"/>
        <color rgb="FF92D050"/>
        <color rgb="FFFF0000"/>
      </colorScale>
    </cfRule>
    <cfRule type="containsText" dxfId="11" priority="15" operator="containsText" text="ACCEPTE">
      <formula>NOT(ISERROR(SEARCH("ACCEPTE",K20)))</formula>
    </cfRule>
  </conditionalFormatting>
  <conditionalFormatting sqref="K21">
    <cfRule type="colorScale" priority="17">
      <colorScale>
        <cfvo type="formula" val="&quot;ACCEPTE&quot;"/>
        <cfvo type="formula" val="&quot;REFUSE&quot;"/>
        <color rgb="FF92D050"/>
        <color rgb="FFFF0000"/>
      </colorScale>
    </cfRule>
    <cfRule type="containsText" dxfId="10" priority="18" operator="containsText" text="ACCEPTE">
      <formula>NOT(ISERROR(SEARCH("ACCEPTE",K21)))</formula>
    </cfRule>
  </conditionalFormatting>
  <conditionalFormatting sqref="K22">
    <cfRule type="colorScale" priority="20">
      <colorScale>
        <cfvo type="formula" val="&quot;ACCEPTE&quot;"/>
        <cfvo type="formula" val="&quot;REFUSE&quot;"/>
        <color rgb="FF92D050"/>
        <color rgb="FFFF0000"/>
      </colorScale>
    </cfRule>
    <cfRule type="containsText" dxfId="9" priority="21" operator="containsText" text="ACCEPTE">
      <formula>NOT(ISERROR(SEARCH("ACCEPTE",K22)))</formula>
    </cfRule>
  </conditionalFormatting>
  <conditionalFormatting sqref="K23">
    <cfRule type="colorScale" priority="23">
      <colorScale>
        <cfvo type="formula" val="&quot;ACCEPTE&quot;"/>
        <cfvo type="formula" val="&quot;REFUSE&quot;"/>
        <color rgb="FF92D050"/>
        <color rgb="FFFF0000"/>
      </colorScale>
    </cfRule>
    <cfRule type="containsText" dxfId="8" priority="24" operator="containsText" text="ACCEPTE">
      <formula>NOT(ISERROR(SEARCH("ACCEPTE",K23)))</formula>
    </cfRule>
  </conditionalFormatting>
  <conditionalFormatting sqref="K24">
    <cfRule type="colorScale" priority="26">
      <colorScale>
        <cfvo type="formula" val="&quot;ACCEPTE&quot;"/>
        <cfvo type="formula" val="&quot;REFUSE&quot;"/>
        <color rgb="FF92D050"/>
        <color rgb="FFFF0000"/>
      </colorScale>
    </cfRule>
    <cfRule type="containsText" dxfId="7" priority="27" operator="containsText" text="ACCEPTE">
      <formula>NOT(ISERROR(SEARCH("ACCEPTE",K24)))</formula>
    </cfRule>
  </conditionalFormatting>
  <conditionalFormatting sqref="K25">
    <cfRule type="colorScale" priority="29">
      <colorScale>
        <cfvo type="formula" val="&quot;ACCEPTE&quot;"/>
        <cfvo type="formula" val="&quot;REFUSE&quot;"/>
        <color rgb="FF92D050"/>
        <color rgb="FFFF0000"/>
      </colorScale>
    </cfRule>
    <cfRule type="containsText" dxfId="6" priority="30" operator="containsText" text="ACCEPTE">
      <formula>NOT(ISERROR(SEARCH("ACCEPTE",K25)))</formula>
    </cfRule>
  </conditionalFormatting>
  <conditionalFormatting sqref="K26">
    <cfRule type="colorScale" priority="32">
      <colorScale>
        <cfvo type="formula" val="&quot;ACCEPTE&quot;"/>
        <cfvo type="formula" val="&quot;REFUSE&quot;"/>
        <color rgb="FF92D050"/>
        <color rgb="FFFF0000"/>
      </colorScale>
    </cfRule>
    <cfRule type="containsText" dxfId="5" priority="33" operator="containsText" text="ACCEPTE">
      <formula>NOT(ISERROR(SEARCH("ACCEPTE",K26)))</formula>
    </cfRule>
  </conditionalFormatting>
  <conditionalFormatting sqref="K27">
    <cfRule type="colorScale" priority="35">
      <colorScale>
        <cfvo type="formula" val="&quot;ACCEPTE&quot;"/>
        <cfvo type="formula" val="&quot;REFUSE&quot;"/>
        <color rgb="FF92D050"/>
        <color rgb="FFFF0000"/>
      </colorScale>
    </cfRule>
    <cfRule type="containsText" dxfId="4" priority="36" operator="containsText" text="ACCEPTE">
      <formula>NOT(ISERROR(SEARCH("ACCEPTE",K27)))</formula>
    </cfRule>
  </conditionalFormatting>
  <conditionalFormatting sqref="K28">
    <cfRule type="colorScale" priority="38">
      <colorScale>
        <cfvo type="formula" val="&quot;ACCEPTE&quot;"/>
        <cfvo type="formula" val="&quot;REFUSE&quot;"/>
        <color rgb="FF92D050"/>
        <color rgb="FFFF0000"/>
      </colorScale>
    </cfRule>
    <cfRule type="containsText" dxfId="3" priority="39" operator="containsText" text="ACCEPTE">
      <formula>NOT(ISERROR(SEARCH("ACCEPTE",K28)))</formula>
    </cfRule>
  </conditionalFormatting>
  <conditionalFormatting sqref="K29">
    <cfRule type="colorScale" priority="41">
      <colorScale>
        <cfvo type="formula" val="&quot;ACCEPTE&quot;"/>
        <cfvo type="formula" val="&quot;REFUSE&quot;"/>
        <color rgb="FF92D050"/>
        <color rgb="FFFF0000"/>
      </colorScale>
    </cfRule>
    <cfRule type="containsText" dxfId="2" priority="42" operator="containsText" text="ACCEPTE">
      <formula>NOT(ISERROR(SEARCH("ACCEPTE",K29)))</formula>
    </cfRule>
  </conditionalFormatting>
  <conditionalFormatting sqref="K30:K36">
    <cfRule type="colorScale" priority="44">
      <colorScale>
        <cfvo type="formula" val="&quot;ACCEPTE&quot;"/>
        <cfvo type="formula" val="&quot;REFUSE&quot;"/>
        <color rgb="FF92D050"/>
        <color rgb="FFFF0000"/>
      </colorScale>
    </cfRule>
    <cfRule type="containsText" dxfId="1" priority="45" operator="containsText" text="ACCEPTE">
      <formula>NOT(ISERROR(SEARCH("ACCEPTE",K30)))</formula>
    </cfRule>
  </conditionalFormatting>
  <conditionalFormatting sqref="K37:K39">
    <cfRule type="colorScale" priority="1">
      <colorScale>
        <cfvo type="formula" val="&quot;ACCEPTE&quot;"/>
        <cfvo type="formula" val="&quot;REFUSE&quot;"/>
        <color rgb="FF92D050"/>
        <color rgb="FFFF0000"/>
      </colorScale>
    </cfRule>
    <cfRule type="containsText" dxfId="0" priority="2" operator="containsText" text="ACCEPTE">
      <formula>NOT(ISERROR(SEARCH("ACCEPTE",K37)))</formula>
    </cfRule>
  </conditionalFormatting>
  <dataValidations count="2">
    <dataValidation type="list" allowBlank="1" showInputMessage="1" showErrorMessage="1" sqref="F28:F38" xr:uid="{00000000-0002-0000-0000-000000000000}">
      <formula1>$O$2:$O$5</formula1>
      <formula2>0</formula2>
    </dataValidation>
    <dataValidation type="list" allowBlank="1" showInputMessage="1" showErrorMessage="1" sqref="F2:F27" xr:uid="{00000000-0002-0000-0000-000001000000}">
      <formula1>$O$2:$O$6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IFYAR_Bureau</dc:creator>
  <dc:description/>
  <cp:lastModifiedBy>Gleyne Monthé</cp:lastModifiedBy>
  <cp:revision>1</cp:revision>
  <dcterms:created xsi:type="dcterms:W3CDTF">2023-09-06T13:01:26Z</dcterms:created>
  <dcterms:modified xsi:type="dcterms:W3CDTF">2023-10-03T16:01:19Z</dcterms:modified>
  <dc:language>en-US</dc:language>
</cp:coreProperties>
</file>