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allostery.sharepoint.com/sites/Trading/Shared Documents/Operations/IWM/"/>
    </mc:Choice>
  </mc:AlternateContent>
  <xr:revisionPtr revIDLastSave="81" documentId="8_{6AB596FB-1350-4F51-9B1F-2ABC31BDF459}" xr6:coauthVersionLast="47" xr6:coauthVersionMax="47" xr10:uidLastSave="{93719799-1E07-49F1-B942-73E47077885D}"/>
  <bookViews>
    <workbookView xWindow="5020" yWindow="760" windowWidth="29700" windowHeight="18060" xr2:uid="{5E2EE78D-50F3-4590-8475-AE9C59367FAC}"/>
  </bookViews>
  <sheets>
    <sheet name="Data" sheetId="1" r:id="rId1"/>
  </sheets>
  <definedNames>
    <definedName name="CURRENT_TRR_YTD">Data!$N$1</definedName>
    <definedName name="MN_RETURN">Data!$F$1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49" i="1" l="1" a="1"/>
  <c r="O49" i="1"/>
  <c r="O47" i="1" a="1"/>
  <c r="O47" i="1" l="1"/>
  <c r="O44" i="1" a="1"/>
  <c r="O44" i="1" l="1"/>
  <c r="O43" i="1" a="1"/>
  <c r="O43" i="1"/>
  <c r="O45" i="1" a="1"/>
  <c r="O45" i="1"/>
  <c r="O37" i="1" a="1"/>
  <c r="O37" i="1" l="1"/>
  <c r="O31" i="1" a="1"/>
  <c r="O31" i="1"/>
  <c r="O40" i="1" a="1"/>
  <c r="O40" i="1"/>
  <c r="O36" i="1" a="1"/>
  <c r="O36" i="1"/>
  <c r="O41" i="1" a="1"/>
  <c r="O41" i="1"/>
  <c r="O38" i="1" a="1"/>
  <c r="O38" i="1"/>
  <c r="O30" i="1" a="1"/>
  <c r="O30" i="1"/>
  <c r="O35" i="1" a="1"/>
  <c r="O35" i="1"/>
  <c r="O39" i="1" a="1"/>
  <c r="O39" i="1"/>
  <c r="O33" i="1" a="1"/>
  <c r="O33" i="1"/>
  <c r="O29" i="1" a="1"/>
  <c r="O29" i="1"/>
  <c r="O34" i="1" a="1"/>
  <c r="O34" i="1"/>
  <c r="O32" i="1" a="1"/>
  <c r="O32" i="1"/>
  <c r="O23" i="1" a="1"/>
  <c r="O23" i="1" l="1"/>
  <c r="O20" i="1" a="1"/>
  <c r="O20" i="1"/>
  <c r="O27" i="1" a="1"/>
  <c r="O27" i="1"/>
  <c r="O18" i="1" a="1"/>
  <c r="O18" i="1"/>
  <c r="O21" i="1" a="1"/>
  <c r="O21" i="1"/>
  <c r="O19" i="1" a="1"/>
  <c r="O19" i="1"/>
  <c r="O25" i="1" a="1"/>
  <c r="O25" i="1"/>
  <c r="O26" i="1" a="1"/>
  <c r="O26" i="1"/>
  <c r="O15" i="1" a="1"/>
  <c r="O15" i="1"/>
  <c r="O16" i="1" a="1"/>
  <c r="O16" i="1"/>
  <c r="O22" i="1" a="1"/>
  <c r="O22" i="1"/>
  <c r="O24" i="1" a="1"/>
  <c r="O24" i="1"/>
  <c r="O17" i="1" a="1"/>
  <c r="O17" i="1"/>
  <c r="O7" i="1" a="1"/>
  <c r="O7" i="1" l="1"/>
  <c r="O11" i="1" a="1"/>
  <c r="O11" i="1"/>
  <c r="O6" i="1" a="1"/>
  <c r="O6" i="1"/>
  <c r="O10" i="1" a="1"/>
  <c r="O10" i="1"/>
  <c r="O9" i="1" a="1"/>
  <c r="O9" i="1"/>
  <c r="O4" i="1" a="1"/>
  <c r="O4" i="1"/>
  <c r="O8" i="1" a="1"/>
  <c r="O8" i="1"/>
  <c r="O13" i="1" a="1"/>
  <c r="O13" i="1"/>
  <c r="O5" i="1" a="1"/>
  <c r="O5" i="1"/>
  <c r="O12" i="1" a="1"/>
  <c r="O12" i="1"/>
  <c r="O3" i="1" a="1"/>
  <c r="O3" i="1" l="1"/>
  <c r="G49" i="1" a="1"/>
  <c r="G49" i="1" l="1"/>
  <c r="K49" i="1" a="1"/>
  <c r="K49" i="1"/>
  <c r="J49" i="1" a="1"/>
  <c r="J49" i="1"/>
  <c r="H49" i="1" a="1"/>
  <c r="H49" i="1"/>
  <c r="M49" i="1" a="1"/>
  <c r="M49" i="1"/>
  <c r="L49" i="1" a="1"/>
  <c r="L49" i="1"/>
  <c r="I49" i="1" a="1"/>
  <c r="I49" i="1"/>
  <c r="K47" i="1" a="1"/>
  <c r="K47" i="1" l="1"/>
  <c r="L47" i="1" a="1"/>
  <c r="L47" i="1"/>
  <c r="H47" i="1" a="1"/>
  <c r="H47" i="1"/>
  <c r="I47" i="1" a="1"/>
  <c r="I47" i="1"/>
  <c r="J47" i="1" a="1"/>
  <c r="J47" i="1"/>
  <c r="G47" i="1" a="1"/>
  <c r="G47" i="1"/>
  <c r="M47" i="1" a="1"/>
  <c r="M47" i="1"/>
  <c r="L44" i="1" a="1"/>
  <c r="L44" i="1" l="1"/>
  <c r="I44" i="1" a="1"/>
  <c r="I44" i="1"/>
  <c r="M44" i="1" a="1"/>
  <c r="M44" i="1"/>
  <c r="J44" i="1" a="1"/>
  <c r="J44" i="1"/>
  <c r="G44" i="1" a="1"/>
  <c r="G44" i="1"/>
  <c r="K44" i="1" a="1"/>
  <c r="K44" i="1"/>
  <c r="H44" i="1" a="1"/>
  <c r="H44" i="1"/>
  <c r="J43" i="1" a="1"/>
  <c r="J43" i="1"/>
  <c r="M43" i="1" a="1"/>
  <c r="M43" i="1"/>
  <c r="H43" i="1" a="1"/>
  <c r="H43" i="1"/>
  <c r="L43" i="1" a="1"/>
  <c r="L43" i="1"/>
  <c r="K43" i="1" a="1"/>
  <c r="K43" i="1"/>
  <c r="I43" i="1" a="1"/>
  <c r="I43" i="1"/>
  <c r="G43" i="1" a="1"/>
  <c r="G43" i="1"/>
  <c r="M45" i="1" a="1"/>
  <c r="M45" i="1"/>
  <c r="H45" i="1" a="1"/>
  <c r="H45" i="1"/>
  <c r="G45" i="1" a="1"/>
  <c r="G45" i="1"/>
  <c r="L45" i="1" a="1"/>
  <c r="L45" i="1"/>
  <c r="K45" i="1" a="1"/>
  <c r="K45" i="1"/>
  <c r="I45" i="1" a="1"/>
  <c r="I45" i="1"/>
  <c r="J45" i="1" a="1"/>
  <c r="J45" i="1"/>
  <c r="J36" i="1" a="1"/>
  <c r="J36" i="1" l="1"/>
  <c r="M35" i="1" a="1"/>
  <c r="M35" i="1"/>
  <c r="H35" i="1" a="1"/>
  <c r="H35" i="1"/>
  <c r="J33" i="1" a="1"/>
  <c r="J33" i="1"/>
  <c r="I33" i="1" a="1"/>
  <c r="I33" i="1"/>
  <c r="M33" i="1" a="1"/>
  <c r="M33" i="1"/>
  <c r="L33" i="1" a="1"/>
  <c r="L33" i="1"/>
  <c r="I34" i="1" a="1"/>
  <c r="I34" i="1"/>
  <c r="M34" i="1" a="1"/>
  <c r="M34" i="1"/>
  <c r="J34" i="1" a="1"/>
  <c r="J34" i="1"/>
  <c r="K34" i="1" a="1"/>
  <c r="K34" i="1"/>
  <c r="L34" i="1" a="1"/>
  <c r="L34" i="1"/>
  <c r="I36" i="1" a="1"/>
  <c r="I36" i="1"/>
  <c r="G36" i="1" a="1"/>
  <c r="G36" i="1"/>
  <c r="H36" i="1" a="1"/>
  <c r="H36" i="1"/>
  <c r="L36" i="1" a="1"/>
  <c r="L36" i="1"/>
  <c r="M39" i="1" a="1"/>
  <c r="M39" i="1"/>
  <c r="I31" i="1" a="1"/>
  <c r="I31" i="1"/>
  <c r="M31" i="1" a="1"/>
  <c r="M31" i="1"/>
  <c r="K38" i="1" a="1"/>
  <c r="K38" i="1"/>
  <c r="J29" i="1" a="1"/>
  <c r="J29" i="1"/>
  <c r="H29" i="1" a="1"/>
  <c r="H29" i="1"/>
  <c r="M36" i="1" a="1"/>
  <c r="M36" i="1"/>
  <c r="G32" i="1" a="1"/>
  <c r="G32" i="1"/>
  <c r="K36" i="1" a="1"/>
  <c r="K36" i="1"/>
  <c r="L31" i="1" a="1"/>
  <c r="L31" i="1"/>
  <c r="G31" i="1" a="1"/>
  <c r="G31" i="1"/>
  <c r="L39" i="1" a="1"/>
  <c r="L39" i="1"/>
  <c r="I39" i="1" a="1"/>
  <c r="I39" i="1"/>
  <c r="G38" i="1" a="1"/>
  <c r="G38" i="1"/>
  <c r="I38" i="1" a="1"/>
  <c r="I38" i="1"/>
  <c r="G34" i="1" a="1"/>
  <c r="G34" i="1"/>
  <c r="H34" i="1" a="1"/>
  <c r="H34" i="1"/>
  <c r="J41" i="1" a="1"/>
  <c r="J41" i="1"/>
  <c r="K41" i="1" a="1"/>
  <c r="K41" i="1"/>
  <c r="H38" i="1" a="1"/>
  <c r="H38" i="1"/>
  <c r="M38" i="1" a="1"/>
  <c r="M38" i="1"/>
  <c r="H33" i="1" a="1"/>
  <c r="H33" i="1"/>
  <c r="G33" i="1" a="1"/>
  <c r="G33" i="1"/>
  <c r="K39" i="1" a="1"/>
  <c r="K39" i="1"/>
  <c r="I29" i="1" a="1"/>
  <c r="I29" i="1"/>
  <c r="G39" i="1" a="1"/>
  <c r="G39" i="1"/>
  <c r="L29" i="1" a="1"/>
  <c r="L29" i="1"/>
  <c r="K29" i="1" a="1"/>
  <c r="K29" i="1"/>
  <c r="G30" i="1" a="1"/>
  <c r="G30" i="1"/>
  <c r="L30" i="1" a="1"/>
  <c r="L30" i="1"/>
  <c r="H37" i="1" a="1"/>
  <c r="H37" i="1"/>
  <c r="M30" i="1" a="1"/>
  <c r="M30" i="1"/>
  <c r="M37" i="1" a="1"/>
  <c r="M37" i="1"/>
  <c r="M29" i="1" a="1"/>
  <c r="M29" i="1"/>
  <c r="L37" i="1" a="1"/>
  <c r="L37" i="1"/>
  <c r="L41" i="1" a="1"/>
  <c r="L41" i="1"/>
  <c r="H41" i="1" a="1"/>
  <c r="H41" i="1"/>
  <c r="I41" i="1" a="1"/>
  <c r="I41" i="1"/>
  <c r="G41" i="1" a="1"/>
  <c r="G41" i="1"/>
  <c r="I40" i="1" a="1"/>
  <c r="I40" i="1"/>
  <c r="G35" i="1" a="1"/>
  <c r="G35" i="1"/>
  <c r="L35" i="1" a="1"/>
  <c r="L35" i="1"/>
  <c r="G29" i="1" a="1"/>
  <c r="G29" i="1"/>
  <c r="I30" i="1" a="1"/>
  <c r="I30" i="1"/>
  <c r="K30" i="1" a="1"/>
  <c r="K30" i="1"/>
  <c r="H31" i="1" a="1"/>
  <c r="H31" i="1"/>
  <c r="J37" i="1" a="1"/>
  <c r="J37" i="1"/>
  <c r="K37" i="1" a="1"/>
  <c r="K37" i="1"/>
  <c r="K33" i="1" a="1"/>
  <c r="K33" i="1"/>
  <c r="I37" i="1" a="1"/>
  <c r="I37" i="1"/>
  <c r="J40" i="1" a="1"/>
  <c r="J40" i="1"/>
  <c r="M40" i="1" a="1"/>
  <c r="M40" i="1"/>
  <c r="G40" i="1" a="1"/>
  <c r="G40" i="1"/>
  <c r="H32" i="1" a="1"/>
  <c r="H32" i="1"/>
  <c r="I32" i="1" a="1"/>
  <c r="I32" i="1"/>
  <c r="K35" i="1" a="1"/>
  <c r="K35" i="1"/>
  <c r="L32" i="1" a="1"/>
  <c r="L32" i="1"/>
  <c r="J35" i="1" a="1"/>
  <c r="J35" i="1"/>
  <c r="I35" i="1" a="1"/>
  <c r="I35" i="1"/>
  <c r="L38" i="1" a="1"/>
  <c r="L38" i="1"/>
  <c r="J38" i="1" a="1"/>
  <c r="J38" i="1"/>
  <c r="H30" i="1" a="1"/>
  <c r="H30" i="1"/>
  <c r="J39" i="1" a="1"/>
  <c r="J39" i="1"/>
  <c r="H39" i="1" a="1"/>
  <c r="H39" i="1"/>
  <c r="J30" i="1" a="1"/>
  <c r="J30" i="1"/>
  <c r="G37" i="1" a="1"/>
  <c r="G37" i="1"/>
  <c r="J31" i="1" a="1"/>
  <c r="J31" i="1"/>
  <c r="K31" i="1" a="1"/>
  <c r="K31" i="1"/>
  <c r="K32" i="1" a="1"/>
  <c r="K32" i="1"/>
  <c r="J32" i="1" a="1"/>
  <c r="J32" i="1"/>
  <c r="L40" i="1" a="1"/>
  <c r="L40" i="1"/>
  <c r="H40" i="1" a="1"/>
  <c r="H40" i="1"/>
  <c r="K40" i="1" a="1"/>
  <c r="K40" i="1"/>
  <c r="M32" i="1" a="1"/>
  <c r="M32" i="1"/>
  <c r="M41" i="1" a="1"/>
  <c r="M41" i="1"/>
  <c r="M23" i="1" a="1"/>
  <c r="M23" i="1" l="1"/>
  <c r="J23" i="1" a="1"/>
  <c r="J23" i="1"/>
  <c r="L21" i="1" a="1"/>
  <c r="L21" i="1"/>
  <c r="K21" i="1" a="1"/>
  <c r="K21" i="1"/>
  <c r="H21" i="1" a="1"/>
  <c r="H21" i="1"/>
  <c r="I21" i="1" a="1"/>
  <c r="I21" i="1"/>
  <c r="G21" i="1" a="1"/>
  <c r="G21" i="1"/>
  <c r="J21" i="1" a="1"/>
  <c r="J21" i="1"/>
  <c r="M21" i="1" a="1"/>
  <c r="M21" i="1"/>
  <c r="I17" i="1" a="1"/>
  <c r="I17" i="1"/>
  <c r="G17" i="1" a="1"/>
  <c r="G17" i="1"/>
  <c r="I22" i="1" a="1"/>
  <c r="I22" i="1"/>
  <c r="I20" i="1" a="1"/>
  <c r="I20" i="1"/>
  <c r="G20" i="1" a="1"/>
  <c r="G20" i="1"/>
  <c r="J20" i="1" a="1"/>
  <c r="J20" i="1"/>
  <c r="K20" i="1" a="1"/>
  <c r="K20" i="1"/>
  <c r="H22" i="1" a="1"/>
  <c r="H22" i="1"/>
  <c r="L22" i="1" a="1"/>
  <c r="L22" i="1"/>
  <c r="H24" i="1" a="1"/>
  <c r="H24" i="1"/>
  <c r="I24" i="1" a="1"/>
  <c r="I24" i="1"/>
  <c r="J24" i="1" a="1"/>
  <c r="J24" i="1"/>
  <c r="G24" i="1" a="1"/>
  <c r="G24" i="1"/>
  <c r="K24" i="1" a="1"/>
  <c r="K24" i="1"/>
  <c r="K16" i="1" a="1"/>
  <c r="K16" i="1"/>
  <c r="L16" i="1" a="1"/>
  <c r="L16" i="1"/>
  <c r="L24" i="1" a="1"/>
  <c r="L24" i="1"/>
  <c r="K22" i="1" a="1"/>
  <c r="K22" i="1"/>
  <c r="G22" i="1" a="1"/>
  <c r="G22" i="1"/>
  <c r="J22" i="1" a="1"/>
  <c r="J22" i="1"/>
  <c r="G27" i="1" a="1"/>
  <c r="G27" i="1"/>
  <c r="L23" i="1" a="1"/>
  <c r="L23" i="1"/>
  <c r="I27" i="1" a="1"/>
  <c r="I27" i="1"/>
  <c r="J27" i="1" a="1"/>
  <c r="J27" i="1"/>
  <c r="K23" i="1" a="1"/>
  <c r="K23" i="1"/>
  <c r="M25" i="1" a="1"/>
  <c r="M25" i="1"/>
  <c r="H25" i="1" a="1"/>
  <c r="H25" i="1"/>
  <c r="J19" i="1" a="1"/>
  <c r="J19" i="1"/>
  <c r="I25" i="1" a="1"/>
  <c r="I25" i="1"/>
  <c r="I19" i="1" a="1"/>
  <c r="I19" i="1"/>
  <c r="H19" i="1" a="1"/>
  <c r="H19" i="1"/>
  <c r="I23" i="1" a="1"/>
  <c r="I23" i="1"/>
  <c r="H16" i="1" a="1"/>
  <c r="H16" i="1"/>
  <c r="G23" i="1" a="1"/>
  <c r="G23" i="1"/>
  <c r="G16" i="1" a="1"/>
  <c r="G16" i="1"/>
  <c r="H23" i="1" a="1"/>
  <c r="H23" i="1"/>
  <c r="K26" i="1" a="1"/>
  <c r="K26" i="1"/>
  <c r="I26" i="1" a="1"/>
  <c r="I26" i="1"/>
  <c r="M26" i="1" a="1"/>
  <c r="M26" i="1"/>
  <c r="H20" i="1" a="1"/>
  <c r="H20" i="1"/>
  <c r="M20" i="1" a="1"/>
  <c r="M20" i="1"/>
  <c r="L20" i="1" a="1"/>
  <c r="L20" i="1"/>
  <c r="M15" i="1" a="1"/>
  <c r="M15" i="1"/>
  <c r="I15" i="1" a="1"/>
  <c r="I15" i="1"/>
  <c r="J15" i="1" a="1"/>
  <c r="J15" i="1"/>
  <c r="M27" i="1" a="1"/>
  <c r="M27" i="1"/>
  <c r="M22" i="1" a="1"/>
  <c r="M22" i="1"/>
  <c r="L27" i="1" a="1"/>
  <c r="L27" i="1"/>
  <c r="M18" i="1" a="1"/>
  <c r="M18" i="1"/>
  <c r="M24" i="1" a="1"/>
  <c r="M24" i="1"/>
  <c r="L25" i="1" a="1"/>
  <c r="L25" i="1"/>
  <c r="G25" i="1" a="1"/>
  <c r="G25" i="1"/>
  <c r="L26" i="1" a="1"/>
  <c r="L26" i="1"/>
  <c r="J26" i="1" a="1"/>
  <c r="J26" i="1"/>
  <c r="M17" i="1" a="1"/>
  <c r="M17" i="1"/>
  <c r="K17" i="1" a="1"/>
  <c r="K17" i="1"/>
  <c r="K18" i="1" a="1"/>
  <c r="K18" i="1"/>
  <c r="J18" i="1" a="1"/>
  <c r="J18" i="1"/>
  <c r="L18" i="1" a="1"/>
  <c r="L18" i="1"/>
  <c r="H18" i="1" a="1"/>
  <c r="H18" i="1"/>
  <c r="M19" i="1" a="1"/>
  <c r="M19" i="1"/>
  <c r="L19" i="1" a="1"/>
  <c r="L19" i="1"/>
  <c r="G19" i="1" a="1"/>
  <c r="G19" i="1"/>
  <c r="M16" i="1" a="1"/>
  <c r="M16" i="1"/>
  <c r="K27" i="1" a="1"/>
  <c r="K27" i="1"/>
  <c r="H27" i="1" a="1"/>
  <c r="H27" i="1"/>
  <c r="I18" i="1" a="1"/>
  <c r="I18" i="1"/>
  <c r="G18" i="1" a="1"/>
  <c r="G18" i="1"/>
  <c r="G15" i="1" a="1"/>
  <c r="G15" i="1"/>
  <c r="H15" i="1" a="1"/>
  <c r="H15" i="1"/>
  <c r="L17" i="1" a="1"/>
  <c r="L17" i="1"/>
  <c r="H17" i="1" a="1"/>
  <c r="H17" i="1"/>
  <c r="K15" i="1" a="1"/>
  <c r="K15" i="1"/>
  <c r="L15" i="1" a="1"/>
  <c r="L15" i="1"/>
  <c r="K19" i="1" a="1"/>
  <c r="K19" i="1"/>
  <c r="I16" i="1" a="1"/>
  <c r="I16" i="1"/>
  <c r="J16" i="1" a="1"/>
  <c r="J16" i="1"/>
  <c r="J25" i="1" a="1"/>
  <c r="J25" i="1"/>
  <c r="K25" i="1" a="1"/>
  <c r="K25" i="1"/>
  <c r="G26" i="1" a="1"/>
  <c r="G26" i="1"/>
  <c r="H26" i="1" a="1"/>
  <c r="H26" i="1"/>
  <c r="J17" i="1" a="1"/>
  <c r="J17" i="1"/>
  <c r="J9" i="1" a="1"/>
  <c r="J9" i="1" l="1"/>
  <c r="L9" i="1" a="1"/>
  <c r="L9" i="1"/>
  <c r="G5" i="1" a="1"/>
  <c r="G5" i="1"/>
  <c r="L4" i="1" a="1"/>
  <c r="L4" i="1"/>
  <c r="K5" i="1" a="1"/>
  <c r="K5" i="1"/>
  <c r="J5" i="1" a="1"/>
  <c r="J5" i="1"/>
  <c r="H5" i="1" a="1"/>
  <c r="H5" i="1"/>
  <c r="I5" i="1" a="1"/>
  <c r="I5" i="1"/>
  <c r="J4" i="1" a="1"/>
  <c r="J4" i="1"/>
  <c r="K4" i="1" a="1"/>
  <c r="K4" i="1"/>
  <c r="J12" i="1" a="1"/>
  <c r="J12" i="1"/>
  <c r="L12" i="1" a="1"/>
  <c r="L12" i="1"/>
  <c r="M12" i="1" a="1"/>
  <c r="M12" i="1"/>
  <c r="K12" i="1" a="1"/>
  <c r="K12" i="1"/>
  <c r="G12" i="1" a="1"/>
  <c r="G12" i="1"/>
  <c r="M4" i="1" a="1"/>
  <c r="M4" i="1"/>
  <c r="H8" i="1" a="1"/>
  <c r="H8" i="1"/>
  <c r="I4" i="1" a="1"/>
  <c r="I4" i="1"/>
  <c r="G4" i="1" a="1"/>
  <c r="G4" i="1"/>
  <c r="H4" i="1" a="1"/>
  <c r="H4" i="1"/>
  <c r="J8" i="1" a="1"/>
  <c r="J8" i="1"/>
  <c r="H10" i="1" a="1"/>
  <c r="H10" i="1"/>
  <c r="M8" i="1" a="1"/>
  <c r="M8" i="1"/>
  <c r="G10" i="1" a="1"/>
  <c r="G10" i="1"/>
  <c r="K10" i="1" a="1"/>
  <c r="K10" i="1"/>
  <c r="G8" i="1" a="1"/>
  <c r="G8" i="1"/>
  <c r="G9" i="1" a="1"/>
  <c r="G9" i="1"/>
  <c r="M9" i="1" a="1"/>
  <c r="M9" i="1"/>
  <c r="I9" i="1" a="1"/>
  <c r="I9" i="1"/>
  <c r="H9" i="1" a="1"/>
  <c r="H9" i="1"/>
  <c r="H13" i="1" a="1"/>
  <c r="H13" i="1"/>
  <c r="M13" i="1" a="1"/>
  <c r="M13" i="1"/>
  <c r="J13" i="1" a="1"/>
  <c r="J13" i="1"/>
  <c r="G13" i="1" a="1"/>
  <c r="G13" i="1"/>
  <c r="I7" i="1" a="1"/>
  <c r="I7" i="1"/>
  <c r="L7" i="1" a="1"/>
  <c r="L7" i="1"/>
  <c r="K13" i="1" a="1"/>
  <c r="K13" i="1"/>
  <c r="L13" i="1" a="1"/>
  <c r="L13" i="1"/>
  <c r="I13" i="1" a="1"/>
  <c r="I13" i="1"/>
  <c r="H12" i="1" a="1"/>
  <c r="H12" i="1"/>
  <c r="I12" i="1" a="1"/>
  <c r="I12" i="1"/>
  <c r="I8" i="1" a="1"/>
  <c r="I8" i="1"/>
  <c r="K8" i="1" a="1"/>
  <c r="K8" i="1"/>
  <c r="M11" i="1" a="1"/>
  <c r="M11" i="1"/>
  <c r="H11" i="1" a="1"/>
  <c r="H11" i="1"/>
  <c r="I11" i="1" a="1"/>
  <c r="I11" i="1"/>
  <c r="J11" i="1" a="1"/>
  <c r="J11" i="1"/>
  <c r="G11" i="1" a="1"/>
  <c r="G11" i="1"/>
  <c r="K11" i="1" a="1"/>
  <c r="K11" i="1"/>
  <c r="L11" i="1" a="1"/>
  <c r="L11" i="1"/>
  <c r="H7" i="1" a="1"/>
  <c r="H7" i="1"/>
  <c r="K7" i="1" a="1"/>
  <c r="K7" i="1"/>
  <c r="M7" i="1" a="1"/>
  <c r="M7" i="1"/>
  <c r="J7" i="1" a="1"/>
  <c r="J7" i="1"/>
  <c r="I6" i="1" a="1"/>
  <c r="I6" i="1"/>
  <c r="L6" i="1" a="1"/>
  <c r="L6" i="1"/>
  <c r="K6" i="1" a="1"/>
  <c r="K6" i="1"/>
  <c r="J6" i="1" a="1"/>
  <c r="J6" i="1"/>
  <c r="M6" i="1" a="1"/>
  <c r="M6" i="1"/>
  <c r="L8" i="1" a="1"/>
  <c r="L8" i="1"/>
  <c r="M10" i="1" a="1"/>
  <c r="M10" i="1"/>
  <c r="L10" i="1" a="1"/>
  <c r="L10" i="1"/>
  <c r="J10" i="1" a="1"/>
  <c r="J10" i="1"/>
  <c r="L5" i="1" a="1"/>
  <c r="L5" i="1"/>
  <c r="M5" i="1" a="1"/>
  <c r="M5" i="1"/>
  <c r="H6" i="1" a="1"/>
  <c r="H6" i="1"/>
  <c r="K9" i="1" a="1"/>
  <c r="K9" i="1"/>
  <c r="G6" i="1" a="1"/>
  <c r="G6" i="1"/>
  <c r="I10" i="1" a="1"/>
  <c r="I10" i="1"/>
  <c r="G7" i="1" a="1"/>
  <c r="G7" i="1"/>
  <c r="M3" i="1" a="1"/>
  <c r="M3" i="1" l="1"/>
  <c r="L3" i="1" a="1"/>
  <c r="L3" i="1" l="1"/>
  <c r="K3" i="1" a="1"/>
  <c r="K3" i="1" l="1"/>
  <c r="J3" i="1" a="1"/>
  <c r="J3" i="1" l="1"/>
  <c r="I3" i="1" a="1"/>
  <c r="I3" i="1" l="1"/>
  <c r="H3" i="1" a="1"/>
  <c r="H3" i="1" l="1"/>
  <c r="G3" i="1" a="1"/>
  <c r="G3" i="1" l="1"/>
  <c r="F3" i="1" a="1"/>
  <c r="F49" i="1" a="1"/>
  <c r="F3" i="1" l="1"/>
  <c r="F49" i="1"/>
  <c r="F47" i="1" a="1"/>
  <c r="F47" i="1" l="1"/>
  <c r="F44" i="1" a="1"/>
  <c r="F44" i="1" l="1"/>
  <c r="F45" i="1" a="1"/>
  <c r="F45" i="1"/>
  <c r="F43" i="1" a="1"/>
  <c r="F43" i="1"/>
  <c r="F29" i="1" a="1"/>
  <c r="F29" i="1" l="1"/>
  <c r="F31" i="1" a="1"/>
  <c r="F31" i="1"/>
  <c r="F34" i="1" a="1"/>
  <c r="F34" i="1"/>
  <c r="F30" i="1" a="1"/>
  <c r="F30" i="1"/>
  <c r="F32" i="1" a="1"/>
  <c r="F32" i="1"/>
  <c r="F37" i="1" a="1"/>
  <c r="F37" i="1"/>
  <c r="F39" i="1" a="1"/>
  <c r="F39" i="1"/>
  <c r="F36" i="1" a="1"/>
  <c r="F36" i="1"/>
  <c r="F41" i="1" a="1"/>
  <c r="F41" i="1"/>
  <c r="F40" i="1" a="1"/>
  <c r="F40" i="1"/>
  <c r="F38" i="1" a="1"/>
  <c r="F38" i="1"/>
  <c r="F35" i="1" a="1"/>
  <c r="F35" i="1"/>
  <c r="F33" i="1" a="1"/>
  <c r="F33" i="1"/>
  <c r="F20" i="1" a="1"/>
  <c r="F20" i="1" l="1"/>
  <c r="F17" i="1" a="1"/>
  <c r="F17" i="1"/>
  <c r="F22" i="1" a="1"/>
  <c r="F22" i="1"/>
  <c r="F25" i="1" a="1"/>
  <c r="F25" i="1"/>
  <c r="F18" i="1" a="1"/>
  <c r="F18" i="1"/>
  <c r="F19" i="1" a="1"/>
  <c r="F19" i="1"/>
  <c r="F21" i="1" a="1"/>
  <c r="F21" i="1"/>
  <c r="F16" i="1" a="1"/>
  <c r="F16" i="1"/>
  <c r="F26" i="1" a="1"/>
  <c r="F26" i="1"/>
  <c r="F24" i="1" a="1"/>
  <c r="F24" i="1"/>
  <c r="F15" i="1" a="1"/>
  <c r="F15" i="1"/>
  <c r="F23" i="1" a="1"/>
  <c r="F23" i="1"/>
  <c r="F27" i="1" a="1"/>
  <c r="F27" i="1"/>
  <c r="F13" i="1" a="1"/>
  <c r="F13" i="1" l="1"/>
  <c r="F7" i="1" a="1"/>
  <c r="F7" i="1"/>
  <c r="F4" i="1" a="1"/>
  <c r="F4" i="1"/>
  <c r="F5" i="1" a="1"/>
  <c r="F5" i="1"/>
  <c r="F10" i="1" a="1"/>
  <c r="F10" i="1"/>
  <c r="F8" i="1" a="1"/>
  <c r="F8" i="1"/>
  <c r="F12" i="1" a="1"/>
  <c r="F12" i="1"/>
  <c r="F9" i="1" a="1"/>
  <c r="F9" i="1"/>
  <c r="F11" i="1" a="1"/>
  <c r="F11" i="1"/>
  <c r="F6" i="1" a="1"/>
  <c r="F6" i="1"/>
  <c r="N49" i="1" a="1"/>
  <c r="N49" i="1" l="1"/>
  <c r="N47" i="1" a="1"/>
  <c r="N47" i="1" l="1"/>
  <c r="N45" i="1" a="1"/>
  <c r="N45" i="1" l="1"/>
  <c r="N44" i="1" a="1"/>
  <c r="N44" i="1"/>
  <c r="N43" i="1" a="1"/>
  <c r="N43" i="1"/>
  <c r="N41" i="1" a="1"/>
  <c r="N41" i="1" l="1"/>
  <c r="N33" i="1" a="1"/>
  <c r="N33" i="1"/>
  <c r="N31" i="1" a="1"/>
  <c r="N31" i="1"/>
  <c r="N34" i="1" a="1"/>
  <c r="N34" i="1"/>
  <c r="N37" i="1" a="1"/>
  <c r="N37" i="1"/>
  <c r="N35" i="1" a="1"/>
  <c r="N35" i="1"/>
  <c r="N40" i="1" a="1"/>
  <c r="N40" i="1"/>
  <c r="N30" i="1" a="1"/>
  <c r="N30" i="1"/>
  <c r="N36" i="1" a="1"/>
  <c r="N36" i="1"/>
  <c r="N39" i="1" a="1"/>
  <c r="N39" i="1"/>
  <c r="N32" i="1" a="1"/>
  <c r="N32" i="1"/>
  <c r="N38" i="1" a="1"/>
  <c r="N38" i="1"/>
  <c r="N29" i="1" a="1"/>
  <c r="N29" i="1"/>
  <c r="N21" i="1" a="1"/>
  <c r="N21" i="1" l="1"/>
  <c r="N15" i="1" a="1"/>
  <c r="N15" i="1"/>
  <c r="N22" i="1" a="1"/>
  <c r="N22" i="1"/>
  <c r="N27" i="1" a="1"/>
  <c r="N27" i="1"/>
  <c r="N25" i="1" a="1"/>
  <c r="N25" i="1"/>
  <c r="N24" i="1" a="1"/>
  <c r="N24" i="1"/>
  <c r="N16" i="1" a="1"/>
  <c r="N16" i="1"/>
  <c r="N20" i="1" a="1"/>
  <c r="N20" i="1"/>
  <c r="N19" i="1" a="1"/>
  <c r="N19" i="1"/>
  <c r="N23" i="1" a="1"/>
  <c r="N23" i="1"/>
  <c r="N18" i="1" a="1"/>
  <c r="N18" i="1"/>
  <c r="N17" i="1" a="1"/>
  <c r="N17" i="1"/>
  <c r="N26" i="1" a="1"/>
  <c r="N26" i="1"/>
  <c r="N11" i="1" a="1"/>
  <c r="N11" i="1" l="1"/>
  <c r="N12" i="1" a="1"/>
  <c r="N12" i="1"/>
  <c r="N8" i="1" a="1"/>
  <c r="N8" i="1"/>
  <c r="N5" i="1" a="1"/>
  <c r="N5" i="1"/>
  <c r="N10" i="1" a="1"/>
  <c r="N10" i="1"/>
  <c r="N4" i="1" a="1"/>
  <c r="N4" i="1"/>
  <c r="N13" i="1" a="1"/>
  <c r="N13" i="1"/>
  <c r="N7" i="1" a="1"/>
  <c r="N7" i="1"/>
  <c r="N6" i="1" a="1"/>
  <c r="N6" i="1"/>
  <c r="N9" i="1" a="1"/>
  <c r="N9" i="1"/>
  <c r="N3" i="1" a="1"/>
  <c r="N3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<sst xmlns="http://schemas.openxmlformats.org/spreadsheetml/2006/main" count="132" uniqueCount="91">
  <si>
    <t>4503 JP Equity</t>
  </si>
  <si>
    <t>Alpha Long</t>
  </si>
  <si>
    <t>Astellas Pharma Inc</t>
  </si>
  <si>
    <t>ABVX FP Equity</t>
  </si>
  <si>
    <t>Abivax SA</t>
  </si>
  <si>
    <t>ACLX US Equity</t>
  </si>
  <si>
    <t>Arcellx Inc</t>
  </si>
  <si>
    <t>ALKS US Equity</t>
  </si>
  <si>
    <t>Alkermes PLC</t>
  </si>
  <si>
    <t>APGE US Equity</t>
  </si>
  <si>
    <t>Apogee Therapeutics Inc</t>
  </si>
  <si>
    <t>AVTX US Equity</t>
  </si>
  <si>
    <t>Avalo Therapeutics Inc</t>
  </si>
  <si>
    <t>CATX US Equity</t>
  </si>
  <si>
    <t>Perspective Therapeutics Inc</t>
  </si>
  <si>
    <t>CLYM US Equity</t>
  </si>
  <si>
    <t>Climb Bio Inc</t>
  </si>
  <si>
    <t>CNTA US Equity</t>
  </si>
  <si>
    <t>Centessa Pharmaceuticals PLC</t>
  </si>
  <si>
    <t>CNTX US Equity</t>
  </si>
  <si>
    <t>Context Therapeutics Inc</t>
  </si>
  <si>
    <t>CRNX US Equity</t>
  </si>
  <si>
    <t>Crinetics Pharmaceuticals Inc</t>
  </si>
  <si>
    <t>CYTK US Equity</t>
  </si>
  <si>
    <t>Cytokinetics Inc</t>
  </si>
  <si>
    <t>DNTH US Equity</t>
  </si>
  <si>
    <t>Dianthus Therapeutics Inc</t>
  </si>
  <si>
    <t>ELEV US Equity</t>
  </si>
  <si>
    <t>Elevation Oncology Inc</t>
  </si>
  <si>
    <t>EOLS US Equity</t>
  </si>
  <si>
    <t>Evolus Inc</t>
  </si>
  <si>
    <t>GOSS US Equity</t>
  </si>
  <si>
    <t>Gossamer Bio Inc</t>
  </si>
  <si>
    <t>INSM US Equity</t>
  </si>
  <si>
    <t>Insmed Inc</t>
  </si>
  <si>
    <t>INZY US Equity</t>
  </si>
  <si>
    <t>Inozyme Pharma Inc</t>
  </si>
  <si>
    <t>JANX US Equity</t>
  </si>
  <si>
    <t>Janux Therapeutics Inc</t>
  </si>
  <si>
    <t>JSPR US Equity</t>
  </si>
  <si>
    <t>Jasper Therapeutics Inc</t>
  </si>
  <si>
    <t>KALV US Equity</t>
  </si>
  <si>
    <t>KalVista Pharmaceuticals Inc</t>
  </si>
  <si>
    <t>KROS US Equity</t>
  </si>
  <si>
    <t>Keros Therapeutics Inc</t>
  </si>
  <si>
    <t>LBPH US Equity</t>
  </si>
  <si>
    <t>Longboard Pharmaceuticals Inc</t>
  </si>
  <si>
    <t>LYRA US Equity</t>
  </si>
  <si>
    <t>Lyra Therapeutics Inc</t>
  </si>
  <si>
    <t>MNMD US Equity</t>
  </si>
  <si>
    <t>Mind Medicine MindMed Inc</t>
  </si>
  <si>
    <t>MRNA US Equity</t>
  </si>
  <si>
    <t>Moderna Inc</t>
  </si>
  <si>
    <t>MRUS US Equity</t>
  </si>
  <si>
    <t>Merus NV</t>
  </si>
  <si>
    <t>NVAX US Equity</t>
  </si>
  <si>
    <t>Novavax Inc</t>
  </si>
  <si>
    <t>OLMA US Equity</t>
  </si>
  <si>
    <t>Olema Pharmaceuticals Inc</t>
  </si>
  <si>
    <t>ORKA US Equity</t>
  </si>
  <si>
    <t>Oruka Therapeutics Inc</t>
  </si>
  <si>
    <t>OTLK US Equity</t>
  </si>
  <si>
    <t>Outlook Therapeutics Inc</t>
  </si>
  <si>
    <t>PHGE US Equity</t>
  </si>
  <si>
    <t>BiomX Inc</t>
  </si>
  <si>
    <t>PMN US Equity</t>
  </si>
  <si>
    <t>ProMIS Neurosciences Inc</t>
  </si>
  <si>
    <t>QTTB US Equity</t>
  </si>
  <si>
    <t>Q32 Bio Inc</t>
  </si>
  <si>
    <t>RCKT US Equity</t>
  </si>
  <si>
    <t>Rocket Pharmaceuticals Inc</t>
  </si>
  <si>
    <t>RLYB US Equity</t>
  </si>
  <si>
    <t>Rallybio Corp</t>
  </si>
  <si>
    <t>SLRN US Equity</t>
  </si>
  <si>
    <t>ACELYRIN Inc</t>
  </si>
  <si>
    <t>TCRX US Equity</t>
  </si>
  <si>
    <t>TScan Therapeutics Inc</t>
  </si>
  <si>
    <t>TGTX US Equity</t>
  </si>
  <si>
    <t>TG Therapeutics Inc</t>
  </si>
  <si>
    <t>VRDN US Equity</t>
  </si>
  <si>
    <t>Viridian Therapeutics Inc</t>
  </si>
  <si>
    <t>XENE US Equity</t>
  </si>
  <si>
    <t>Xenon Pharmaceuticals Inc</t>
  </si>
  <si>
    <t>ZURA US Equity</t>
  </si>
  <si>
    <t>Zura Bio Ltd</t>
  </si>
  <si>
    <t/>
  </si>
  <si>
    <t>EY Bucket</t>
  </si>
  <si>
    <t>Ticker</t>
  </si>
  <si>
    <t>Strategy</t>
  </si>
  <si>
    <t>Name</t>
  </si>
  <si>
    <t>YTD P&amp;L at each month 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</si>
</sst>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0" fontId="0" fillId="0" borderId="1" xfId="1" applyNumberFormat="1" applyFont="1" applyBorder="1"/>
    <xf numFmtId="0" fontId="2" fillId="2" borderId="1" xfId="0" applyFont="1" applyFill="1" applyBorder="1" applyAlignment="1">
      <alignment horizontal="center"/>
    </xf>
    <xf numFmtId="14" fontId="2" fillId="3" borderId="2" xfId="0" applyNumberFormat="1" applyFont="1" applyFill="1" applyBorder="1" applyAlignment="1">
      <alignment horizontal="center"/>
    </xf>
    <xf numFmtId="14" fontId="0" fillId="3" borderId="2" xfId="0" applyNumberFormat="1" applyFill="1" applyBorder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left" indent="1"/>
    </xf>
    <xf numFmtId="0" fontId="2" fillId="2" borderId="1" xfId="0" applyFont="1" applyFill="1" applyBorder="1" applyAlignment="1">
      <alignment horizontal="left" indent="1"/>
    </xf>
    <xf numFmtId="0" fontId="0" fillId="0" borderId="1" xfId="0" applyBorder="1" applyAlignment="1">
      <alignment horizontal="left" inden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s">
        <v>#N/A N/A</v>
        <stp/>
        <stp>BQL|11895693298423834247</stp>
        <tr r="G6" s="1"/>
      </tp>
      <tp t="s">
        <v>#N/A N/A</v>
        <stp/>
        <stp>BQL|10009206910569230563</stp>
        <tr r="F11" s="1"/>
      </tp>
      <tp t="s">
        <v>#N/A N/A</v>
        <stp/>
        <stp>BQL|17321310494057769552</stp>
        <tr r="G15" s="1"/>
      </tp>
      <tp t="s">
        <v>#N/A N/A</v>
        <stp/>
        <stp>BQL|11393420464269354528</stp>
        <tr r="O35" s="1"/>
      </tp>
      <tp t="s">
        <v>#N/A N/A</v>
        <stp/>
        <stp>BQL|16163860617317518735</stp>
        <tr r="M36" s="1"/>
      </tp>
      <tp t="s">
        <v>#N/A N/A</v>
        <stp/>
        <stp>BQL|15521951042092217563</stp>
        <tr r="F22" s="1"/>
      </tp>
      <tp t="s">
        <v>#N/A N/A</v>
        <stp/>
        <stp>BQL|14504130982120140263</stp>
        <tr r="O27" s="1"/>
      </tp>
      <tp t="s">
        <v>#N/A N/A</v>
        <stp/>
        <stp>BQL|13646162275003653919</stp>
        <tr r="H33" s="1"/>
      </tp>
      <tp t="s">
        <v>#N/A N/A</v>
        <stp/>
        <stp>BQL|12607097300544530968</stp>
        <tr r="M4" s="1"/>
      </tp>
      <tp t="s">
        <v>#N/A N/A</v>
        <stp/>
        <stp>BQL|16774454881397538288</stp>
        <tr r="O17" s="1"/>
      </tp>
      <tp t="s">
        <v>#N/A N/A</v>
        <stp/>
        <stp>BQL|11152410569219669570</stp>
        <tr r="M31" s="1"/>
      </tp>
      <tp t="s">
        <v>#N/A N/A</v>
        <stp/>
        <stp>BQL|18425203479667406533</stp>
        <tr r="L38" s="1"/>
      </tp>
      <tp t="s">
        <v>#N/A N/A</v>
        <stp/>
        <stp>BQL|15021918574423263608</stp>
        <tr r="L47" s="1"/>
      </tp>
      <tp t="s">
        <v>#N/A N/A</v>
        <stp/>
        <stp>BQL|17497370072068358501</stp>
        <tr r="O26" s="1"/>
      </tp>
      <tp t="s">
        <v>#N/A N/A</v>
        <stp/>
        <stp>BQL|17259008493136120628</stp>
        <tr r="H26" s="1"/>
      </tp>
      <tp t="s">
        <v>#N/A N/A</v>
        <stp/>
        <stp>BQL|14634163366039984429</stp>
        <tr r="H31" s="1"/>
      </tp>
      <tp t="s">
        <v>#N/A N/A</v>
        <stp/>
        <stp>BQL|11665268083142251798</stp>
        <tr r="K7" s="1"/>
      </tp>
      <tp t="s">
        <v>#N/A N/A</v>
        <stp/>
        <stp>BQL|16115933503933914227</stp>
        <tr r="I15" s="1"/>
      </tp>
      <tp t="s">
        <v>#N/A N/A</v>
        <stp/>
        <stp>BQL|12370560997951338269</stp>
        <tr r="N26" s="1"/>
      </tp>
      <tp t="s">
        <v>#N/A N/A</v>
        <stp/>
        <stp>BQL|10565538380232028271</stp>
        <tr r="N10" s="1"/>
      </tp>
      <tp t="s">
        <v>#N/A N/A</v>
        <stp/>
        <stp>BQL|16498410802649284653</stp>
        <tr r="M19" s="1"/>
      </tp>
      <tp t="s">
        <v>#N/A N/A</v>
        <stp/>
        <stp>BQL|11781943752574102436</stp>
        <tr r="M41" s="1"/>
      </tp>
      <tp t="s">
        <v>#N/A N/A</v>
        <stp/>
        <stp>BQL|12801088532809270535</stp>
        <tr r="I19" s="1"/>
      </tp>
      <tp t="s">
        <v>#N/A N/A</v>
        <stp/>
        <stp>BQL|12449170140422436842</stp>
        <tr r="G20" s="1"/>
      </tp>
      <tp t="s">
        <v>#N/A N/A</v>
        <stp/>
        <stp>BQL|10386991721086735016</stp>
        <tr r="M49" s="1"/>
      </tp>
      <tp t="s">
        <v>#N/A N/A</v>
        <stp/>
        <stp>BQL|18287059462997158483</stp>
        <tr r="M22" s="1"/>
      </tp>
      <tp t="s">
        <v>#N/A N/A</v>
        <stp/>
        <stp>BQL|10436525019719331036</stp>
        <tr r="J3" s="1"/>
      </tp>
      <tp t="s">
        <v>#N/A N/A</v>
        <stp/>
        <stp>BQL|12646988053622424179</stp>
        <tr r="F25" s="1"/>
      </tp>
      <tp t="s">
        <v>#N/A N/A</v>
        <stp/>
        <stp>BQL|13250830939206824395</stp>
        <tr r="G19" s="1"/>
      </tp>
      <tp t="s">
        <v>#N/A N/A</v>
        <stp/>
        <stp>BQL|17968158438808023133</stp>
        <tr r="K5" s="1"/>
      </tp>
      <tp t="s">
        <v>#N/A N/A</v>
        <stp/>
        <stp>BQL|13123890488178842797</stp>
        <tr r="G7" s="1"/>
      </tp>
      <tp t="s">
        <v>#N/A N/A</v>
        <stp/>
        <stp>BQL|11201862634303909585</stp>
        <tr r="F30" s="1"/>
      </tp>
      <tp t="s">
        <v>#N/A N/A</v>
        <stp/>
        <stp>BQL|17503546004528332668</stp>
        <tr r="I24" s="1"/>
      </tp>
      <tp t="s">
        <v>#N/A N/A</v>
        <stp/>
        <stp>BQL|18301615534385342452</stp>
        <tr r="H13" s="1"/>
      </tp>
      <tp t="s">
        <v>#N/A N/A</v>
        <stp/>
        <stp>BQL|18369253782276390845</stp>
        <tr r="G27" s="1"/>
      </tp>
      <tp t="s">
        <v>#N/A N/A</v>
        <stp/>
        <stp>BQL|14296742247709481287</stp>
        <tr r="L5" s="1"/>
      </tp>
      <tp t="s">
        <v>#N/A N/A</v>
        <stp/>
        <stp>BQL|18103251929237375335</stp>
        <tr r="L45" s="1"/>
      </tp>
      <tp t="s">
        <v>#N/A N/A</v>
        <stp/>
        <stp>BQL|11466467712230937845</stp>
        <tr r="I49" s="1"/>
      </tp>
      <tp t="s">
        <v>#N/A N/A</v>
        <stp/>
        <stp>BQL|17173466910609050789</stp>
        <tr r="O24" s="1"/>
      </tp>
      <tp t="s">
        <v>#N/A N/A</v>
        <stp/>
        <stp>BQL|18341076938741652655</stp>
        <tr r="J6" s="1"/>
      </tp>
      <tp t="s">
        <v>#N/A N/A</v>
        <stp/>
        <stp>BQL|10498747093593572187</stp>
        <tr r="I26" s="1"/>
      </tp>
      <tp t="s">
        <v>#N/A N/A</v>
        <stp/>
        <stp>BQL|10655464851865919812</stp>
        <tr r="K6" s="1"/>
      </tp>
      <tp t="s">
        <v>#N/A N/A</v>
        <stp/>
        <stp>BQL|12569699272578676710</stp>
        <tr r="F7" s="1"/>
      </tp>
      <tp t="s">
        <v>#N/A N/A</v>
        <stp/>
        <stp>BQL|15156800508023345229</stp>
        <tr r="H41" s="1"/>
      </tp>
      <tp t="s">
        <v>#N/A N/A</v>
        <stp/>
        <stp>BQL|11248827729891641655</stp>
        <tr r="G44" s="1"/>
      </tp>
      <tp t="s">
        <v>#N/A N/A</v>
        <stp/>
        <stp>BQL|17782270723698486416</stp>
        <tr r="K33" s="1"/>
      </tp>
      <tp t="s">
        <v>#N/A N/A</v>
        <stp/>
        <stp>BQL|17784998375952456022</stp>
        <tr r="I23" s="1"/>
      </tp>
      <tp t="s">
        <v>#N/A N/A</v>
        <stp/>
        <stp>BQL|15301977969873465274</stp>
        <tr r="J34" s="1"/>
      </tp>
      <tp t="s">
        <v>#N/A N/A</v>
        <stp/>
        <stp>BQL|15499905412841651799</stp>
        <tr r="I17" s="1"/>
      </tp>
      <tp t="s">
        <v>#N/A N/A</v>
        <stp/>
        <stp>BQL|15473681493402160375</stp>
        <tr r="I20" s="1"/>
      </tp>
      <tp t="s">
        <v>#N/A N/A</v>
        <stp/>
        <stp>BQL|18402808718488624224</stp>
        <tr r="G5" s="1"/>
      </tp>
      <tp t="s">
        <v>#N/A N/A</v>
        <stp/>
        <stp>BQL|16301552485381290194</stp>
        <tr r="F17" s="1"/>
      </tp>
      <tp t="s">
        <v>#N/A N/A</v>
        <stp/>
        <stp>BQL|11684773597114816043</stp>
        <tr r="F9" s="1"/>
      </tp>
      <tp t="s">
        <v>#N/A N/A</v>
        <stp/>
        <stp>BQL|17166205201246767931</stp>
        <tr r="L19" s="1"/>
      </tp>
      <tp t="s">
        <v>#N/A N/A</v>
        <stp/>
        <stp>BQL|14457316989101221494</stp>
        <tr r="I45" s="1"/>
      </tp>
      <tp t="s">
        <v>#N/A N/A</v>
        <stp/>
        <stp>BQL|16027854254761152067</stp>
        <tr r="K38" s="1"/>
      </tp>
      <tp t="s">
        <v>#N/A N/A</v>
        <stp/>
        <stp>BQL|16038951101261679438</stp>
        <tr r="O6" s="1"/>
      </tp>
      <tp t="s">
        <v>#N/A N/A</v>
        <stp/>
        <stp>BQL|14131771124538059315</stp>
        <tr r="F26" s="1"/>
      </tp>
      <tp t="s">
        <v>#N/A N/A</v>
        <stp/>
        <stp>BQL|12636847683900387810</stp>
        <tr r="N37" s="1"/>
      </tp>
      <tp t="s">
        <v>#N/A N/A</v>
        <stp/>
        <stp>BQL|10278143586912522174</stp>
        <tr r="O32" s="1"/>
      </tp>
      <tp t="s">
        <v>#N/A N/A</v>
        <stp/>
        <stp>BQL|12243064497329619888</stp>
        <tr r="K17" s="1"/>
      </tp>
      <tp t="s">
        <v>#N/A N/A</v>
        <stp/>
        <stp>BQL|10600661729569267776</stp>
        <tr r="J35" s="1"/>
      </tp>
      <tp t="s">
        <v>#N/A N/A</v>
        <stp/>
        <stp>BQL|18333696315077380232</stp>
        <tr r="J23" s="1"/>
      </tp>
      <tp t="s">
        <v>#N/A N/A</v>
        <stp/>
        <stp>BQL|17833671163974609921</stp>
        <tr r="N24" s="1"/>
      </tp>
      <tp t="s">
        <v>#N/A N/A</v>
        <stp/>
        <stp>BQL|12058975801094004623</stp>
        <tr r="J27" s="1"/>
      </tp>
      <tp t="s">
        <v>#N/A N/A</v>
        <stp/>
        <stp>BQL|11959599693757568310</stp>
        <tr r="L36" s="1"/>
      </tp>
      <tp t="s">
        <v>#N/A N/A</v>
        <stp/>
        <stp>BQL|16237307789750560497</stp>
        <tr r="J39" s="1"/>
      </tp>
      <tp t="s">
        <v>#N/A N/A</v>
        <stp/>
        <stp>BQL|16465777760038743658</stp>
        <tr r="F49" s="1"/>
      </tp>
      <tp t="s">
        <v>#N/A N/A</v>
        <stp/>
        <stp>BQL|13907534778198371014</stp>
        <tr r="M17" s="1"/>
      </tp>
      <tp t="s">
        <v>#N/A N/A</v>
        <stp/>
        <stp>BQL|11998024235693467887</stp>
        <tr r="N4" s="1"/>
      </tp>
      <tp t="s">
        <v>#N/A N/A</v>
        <stp/>
        <stp>BQL|12036785890561250483</stp>
        <tr r="H40" s="1"/>
      </tp>
      <tp t="s">
        <v>#N/A N/A</v>
        <stp/>
        <stp>BQL|15598022494624846145</stp>
        <tr r="I27" s="1"/>
      </tp>
      <tp t="s">
        <v>#N/A N/A</v>
        <stp/>
        <stp>BQL|14996839505541335428</stp>
        <tr r="L18" s="1"/>
      </tp>
      <tp t="s">
        <v>#N/A N/A</v>
        <stp/>
        <stp>BQL|12811019194020059246</stp>
        <tr r="F5" s="1"/>
      </tp>
      <tp t="s">
        <v>#N/A N/A</v>
        <stp/>
        <stp>BQL|17309623894663510296</stp>
        <tr r="M33" s="1"/>
      </tp>
      <tp t="s">
        <v>#N/A N/A</v>
        <stp/>
        <stp>BQL|17291328923207371893</stp>
        <tr r="O5" s="1"/>
      </tp>
      <tp t="s">
        <v>#N/A N/A</v>
        <stp/>
        <stp>BQL|10909910526420633201</stp>
        <tr r="I11" s="1"/>
      </tp>
      <tp t="s">
        <v>#N/A N/A</v>
        <stp/>
        <stp>BQL|16146711709130302810</stp>
        <tr r="L13" s="1"/>
      </tp>
      <tp t="s">
        <v>#N/A N/A</v>
        <stp/>
        <stp>BQL|15695991946457428679</stp>
        <tr r="L21" s="1"/>
      </tp>
      <tp t="s">
        <v>#N/A N/A</v>
        <stp/>
        <stp>BQL|13341504923925093955</stp>
        <tr r="N44" s="1"/>
      </tp>
      <tp t="s">
        <v>#N/A N/A</v>
        <stp/>
        <stp>BQL|14735629296922169169</stp>
        <tr r="O9" s="1"/>
      </tp>
      <tp t="s">
        <v>#N/A N/A</v>
        <stp/>
        <stp>BQL|10726819479157040098</stp>
        <tr r="I47" s="1"/>
      </tp>
      <tp t="s">
        <v>#N/A N/A</v>
        <stp/>
        <stp>BQL|17335368985784642066</stp>
        <tr r="I33" s="1"/>
      </tp>
      <tp t="s">
        <v>#N/A N/A</v>
        <stp/>
        <stp>BQL|18173962895106267638</stp>
        <tr r="F37" s="1"/>
      </tp>
      <tp t="s">
        <v>#N/A N/A</v>
        <stp/>
        <stp>BQL|18424924360748281789</stp>
        <tr r="I25" s="1"/>
      </tp>
      <tp t="s">
        <v>#N/A N/A</v>
        <stp/>
        <stp>BQL|10077664508659825794</stp>
        <tr r="F45" s="1"/>
      </tp>
      <tp t="s">
        <v>#N/A N/A</v>
        <stp/>
        <stp>BQL|16953911230112291627</stp>
        <tr r="H8" s="1"/>
      </tp>
      <tp t="s">
        <v>#N/A N/A</v>
        <stp/>
        <stp>BQL|13774549579189334025</stp>
        <tr r="O36" s="1"/>
      </tp>
      <tp t="s">
        <v>#N/A N/A</v>
        <stp/>
        <stp>BQL|17901721541685503945</stp>
        <tr r="J21" s="1"/>
      </tp>
      <tp t="s">
        <v>#N/A N/A</v>
        <stp/>
        <stp>BQL|10846226229249998108</stp>
        <tr r="M20" s="1"/>
      </tp>
      <tp t="s">
        <v>#N/A N/A</v>
        <stp/>
        <stp>BQL|10543465389063998867</stp>
        <tr r="J9" s="1"/>
      </tp>
      <tp t="s">
        <v>#N/A N/A</v>
        <stp/>
        <stp>BQL|10264132103906020058</stp>
        <tr r="M10" s="1"/>
      </tp>
      <tp t="s">
        <v>#N/A N/A</v>
        <stp/>
        <stp>BQL|13001270571345663414</stp>
        <tr r="L43" s="1"/>
      </tp>
      <tp t="s">
        <v>#N/A N/A</v>
        <stp/>
        <stp>BQL|11748616457590855586</stp>
        <tr r="M11" s="1"/>
      </tp>
      <tp t="s">
        <v>#N/A N/A</v>
        <stp/>
        <stp>BQL|16014022754071197573</stp>
        <tr r="G43" s="1"/>
      </tp>
      <tp t="s">
        <v>#N/A N/A</v>
        <stp/>
        <stp>BQL|14112189161626817200</stp>
        <tr r="K26" s="1"/>
      </tp>
      <tp t="s">
        <v>#N/A N/A</v>
        <stp/>
        <stp>BQL|18183658087348791976</stp>
        <tr r="F39" s="1"/>
      </tp>
      <tp t="s">
        <v>#N/A N/A</v>
        <stp/>
        <stp>BQL|17330343226421737090</stp>
        <tr r="H7" s="1"/>
      </tp>
      <tp t="s">
        <v>#N/A N/A</v>
        <stp/>
        <stp>BQL|14046131407726535483</stp>
        <tr r="N47" s="1"/>
      </tp>
      <tp t="s">
        <v>#N/A N/A</v>
        <stp/>
        <stp>BQL|16778067169845989297</stp>
        <tr r="K3" s="1"/>
      </tp>
      <tp t="s">
        <v>#N/A N/A</v>
        <stp/>
        <stp>BQL|11716800779560660932</stp>
        <tr r="J31" s="1"/>
      </tp>
      <tp t="s">
        <v>#N/A N/A</v>
        <stp/>
        <stp>BQL|17946407420942065428</stp>
        <tr r="K8" s="1"/>
      </tp>
      <tp t="s">
        <v>#N/A N/A</v>
        <stp/>
        <stp>BQL|18350687662488762743</stp>
        <tr r="I8" s="1"/>
      </tp>
      <tp t="s">
        <v>#N/A N/A</v>
        <stp/>
        <stp>BQL|18165842661561670081</stp>
        <tr r="K15" s="1"/>
      </tp>
      <tp t="s">
        <v>#N/A N/A</v>
        <stp/>
        <stp>BQL|17093720674961942152</stp>
        <tr r="O44" s="1"/>
      </tp>
      <tp t="s">
        <v>#N/A N/A</v>
        <stp/>
        <stp>BQL|17004331852547451009</stp>
        <tr r="O41" s="1"/>
      </tp>
      <tp t="s">
        <v>#N/A N/A</v>
        <stp/>
        <stp>BQL|14773002702822703063</stp>
        <tr r="H36" s="1"/>
      </tp>
      <tp t="s">
        <v>#N/A N/A</v>
        <stp/>
        <stp>BQL|18294379147208776117</stp>
        <tr r="H32" s="1"/>
      </tp>
      <tp t="s">
        <v>#N/A N/A</v>
        <stp/>
        <stp>BQL|15648373305502671263</stp>
        <tr r="O21" s="1"/>
      </tp>
      <tp t="s">
        <v>#N/A N/A</v>
        <stp/>
        <stp>BQL|17628858798068980854</stp>
        <tr r="I44" s="1"/>
      </tp>
      <tp t="s">
        <v>#N/A N/A</v>
        <stp/>
        <stp>BQL|13214229009695833277</stp>
        <tr r="G34" s="1"/>
      </tp>
      <tp t="s">
        <v>#N/A N/A</v>
        <stp/>
        <stp>BQL|11076059337193643722</stp>
        <tr r="F13" s="1"/>
      </tp>
      <tp t="s">
        <v>#N/A N/A</v>
        <stp/>
        <stp>BQL|11684360638647677081</stp>
        <tr r="I5" s="1"/>
      </tp>
      <tp t="s">
        <v>#N/A N/A</v>
        <stp/>
        <stp>BQL|14774262118675814470</stp>
        <tr r="O45" s="1"/>
      </tp>
      <tp t="s">
        <v>#N/A N/A</v>
        <stp/>
        <stp>BQL|18216684695181028094</stp>
        <tr r="H4" s="1"/>
      </tp>
      <tp t="s">
        <v>#N/A N/A</v>
        <stp/>
        <stp>BQL|16208087457023837635</stp>
        <tr r="L33" s="1"/>
      </tp>
      <tp t="s">
        <v>#N/A N/A</v>
        <stp/>
        <stp>BQL|13318313913324451335</stp>
        <tr r="G40" s="1"/>
      </tp>
      <tp t="s">
        <v>#N/A N/A</v>
        <stp/>
        <stp>BQL|11569645192530537800</stp>
        <tr r="N45" s="1"/>
      </tp>
      <tp t="s">
        <v>#N/A N/A</v>
        <stp/>
        <stp>BQL|13768958129719868712</stp>
        <tr r="N17" s="1"/>
      </tp>
      <tp t="s">
        <v>#N/A N/A</v>
        <stp/>
        <stp>BQL|14239615749867168749</stp>
        <tr r="I13" s="1"/>
      </tp>
      <tp t="s">
        <v>#N/A N/A</v>
        <stp/>
        <stp>BQL|12459060819484739128</stp>
        <tr r="F24" s="1"/>
      </tp>
      <tp t="s">
        <v>#N/A N/A</v>
        <stp/>
        <stp>BQL|17674380500605663769</stp>
        <tr r="J19" s="1"/>
      </tp>
      <tp t="s">
        <v>#N/A N/A</v>
        <stp/>
        <stp>BQL|14771335259900345476</stp>
        <tr r="K29" s="1"/>
      </tp>
      <tp t="s">
        <v>#N/A N/A</v>
        <stp/>
        <stp>BQL|17663786251047130473</stp>
        <tr r="N34" s="1"/>
      </tp>
      <tp t="s">
        <v>#N/A N/A</v>
        <stp/>
        <stp>BQL|11345636946845858046</stp>
        <tr r="L26" s="1"/>
      </tp>
      <tp t="s">
        <v>#N/A N/A</v>
        <stp/>
        <stp>BQL|12855307355034835506</stp>
        <tr r="F47" s="1"/>
      </tp>
      <tp t="s">
        <v>#N/A N/A</v>
        <stp/>
        <stp>BQL|12088173584669555723</stp>
        <tr r="K10" s="1"/>
      </tp>
      <tp t="s">
        <v>#N/A N/A</v>
        <stp/>
        <stp>BQL|11529176650043284346</stp>
        <tr r="L12" s="1"/>
      </tp>
      <tp t="s">
        <v>#N/A N/A</v>
        <stp/>
        <stp>BQL|12637919458263250897</stp>
        <tr r="F4" s="1"/>
      </tp>
      <tp t="s">
        <v>#N/A N/A</v>
        <stp/>
        <stp>BQL|12238232855730317033</stp>
        <tr r="F21" s="1"/>
      </tp>
      <tp t="s">
        <v>#N/A N/A</v>
        <stp/>
        <stp>BQL|10061110445113385309</stp>
        <tr r="M13" s="1"/>
      </tp>
      <tp t="s">
        <v>#N/A N/A</v>
        <stp/>
        <stp>BQL|12581216207807376213</stp>
        <tr r="F6" s="1"/>
      </tp>
      <tp t="s">
        <v>#N/A N/A</v>
        <stp/>
        <stp>BQL|10773644351940735670</stp>
        <tr r="L41" s="1"/>
      </tp>
      <tp t="s">
        <v>#N/A N/A</v>
        <stp/>
        <stp>BQL|17647847547286099887</stp>
        <tr r="M37" s="1"/>
      </tp>
      <tp t="s">
        <v>#N/A N/A</v>
        <stp/>
        <stp>BQL|15604494816373079641</stp>
        <tr r="I30" s="1"/>
      </tp>
      <tp t="s">
        <v>#N/A N/A</v>
        <stp/>
        <stp>BQL|16159374648952456613</stp>
        <tr r="J38" s="1"/>
      </tp>
      <tp t="s">
        <v>#N/A N/A</v>
        <stp/>
        <stp>BQL|13999558555806024030</stp>
        <tr r="G29" s="1"/>
      </tp>
      <tp t="s">
        <v>#N/A N/A</v>
        <stp/>
        <stp>BQL|16701786940572111243</stp>
        <tr r="F43" s="1"/>
      </tp>
      <tp t="s">
        <v>#N/A N/A</v>
        <stp/>
        <stp>BQL|12990250104221923544</stp>
        <tr r="H20" s="1"/>
      </tp>
      <tp t="s">
        <v>#N/A N/A</v>
        <stp/>
        <stp>BQL|16679635477755270652</stp>
        <tr r="G9" s="1"/>
      </tp>
      <tp t="s">
        <v>#N/A N/A</v>
        <stp/>
        <stp>BQL|18390587287181214093</stp>
        <tr r="O3" s="1"/>
      </tp>
      <tp t="s">
        <v>#N/A N/A</v>
        <stp/>
        <stp>BQL|14772568047484994585</stp>
        <tr r="F18" s="1"/>
      </tp>
      <tp t="s">
        <v>#N/A N/A</v>
        <stp/>
        <stp>BQL|11352770123754734467</stp>
        <tr r="I7" s="1"/>
      </tp>
      <tp t="s">
        <v>#N/A N/A</v>
        <stp/>
        <stp>BQL|18201443510358394141</stp>
        <tr r="J18" s="1"/>
      </tp>
      <tp t="s">
        <v>#N/A N/A</v>
        <stp/>
        <stp>BQL|12364653341093002779</stp>
        <tr r="M25" s="1"/>
      </tp>
      <tp t="s">
        <v>#N/A N/A</v>
        <stp/>
        <stp>BQL|15159011340753984699</stp>
        <tr r="N15" s="1"/>
      </tp>
      <tp t="s">
        <v>#N/A N/A</v>
        <stp/>
        <stp>BQL|13030659358553908760</stp>
        <tr r="N12" s="1"/>
      </tp>
      <tp t="s">
        <v>#N/A N/A</v>
        <stp/>
        <stp>BQL|15213427822691827679</stp>
        <tr r="L10" s="1"/>
      </tp>
      <tp t="s">
        <v>#N/A N/A</v>
        <stp/>
        <stp>BQL|10932659540591643769</stp>
        <tr r="O18" s="1"/>
      </tp>
      <tp t="s">
        <v>#N/A N/A</v>
        <stp/>
        <stp>BQL|12878367174135121774</stp>
        <tr r="L6" s="1"/>
      </tp>
      <tp t="s">
        <v>#N/A N/A</v>
        <stp/>
        <stp>BQL|14815045381068579077</stp>
        <tr r="H3" s="1"/>
      </tp>
      <tp t="s">
        <v>#N/A N/A</v>
        <stp/>
        <stp>BQL|14274910578327313971</stp>
        <tr r="N35" s="1"/>
      </tp>
      <tp t="s">
        <v>#N/A N/A</v>
        <stp/>
        <stp>BQL|16682775434914254298</stp>
        <tr r="J40" s="1"/>
      </tp>
      <tp t="s">
        <v>#N/A N/A</v>
        <stp/>
        <stp>BQL|17426765572255839660</stp>
        <tr r="J25" s="1"/>
      </tp>
      <tp t="s">
        <v>#N/A N/A</v>
        <stp/>
        <stp>BQL|14328083983541648905</stp>
        <tr r="N8" s="1"/>
      </tp>
      <tp t="s">
        <v>#N/A N/A</v>
        <stp/>
        <stp>BQL|11565878483925720081</stp>
        <tr r="L3" s="1"/>
      </tp>
      <tp t="s">
        <v>#N/A N/A</v>
        <stp/>
        <stp>BQL|15576484719700922450</stp>
        <tr r="O33" s="1"/>
      </tp>
      <tp t="s">
        <v>#N/A N/A</v>
        <stp/>
        <stp>BQL|17748588906595225306</stp>
        <tr r="N5" s="1"/>
      </tp>
      <tp t="s">
        <v>#N/A N/A</v>
        <stp/>
        <stp>BQL|13929043284657091823</stp>
        <tr r="I22" s="1"/>
      </tp>
      <tp t="s">
        <v>#N/A N/A</v>
        <stp/>
        <stp>BQL|18128202690194258452</stp>
        <tr r="I34" s="1"/>
      </tp>
      <tp t="s">
        <v>#N/A N/A</v>
        <stp/>
        <stp>BQL|12827803829592438941</stp>
        <tr r="K35" s="1"/>
      </tp>
      <tp t="s">
        <v>#N/A N/A</v>
        <stp/>
        <stp>BQL|14477923584921183736</stp>
        <tr r="O38" s="1"/>
      </tp>
      <tp t="s">
        <v>#N/A N/A</v>
        <stp/>
        <stp>BQL|14067514842002254427</stp>
        <tr r="H49" s="1"/>
      </tp>
      <tp t="s">
        <v>#N/A N/A</v>
        <stp/>
        <stp>BQL|13431794010353630598</stp>
        <tr r="M8" s="1"/>
      </tp>
      <tp t="s">
        <v>#N/A N/A</v>
        <stp/>
        <stp>BQL|18013056850929940719</stp>
        <tr r="G36" s="1"/>
      </tp>
      <tp t="s">
        <v>#N/A N/A</v>
        <stp/>
        <stp>BQL|13787887527119057305</stp>
        <tr r="J12" s="1"/>
      </tp>
      <tp t="s">
        <v>#N/A N/A</v>
        <stp/>
        <stp>BQL|16215919288810567460</stp>
        <tr r="I31" s="1"/>
      </tp>
      <tp t="s">
        <v>#N/A N/A</v>
        <stp/>
        <stp>BQL|11608546263884372596</stp>
        <tr r="M39" s="1"/>
      </tp>
      <tp t="s">
        <v>#N/A N/A</v>
        <stp/>
        <stp>BQL|12936348668406364331</stp>
        <tr r="L49" s="1"/>
      </tp>
      <tp t="s">
        <v>#N/A N/A</v>
        <stp/>
        <stp>BQL|14706731041110501579</stp>
        <tr r="F27" s="1"/>
      </tp>
      <tp t="s">
        <v>#N/A N/A</v>
        <stp/>
        <stp>BQL|17816375252203995058</stp>
        <tr r="J33" s="1"/>
      </tp>
      <tp t="s">
        <v>#N/A N/A</v>
        <stp/>
        <stp>BQL|16699018133896529125</stp>
        <tr r="N9" s="1"/>
      </tp>
      <tp t="s">
        <v>#N/A N/A</v>
        <stp/>
        <stp>BQL|13905090647723223669</stp>
        <tr r="H47" s="1"/>
      </tp>
      <tp t="s">
        <v>#N/A N/A</v>
        <stp/>
        <stp>BQL|12345666205483706541</stp>
        <tr r="J43" s="1"/>
      </tp>
      <tp t="s">
        <v>#N/A N/A</v>
        <stp/>
        <stp>BQL|15419000224987124233</stp>
        <tr r="L40" s="1"/>
      </tp>
      <tp t="s">
        <v>#N/A N/A</v>
        <stp/>
        <stp>BQL|13879405647147515681</stp>
        <tr r="M3" s="1"/>
      </tp>
      <tp t="s">
        <v>#N/A N/A</v>
        <stp/>
        <stp>BQL|11013516703123731585</stp>
        <tr r="J20" s="1"/>
      </tp>
      <tp t="s">
        <v>#N/A N/A</v>
        <stp/>
        <stp>BQL|12263091334355663658</stp>
        <tr r="F23" s="1"/>
      </tp>
      <tp t="s">
        <v>#N/A N/A</v>
        <stp/>
        <stp>BQL|11401118173931882420</stp>
        <tr r="J44" s="1"/>
      </tp>
      <tp t="s">
        <v>#N/A N/A</v>
        <stp/>
        <stp>BQL|17369686351637491102</stp>
        <tr r="F20" s="1"/>
      </tp>
      <tp t="s">
        <v>#N/A N/A</v>
        <stp/>
        <stp>BQL|15135108540905770789</stp>
        <tr r="M44" s="1"/>
      </tp>
      <tp t="s">
        <v>#N/A N/A</v>
        <stp/>
        <stp>BQL|18178123498307591558</stp>
        <tr r="O4" s="1"/>
      </tp>
      <tp t="s">
        <v>#N/A N/A</v>
        <stp/>
        <stp>BQL|10864598666882150035</stp>
        <tr r="O15" s="1"/>
      </tp>
      <tp t="s">
        <v>#N/A N/A</v>
        <stp/>
        <stp>BQL|11363274171817995280</stp>
        <tr r="J24" s="1"/>
      </tp>
      <tp t="s">
        <v>#N/A N/A</v>
        <stp/>
        <stp>BQL|11873166127627472496</stp>
        <tr r="O39" s="1"/>
      </tp>
      <tp t="s">
        <v>#N/A N/A</v>
        <stp/>
        <stp>BQL|14388223349661912212</stp>
        <tr r="H22" s="1"/>
      </tp>
      <tp t="s">
        <v>#N/A N/A</v>
        <stp/>
        <stp>BQL|18398759485952417458</stp>
        <tr r="G13" s="1"/>
      </tp>
      <tp t="s">
        <v>#N/A N/A</v>
        <stp/>
        <stp>BQL|11768830789200683099</stp>
        <tr r="J5" s="1"/>
      </tp>
      <tp t="s">
        <v>#N/A N/A</v>
        <stp/>
        <stp>BQL|10909603797467549969</stp>
        <tr r="M30" s="1"/>
      </tp>
      <tp t="s">
        <v>#N/A N/A</v>
        <stp/>
        <stp>BQL|15442103378473728176</stp>
        <tr r="J49" s="1"/>
      </tp>
      <tp t="s">
        <v>#N/A N/A</v>
        <stp/>
        <stp>BQL|17257191456353037139</stp>
        <tr r="M34" s="1"/>
      </tp>
      <tp t="s">
        <v>#N/A N/A</v>
        <stp/>
        <stp>BQL|17690048379187653636</stp>
        <tr r="G47" s="1"/>
      </tp>
      <tp t="s">
        <v>#N/A N/A</v>
        <stp/>
        <stp>BQL|11585269260255903121</stp>
        <tr r="F38" s="1"/>
      </tp>
      <tp t="s">
        <v>#N/A N/A</v>
        <stp/>
        <stp>BQL|10982844593931529131</stp>
        <tr r="O12" s="1"/>
      </tp>
      <tp t="s">
        <v>#N/A N/A</v>
        <stp/>
        <stp>BQL|11268608852894977715</stp>
        <tr r="K49" s="1"/>
      </tp>
      <tp t="s">
        <v>#N/A N/A</v>
        <stp/>
        <stp>BQL|15598222544662056082</stp>
        <tr r="F40" s="1"/>
      </tp>
      <tp t="s">
        <v>#N/A N/A</v>
        <stp/>
        <stp>BQL|17046787304096730701</stp>
        <tr r="I41" s="1"/>
      </tp>
      <tp t="s">
        <v>#N/A N/A</v>
        <stp/>
        <stp>BQL|18044873920923574170</stp>
        <tr r="L44" s="1"/>
      </tp>
      <tp t="s">
        <v>#N/A N/A</v>
        <stp/>
        <stp>BQL|12740748735897122105</stp>
        <tr r="I18" s="1"/>
      </tp>
      <tp t="s">
        <v>#N/A N/A</v>
        <stp/>
        <stp>BQL|15392897038136307876</stp>
        <tr r="G3" s="1"/>
      </tp>
      <tp t="s">
        <v>#N/A N/A</v>
        <stp/>
        <stp>BQL|12427546166607571656</stp>
        <tr r="J16" s="1"/>
      </tp>
      <tp t="s">
        <v>#N/A N/A</v>
        <stp/>
        <stp>BQL|10262265299223805834</stp>
        <tr r="N20" s="1"/>
      </tp>
      <tp t="s">
        <v>#N/A N/A</v>
        <stp/>
        <stp>BQL|14442304334175386127</stp>
        <tr r="J8" s="1"/>
      </tp>
      <tp t="s">
        <v>#N/A N/A</v>
        <stp/>
        <stp>BQL|17101539318837585422</stp>
        <tr r="H21" s="1"/>
      </tp>
      <tp t="s">
        <v>#N/A N/A</v>
        <stp/>
        <stp>BQL|14488758730269472984</stp>
        <tr r="I10" s="1"/>
      </tp>
      <tp t="s">
        <v>#N/A N/A</v>
        <stp/>
        <stp>BQL|13564828999610490271</stp>
        <tr r="O10" s="1"/>
      </tp>
      <tp t="s">
        <v>#N/A N/A</v>
        <stp/>
        <stp>BQL|13632435668561336018</stp>
        <tr r="N41" s="1"/>
      </tp>
      <tp t="s">
        <v>#N/A N/A</v>
        <stp/>
        <stp>BQL|13743521278410219105</stp>
        <tr r="I38" s="1"/>
      </tp>
      <tp t="s">
        <v>#N/A N/A</v>
        <stp/>
        <stp>BQL|15066795062536381211</stp>
        <tr r="J32" s="1"/>
      </tp>
      <tp t="s">
        <v>#N/A N/A</v>
        <stp/>
        <stp>BQL|10906594751631875124</stp>
        <tr r="N21" s="1"/>
      </tp>
      <tp t="s">
        <v>#N/A N/A</v>
        <stp/>
        <stp>BQL|14311209308490360623</stp>
        <tr r="N43" s="1"/>
      </tp>
      <tp t="s">
        <v>#N/A N/A</v>
        <stp/>
        <stp>BQL|16650592909827950457</stp>
        <tr r="F31" s="1"/>
      </tp>
      <tp t="s">
        <v>#N/A N/A</v>
        <stp/>
        <stp>BQL|17675001974982047287</stp>
        <tr r="H10" s="1"/>
      </tp>
    </main>
    <main first="bofaddin.rtdserver">
      <tp t="s">
        <v>#N/A N/A</v>
        <stp/>
        <stp>BQL|3425738626982732888</stp>
        <tr r="G33" s="1"/>
      </tp>
      <tp t="s">
        <v>#N/A N/A</v>
        <stp/>
        <stp>BQL|6810569995453154578</stp>
        <tr r="K20" s="1"/>
      </tp>
      <tp t="s">
        <v>#N/A N/A</v>
        <stp/>
        <stp>BQL|3625633290623702391</stp>
        <tr r="N39" s="1"/>
      </tp>
      <tp t="s">
        <v>#N/A N/A</v>
        <stp/>
        <stp>BQL|7279180447809009775</stp>
        <tr r="J4" s="1"/>
      </tp>
      <tp t="s">
        <v>#N/A N/A</v>
        <stp/>
        <stp>BQL|8529594010616257696</stp>
        <tr r="J47" s="1"/>
      </tp>
      <tp t="s">
        <v>#N/A N/A</v>
        <stp/>
        <stp>BQL|9043673228813376299</stp>
        <tr r="H19" s="1"/>
      </tp>
      <tp t="s">
        <v>#N/A N/A</v>
        <stp/>
        <stp>BQL|4596385919128241238</stp>
        <tr r="H27" s="1"/>
      </tp>
      <tp t="s">
        <v>#N/A N/A</v>
        <stp/>
        <stp>BQL|5100174870326160929</stp>
        <tr r="L11" s="1"/>
      </tp>
      <tp t="s">
        <v>#N/A N/A</v>
        <stp/>
        <stp>BQL|1712630679565906906</stp>
        <tr r="M32" s="1"/>
      </tp>
      <tp t="s">
        <v>#N/A N/A</v>
        <stp/>
        <stp>BQL|9316581909824265444</stp>
        <tr r="O8" s="1"/>
      </tp>
      <tp t="s">
        <v>#N/A N/A</v>
        <stp/>
        <stp>BQL|8072594968176818180</stp>
        <tr r="M12" s="1"/>
      </tp>
      <tp t="s">
        <v>#N/A N/A</v>
        <stp/>
        <stp>BQL|8350062831231965728</stp>
        <tr r="M29" s="1"/>
      </tp>
      <tp t="s">
        <v>#N/A N/A</v>
        <stp/>
        <stp>BQL|1767594226253267802</stp>
        <tr r="I9" s="1"/>
      </tp>
      <tp t="s">
        <v>#N/A N/A</v>
        <stp/>
        <stp>BQL|1937095693094390199</stp>
        <tr r="I16" s="1"/>
      </tp>
      <tp t="s">
        <v>#N/A N/A</v>
        <stp/>
        <stp>BQL|9396882904759493527</stp>
        <tr r="K16" s="1"/>
      </tp>
      <tp t="s">
        <v>#N/A N/A</v>
        <stp/>
        <stp>BQL|3981385521989434628</stp>
        <tr r="J41" s="1"/>
      </tp>
      <tp t="s">
        <v>#N/A N/A</v>
        <stp/>
        <stp>BQL|5836106883813791291</stp>
        <tr r="O20" s="1"/>
      </tp>
      <tp t="s">
        <v>#N/A N/A</v>
        <stp/>
        <stp>BQL|2192736497768807988</stp>
        <tr r="O30" s="1"/>
      </tp>
      <tp t="s">
        <v>#N/A N/A</v>
        <stp/>
        <stp>BQL|2999768051518906543</stp>
        <tr r="H23" s="1"/>
      </tp>
      <tp t="s">
        <v>#N/A N/A</v>
        <stp/>
        <stp>BQL|1568745961225341820</stp>
        <tr r="K41" s="1"/>
      </tp>
      <tp t="s">
        <v>#N/A N/A</v>
        <stp/>
        <stp>BQL|1308102453710498856</stp>
        <tr r="H43" s="1"/>
      </tp>
      <tp t="s">
        <v>#N/A N/A</v>
        <stp/>
        <stp>BQL|1520205820625450918</stp>
        <tr r="H38" s="1"/>
      </tp>
      <tp t="s">
        <v>#N/A N/A</v>
        <stp/>
        <stp>BQL|2674699597136326549</stp>
        <tr r="L25" s="1"/>
      </tp>
      <tp t="s">
        <v>#N/A N/A</v>
        <stp/>
        <stp>BQL|3656144635088059795</stp>
        <tr r="L29" s="1"/>
      </tp>
      <tp t="s">
        <v>#N/A N/A</v>
        <stp/>
        <stp>BQL|1670430462554103980</stp>
        <tr r="O22" s="1"/>
      </tp>
      <tp t="s">
        <v>#N/A N/A</v>
        <stp/>
        <stp>BQL|8377881685404012224</stp>
        <tr r="O29" s="1"/>
      </tp>
      <tp t="s">
        <v>#N/A N/A</v>
        <stp/>
        <stp>BQL|1441220369633540865</stp>
        <tr r="I29" s="1"/>
      </tp>
      <tp t="s">
        <v>#N/A N/A</v>
        <stp/>
        <stp>BQL|7237154615779460012</stp>
        <tr r="F34" s="1"/>
      </tp>
      <tp t="s">
        <v>#N/A N/A</v>
        <stp/>
        <stp>BQL|8546050807210962685</stp>
        <tr r="K47" s="1"/>
      </tp>
      <tp t="s">
        <v>#N/A N/A</v>
        <stp/>
        <stp>BQL|4544964492299058371</stp>
        <tr r="L15" s="1"/>
      </tp>
      <tp t="s">
        <v>#N/A N/A</v>
        <stp/>
        <stp>BQL|9511254048064597595</stp>
        <tr r="G37" s="1"/>
      </tp>
      <tp t="s">
        <v>#N/A N/A</v>
        <stp/>
        <stp>BQL|5223594488626716078</stp>
        <tr r="J26" s="1"/>
      </tp>
      <tp t="s">
        <v>#N/A N/A</v>
        <stp/>
        <stp>BQL|8057478422426364783</stp>
        <tr r="N27" s="1"/>
      </tp>
      <tp t="s">
        <v>#N/A N/A</v>
        <stp/>
        <stp>BQL|1520541609939300266</stp>
        <tr r="H12" s="1"/>
      </tp>
      <tp t="s">
        <v>#N/A N/A</v>
        <stp/>
        <stp>BQL|6957842644582037706</stp>
        <tr r="L7" s="1"/>
      </tp>
      <tp t="s">
        <v>#N/A N/A</v>
        <stp/>
        <stp>BQL|4797309317818433130</stp>
        <tr r="G35" s="1"/>
      </tp>
      <tp t="s">
        <v>#N/A N/A</v>
        <stp/>
        <stp>BQL|1095842532996150313</stp>
        <tr r="H30" s="1"/>
      </tp>
      <tp t="s">
        <v>#N/A N/A</v>
        <stp/>
        <stp>BQL|4964277511960917801</stp>
        <tr r="G32" s="1"/>
      </tp>
      <tp t="s">
        <v>#N/A N/A</v>
        <stp/>
        <stp>BQL|3603837356307313652</stp>
        <tr r="J45" s="1"/>
      </tp>
      <tp t="s">
        <v>#N/A N/A</v>
        <stp/>
        <stp>BQL|7584250676808663534</stp>
        <tr r="O49" s="1"/>
      </tp>
      <tp t="s">
        <v>#N/A N/A</v>
        <stp/>
        <stp>BQL|9868392054356749637</stp>
        <tr r="O11" s="1"/>
      </tp>
      <tp t="s">
        <v>#N/A N/A</v>
        <stp/>
        <stp>BQL|6842666296612872419</stp>
        <tr r="O7" s="1"/>
      </tp>
      <tp t="s">
        <v>#N/A N/A</v>
        <stp/>
        <stp>BQL|5075921504901400222</stp>
        <tr r="H6" s="1"/>
      </tp>
      <tp t="s">
        <v>#N/A N/A</v>
        <stp/>
        <stp>BQL|9658354528329616960</stp>
        <tr r="H18" s="1"/>
      </tp>
      <tp t="s">
        <v>#N/A N/A</v>
        <stp/>
        <stp>BQL|1845103603718958054</stp>
        <tr r="M18" s="1"/>
      </tp>
      <tp t="s">
        <v>#N/A N/A</v>
        <stp/>
        <stp>BQL|6596173866681457873</stp>
        <tr r="N22" s="1"/>
      </tp>
      <tp t="s">
        <v>#N/A N/A</v>
        <stp/>
        <stp>BQL|5183867794654098818</stp>
        <tr r="J22" s="1"/>
      </tp>
      <tp t="s">
        <v>#N/A N/A</v>
        <stp/>
        <stp>BQL|7016610663017390806</stp>
        <tr r="N25" s="1"/>
      </tp>
      <tp t="s">
        <v>#N/A N/A</v>
        <stp/>
        <stp>BQL|4916071016589540531</stp>
        <tr r="L34" s="1"/>
      </tp>
      <tp t="s">
        <v>#N/A N/A</v>
        <stp/>
        <stp>BQL|5020694001739329366</stp>
        <tr r="H15" s="1"/>
      </tp>
      <tp t="s">
        <v>#N/A N/A</v>
        <stp/>
        <stp>BQL|8504876286042082387</stp>
        <tr r="H11" s="1"/>
      </tp>
      <tp t="s">
        <v>#N/A N/A</v>
        <stp/>
        <stp>BQL|4987414214091285963</stp>
        <tr r="G39" s="1"/>
      </tp>
      <tp t="s">
        <v>#N/A N/A</v>
        <stp/>
        <stp>BQL|1025473799621112483</stp>
        <tr r="F19" s="1"/>
      </tp>
      <tp t="s">
        <v>#N/A N/A</v>
        <stp/>
        <stp>BQL|5785044197721601456</stp>
        <tr r="K43" s="1"/>
      </tp>
      <tp t="s">
        <v>#N/A N/A</v>
        <stp/>
        <stp>BQL|4847714508108195270</stp>
        <tr r="J29" s="1"/>
      </tp>
      <tp t="s">
        <v>#N/A N/A</v>
        <stp/>
        <stp>BQL|8684026962104138319</stp>
        <tr r="M5" s="1"/>
      </tp>
      <tp t="s">
        <v>#N/A N/A</v>
        <stp/>
        <stp>BQL|2818787640348670006</stp>
        <tr r="M23" s="1"/>
      </tp>
      <tp t="s">
        <v>#N/A N/A</v>
        <stp/>
        <stp>BQL|1361543856850752821</stp>
        <tr r="K18" s="1"/>
      </tp>
      <tp t="s">
        <v>#N/A N/A</v>
        <stp/>
        <stp>BQL|1441414492760773525</stp>
        <tr r="M15" s="1"/>
      </tp>
      <tp t="s">
        <v>#N/A N/A</v>
        <stp/>
        <stp>BQL|8868125246877778394</stp>
        <tr r="K21" s="1"/>
      </tp>
      <tp t="s">
        <v>#N/A N/A</v>
        <stp/>
        <stp>BQL|3581355402531325831</stp>
        <tr r="M9" s="1"/>
      </tp>
      <tp t="s">
        <v>#N/A N/A</v>
        <stp/>
        <stp>BQL|5632202915278561775</stp>
        <tr r="K11" s="1"/>
      </tp>
      <tp t="s">
        <v>#N/A N/A</v>
        <stp/>
        <stp>BQL|2046960600126006465</stp>
        <tr r="N7" s="1"/>
      </tp>
      <tp t="s">
        <v>#N/A N/A</v>
        <stp/>
        <stp>BQL|5625794020148048202</stp>
        <tr r="N36" s="1"/>
      </tp>
      <tp t="s">
        <v>#N/A N/A</v>
        <stp/>
        <stp>BQL|9848580136685303096</stp>
        <tr r="I35" s="1"/>
      </tp>
      <tp t="s">
        <v>#N/A N/A</v>
        <stp/>
        <stp>BQL|3198784969680440880</stp>
        <tr r="H34" s="1"/>
      </tp>
      <tp t="s">
        <v>#N/A N/A</v>
        <stp/>
        <stp>BQL|2910435572992717948</stp>
        <tr r="H16" s="1"/>
      </tp>
      <tp t="s">
        <v>#N/A N/A</v>
        <stp/>
        <stp>BQL|8110955951247811970</stp>
        <tr r="I40" s="1"/>
      </tp>
      <tp t="s">
        <v>#N/A N/A</v>
        <stp/>
        <stp>BQL|1345287192479883998</stp>
        <tr r="N33" s="1"/>
      </tp>
      <tp t="s">
        <v>#N/A N/A</v>
        <stp/>
        <stp>BQL|5097200705135838850</stp>
        <tr r="K24" s="1"/>
      </tp>
      <tp t="s">
        <v>#N/A N/A</v>
        <stp/>
        <stp>BQL|9747537199448968701</stp>
        <tr r="M45" s="1"/>
      </tp>
      <tp t="s">
        <v>#N/A N/A</v>
        <stp/>
        <stp>BQL|1241972237152001307</stp>
        <tr r="H9" s="1"/>
      </tp>
      <tp t="s">
        <v>#N/A N/A</v>
        <stp/>
        <stp>BQL|2908826432156201448</stp>
        <tr r="K13" s="1"/>
      </tp>
      <tp t="s">
        <v>#N/A N/A</v>
        <stp/>
        <stp>BQL|8063071717066860469</stp>
        <tr r="M40" s="1"/>
      </tp>
      <tp t="s">
        <v>#N/A N/A</v>
        <stp/>
        <stp>BQL|5054383401705767835</stp>
        <tr r="K4" s="1"/>
      </tp>
      <tp t="s">
        <v>#N/A N/A</v>
        <stp/>
        <stp>BQL|8486327559710622544</stp>
        <tr r="G10" s="1"/>
      </tp>
      <tp t="s">
        <v>#N/A N/A</v>
        <stp/>
        <stp>BQL|5207016851589947273</stp>
        <tr r="G8" s="1"/>
      </tp>
      <tp t="s">
        <v>#N/A N/A</v>
        <stp/>
        <stp>BQL|4530584204729237313</stp>
        <tr r="K9" s="1"/>
      </tp>
      <tp t="s">
        <v>#N/A N/A</v>
        <stp/>
        <stp>BQL|6538470187139418821</stp>
        <tr r="G24" s="1"/>
      </tp>
      <tp t="s">
        <v>#N/A N/A</v>
        <stp/>
        <stp>BQL|37196152941628789</stp>
        <tr r="O16" s="1"/>
      </tp>
      <tp t="s">
        <v>#N/A N/A</v>
        <stp/>
        <stp>BQL|7879264306858786906</stp>
        <tr r="G22" s="1"/>
      </tp>
      <tp t="s">
        <v>#N/A N/A</v>
        <stp/>
        <stp>BQL|3966344528993882530</stp>
        <tr r="L39" s="1"/>
      </tp>
      <tp t="s">
        <v>#N/A N/A</v>
        <stp/>
        <stp>BQL|3682447618430045244</stp>
        <tr r="G17" s="1"/>
      </tp>
      <tp t="s">
        <v>#N/A N/A</v>
        <stp/>
        <stp>BQL|6768154850857701180</stp>
        <tr r="K12" s="1"/>
      </tp>
      <tp t="s">
        <v>#N/A N/A</v>
        <stp/>
        <stp>BQL|9911995346282919244</stp>
        <tr r="K34" s="1"/>
      </tp>
      <tp t="s">
        <v>#N/A N/A</v>
        <stp/>
        <stp>BQL|3697667556841720593</stp>
        <tr r="O13" s="1"/>
      </tp>
      <tp t="s">
        <v>#N/A N/A</v>
        <stp/>
        <stp>BQL|7733784729803340531</stp>
        <tr r="N32" s="1"/>
      </tp>
      <tp t="s">
        <v>#N/A N/A</v>
        <stp/>
        <stp>BQL|2291709615904094439</stp>
        <tr r="N30" s="1"/>
      </tp>
      <tp t="s">
        <v>#N/A N/A</v>
        <stp/>
        <stp>BQL|8010997299868041439</stp>
        <tr r="F35" s="1"/>
      </tp>
      <tp t="s">
        <v>#N/A N/A</v>
        <stp/>
        <stp>BQL|7195296342175836024</stp>
        <tr r="L37" s="1"/>
      </tp>
      <tp t="s">
        <v>#N/A N/A</v>
        <stp/>
        <stp>BQL|7119984187865145601</stp>
        <tr r="K45" s="1"/>
      </tp>
      <tp t="s">
        <v>#N/A N/A</v>
        <stp/>
        <stp>BQL|6410400699708512666</stp>
        <tr r="M43" s="1"/>
      </tp>
      <tp t="s">
        <v>#N/A N/A</v>
        <stp/>
        <stp>BQL|6541582476273975290</stp>
        <tr r="L32" s="1"/>
      </tp>
      <tp t="s">
        <v>#N/A N/A</v>
        <stp/>
        <stp>BQL|3942314557568317864</stp>
        <tr r="L9" s="1"/>
      </tp>
      <tp t="s">
        <v>#N/A N/A</v>
        <stp/>
        <stp>BQL|4059336396492924965</stp>
        <tr r="K36" s="1"/>
      </tp>
      <tp t="s">
        <v>#N/A N/A</v>
        <stp/>
        <stp>BQL|2999622080188534177</stp>
        <tr r="G12" s="1"/>
      </tp>
      <tp t="s">
        <v>#N/A N/A</v>
        <stp/>
        <stp>BQL|8613512458019699402</stp>
        <tr r="F41" s="1"/>
      </tp>
      <tp t="s">
        <v>#N/A N/A</v>
        <stp/>
        <stp>BQL|3182509848046855143</stp>
        <tr r="H37" s="1"/>
      </tp>
      <tp t="s">
        <v>#N/A N/A</v>
        <stp/>
        <stp>BQL|5091504218924479086</stp>
        <tr r="F36" s="1"/>
      </tp>
      <tp t="s">
        <v>#N/A N/A</v>
        <stp/>
        <stp>BQL|1896295995338100718</stp>
        <tr r="G30" s="1"/>
      </tp>
      <tp t="s">
        <v>#N/A N/A</v>
        <stp/>
        <stp>BQL|4642643176033739376</stp>
        <tr r="L20" s="1"/>
      </tp>
      <tp t="s">
        <v>#N/A N/A</v>
        <stp/>
        <stp>BQL|1785151823595267272</stp>
        <tr r="N23" s="1"/>
      </tp>
      <tp t="s">
        <v>#N/A N/A</v>
        <stp/>
        <stp>BQL|2452975480085660363</stp>
        <tr r="M47" s="1"/>
      </tp>
      <tp t="s">
        <v>#N/A N/A</v>
        <stp/>
        <stp>BQL|5486364271690837498</stp>
        <tr r="I21" s="1"/>
      </tp>
      <tp t="s">
        <v>#N/A N/A</v>
        <stp/>
        <stp>BQL|4244028037430440227</stp>
        <tr r="O31" s="1"/>
      </tp>
      <tp t="s">
        <v>#N/A N/A</v>
        <stp/>
        <stp>BQL|9489710672878088783</stp>
        <tr r="K22" s="1"/>
      </tp>
      <tp t="s">
        <v>#N/A N/A</v>
        <stp/>
        <stp>BQL|7079446875060740287</stp>
        <tr r="J17" s="1"/>
      </tp>
      <tp t="s">
        <v>#N/A N/A</v>
        <stp/>
        <stp>BQL|3175392702671047708</stp>
        <tr r="G31" s="1"/>
      </tp>
      <tp t="s">
        <v>#N/A N/A</v>
        <stp/>
        <stp>BQL|1950615303767343628</stp>
        <tr r="G21" s="1"/>
      </tp>
      <tp t="s">
        <v>#N/A N/A</v>
        <stp/>
        <stp>BQL|1282973293073843474</stp>
        <tr r="L27" s="1"/>
      </tp>
      <tp t="s">
        <v>#N/A N/A</v>
        <stp/>
        <stp>BQL|1973347028375032326</stp>
        <tr r="F33" s="1"/>
      </tp>
      <tp t="s">
        <v>#N/A N/A</v>
        <stp/>
        <stp>BQL|4958286302578332874</stp>
        <tr r="L17" s="1"/>
      </tp>
      <tp t="s">
        <v>#N/A N/A</v>
        <stp/>
        <stp>BQL|4926619768531491320</stp>
        <tr r="N11" s="1"/>
      </tp>
      <tp t="s">
        <v>#N/A N/A</v>
        <stp/>
        <stp>BQL|7408159436286106504</stp>
        <tr r="J37" s="1"/>
      </tp>
      <tp t="s">
        <v>#N/A N/A</v>
        <stp/>
        <stp>BQL|8056821121575518132</stp>
        <tr r="K30" s="1"/>
      </tp>
      <tp t="s">
        <v>#N/A N/A</v>
        <stp/>
        <stp>BQL|9531959902814103268</stp>
        <tr r="K27" s="1"/>
      </tp>
      <tp t="s">
        <v>#N/A N/A</v>
        <stp/>
        <stp>BQL|7012960572947193876</stp>
        <tr r="F29" s="1"/>
      </tp>
      <tp t="s">
        <v>#N/A N/A</v>
        <stp/>
        <stp>BQL|5400490649755275675</stp>
        <tr r="N40" s="1"/>
      </tp>
      <tp t="s">
        <v>#N/A N/A</v>
        <stp/>
        <stp>BQL|2285459583739269175</stp>
        <tr r="H29" s="1"/>
      </tp>
      <tp t="s">
        <v>#N/A N/A</v>
        <stp/>
        <stp>BQL|6140865767858577641</stp>
        <tr r="G23" s="1"/>
      </tp>
      <tp t="s">
        <v>#N/A N/A</v>
        <stp/>
        <stp>BQL|9275792784259784985</stp>
        <tr r="L35" s="1"/>
      </tp>
      <tp t="s">
        <v>#N/A N/A</v>
        <stp/>
        <stp>BQL|8662572151989934669</stp>
        <tr r="G26" s="1"/>
      </tp>
      <tp t="s">
        <v>#N/A N/A</v>
        <stp/>
        <stp>BQL|6379601789766222971</stp>
        <tr r="I37" s="1"/>
      </tp>
      <tp t="s">
        <v>#N/A N/A</v>
        <stp/>
        <stp>BQL|2650649241423720494</stp>
        <tr r="I32" s="1"/>
      </tp>
      <tp t="s">
        <v>#N/A N/A</v>
        <stp/>
        <stp>BQL|2833249701427255064</stp>
        <tr r="H17" s="1"/>
      </tp>
      <tp t="s">
        <v>#N/A N/A</v>
        <stp/>
        <stp>BQL|9619747594991196102</stp>
        <tr r="J11" s="1"/>
      </tp>
      <tp t="s">
        <v>#N/A N/A</v>
        <stp/>
        <stp>BQL|3892345185726739992</stp>
        <tr r="I6" s="1"/>
      </tp>
      <tp t="s">
        <v>#N/A N/A</v>
        <stp/>
        <stp>BQL|5042029727184264429</stp>
        <tr r="K44" s="1"/>
      </tp>
      <tp t="s">
        <v>#N/A N/A</v>
        <stp/>
        <stp>BQL|1494930629045305899</stp>
        <tr r="H25" s="1"/>
      </tp>
      <tp t="s">
        <v>#N/A N/A</v>
        <stp/>
        <stp>BQL|8507643067999762656</stp>
        <tr r="M21" s="1"/>
      </tp>
      <tp t="s">
        <v>#N/A N/A</v>
        <stp/>
        <stp>BQL|5029526124400407513</stp>
        <tr r="O43" s="1"/>
      </tp>
      <tp t="s">
        <v>#N/A N/A</v>
        <stp/>
        <stp>BQL|1407102890367569928</stp>
        <tr r="O40" s="1"/>
      </tp>
      <tp t="s">
        <v>#N/A N/A</v>
        <stp/>
        <stp>BQL|7322246059126424181</stp>
        <tr r="N19" s="1"/>
      </tp>
      <tp t="s">
        <v>#N/A N/A</v>
        <stp/>
        <stp>BQL|2113640765752618774</stp>
        <tr r="M16" s="1"/>
      </tp>
      <tp t="s">
        <v>#N/A N/A</v>
        <stp/>
        <stp>BQL|4044214723265079638</stp>
        <tr r="L31" s="1"/>
      </tp>
      <tp t="s">
        <v>#N/A N/A</v>
        <stp/>
        <stp>BQL|7782621830341330468</stp>
        <tr r="F32" s="1"/>
      </tp>
      <tp t="s">
        <v>#N/A N/A</v>
        <stp/>
        <stp>BQL|2966001510366344557</stp>
        <tr r="H24" s="1"/>
      </tp>
      <tp t="s">
        <v>#N/A N/A</v>
        <stp/>
        <stp>BQL|3690303512450832134</stp>
        <tr r="I4" s="1"/>
      </tp>
      <tp t="s">
        <v>#N/A N/A</v>
        <stp/>
        <stp>BQL|1693206962734875112</stp>
        <tr r="H35" s="1"/>
      </tp>
      <tp t="s">
        <v>#N/A N/A</v>
        <stp/>
        <stp>BQL|7562389875640207377</stp>
        <tr r="M7" s="1"/>
      </tp>
      <tp t="s">
        <v>#N/A N/A</v>
        <stp/>
        <stp>BQL|1628536711484673186</stp>
        <tr r="I39" s="1"/>
      </tp>
      <tp t="s">
        <v>#N/A N/A</v>
        <stp/>
        <stp>BQL|4883566011157196799</stp>
        <tr r="L24" s="1"/>
      </tp>
      <tp t="s">
        <v>#N/A N/A</v>
        <stp/>
        <stp>BQL|8301785937129384583</stp>
        <tr r="F15" s="1"/>
      </tp>
      <tp t="s">
        <v>#N/A N/A</v>
        <stp/>
        <stp>BQL|7558442064230721541</stp>
        <tr r="I36" s="1"/>
      </tp>
      <tp t="s">
        <v>#N/A N/A</v>
        <stp/>
        <stp>BQL|8969936690798820070</stp>
        <tr r="M24" s="1"/>
      </tp>
      <tp t="s">
        <v>#N/A N/A</v>
        <stp/>
        <stp>BQL|7729237262021758240</stp>
        <tr r="F44" s="1"/>
      </tp>
      <tp t="s">
        <v>#N/A N/A</v>
        <stp/>
        <stp>BQL|8799831642215571172</stp>
        <tr r="N3" s="1"/>
      </tp>
      <tp t="s">
        <v>#N/A N/A</v>
        <stp/>
        <stp>BQL|9546992299591151853</stp>
        <tr r="M35" s="1"/>
      </tp>
      <tp t="s">
        <v>#N/A N/A</v>
        <stp/>
        <stp>BQL|2410664836364741327</stp>
        <tr r="K40" s="1"/>
      </tp>
      <tp t="s">
        <v>#N/A N/A</v>
        <stp/>
        <stp>BQL|6427817209386644952</stp>
        <tr r="J7" s="1"/>
      </tp>
      <tp t="s">
        <v>#N/A N/A</v>
        <stp/>
        <stp>BQL|1957965828253858819</stp>
        <tr r="G25" s="1"/>
      </tp>
      <tp t="s">
        <v>#N/A N/A</v>
        <stp/>
        <stp>BQL|5585092707981002571</stp>
        <tr r="N29" s="1"/>
      </tp>
      <tp t="s">
        <v>#N/A N/A</v>
        <stp/>
        <stp>BQL|2358123059197869086</stp>
        <tr r="O34" s="1"/>
      </tp>
      <tp t="s">
        <v>#N/A N/A</v>
        <stp/>
        <stp>BQL|4778236642194902772</stp>
        <tr r="L23" s="1"/>
      </tp>
      <tp t="s">
        <v>#N/A N/A</v>
        <stp/>
        <stp>BQL|2833412508943352458</stp>
        <tr r="N13" s="1"/>
      </tp>
      <tp t="s">
        <v>#N/A N/A</v>
        <stp/>
        <stp>BQL|5117704506255318607</stp>
        <tr r="F3" s="1"/>
      </tp>
      <tp t="s">
        <v>#N/A N/A</v>
        <stp/>
        <stp>BQL|2899759939263245451</stp>
        <tr r="J36" s="1"/>
      </tp>
      <tp t="s">
        <v>#N/A N/A</v>
        <stp/>
        <stp>BQL|8448648656789070352</stp>
        <tr r="M6" s="1"/>
      </tp>
      <tp t="s">
        <v>#N/A N/A</v>
        <stp/>
        <stp>BQL|8721499320224933885</stp>
        <tr r="L22" s="1"/>
      </tp>
      <tp t="s">
        <v>#N/A N/A</v>
        <stp/>
        <stp>BQL|3036659029271262410</stp>
        <tr r="O19" s="1"/>
      </tp>
      <tp t="s">
        <v>#N/A N/A</v>
        <stp/>
        <stp>BQL|1495826939701452956</stp>
        <tr r="I3" s="1"/>
      </tp>
      <tp t="s">
        <v>#N/A N/A</v>
        <stp/>
        <stp>BQL|1819422903617463004</stp>
        <tr r="K19" s="1"/>
      </tp>
      <tp t="s">
        <v>#N/A N/A</v>
        <stp/>
        <stp>BQL|3444020839537770557</stp>
        <tr r="N16" s="1"/>
      </tp>
      <tp t="s">
        <v>#N/A N/A</v>
        <stp/>
        <stp>BQL|7041536338661008264</stp>
        <tr r="J10" s="1"/>
      </tp>
      <tp t="s">
        <v>#N/A N/A</v>
        <stp/>
        <stp>BQL|9153680683377169274</stp>
        <tr r="O25" s="1"/>
      </tp>
      <tp t="s">
        <v>#N/A N/A</v>
        <stp/>
        <stp>BQL|6128201572710937115</stp>
        <tr r="I43" s="1"/>
      </tp>
      <tp t="s">
        <v>#N/A N/A</v>
        <stp/>
        <stp>BQL|8053160155417058993</stp>
        <tr r="N38" s="1"/>
      </tp>
      <tp t="s">
        <v>#N/A N/A</v>
        <stp/>
        <stp>BQL|1987018199253006981</stp>
        <tr r="M27" s="1"/>
      </tp>
      <tp t="s">
        <v>#N/A N/A</v>
        <stp/>
        <stp>BQL|8693956903383685004</stp>
        <tr r="L4" s="1"/>
      </tp>
      <tp t="s">
        <v>#N/A N/A</v>
        <stp/>
        <stp>BQL|3048332531374537515</stp>
        <tr r="J15" s="1"/>
      </tp>
      <tp t="s">
        <v>#N/A N/A</v>
        <stp/>
        <stp>BQL|5982186151606607505</stp>
        <tr r="G11" s="1"/>
      </tp>
      <tp t="s">
        <v>#N/A N/A</v>
        <stp/>
        <stp>BQL|8912872911974809717</stp>
        <tr r="J13" s="1"/>
      </tp>
      <tp t="s">
        <v>#N/A N/A</v>
        <stp/>
        <stp>BQL|2032126747980989592</stp>
        <tr r="G16" s="1"/>
      </tp>
      <tp t="s">
        <v>#N/A N/A</v>
        <stp/>
        <stp>BQL|4512608114993102241</stp>
        <tr r="G4" s="1"/>
      </tp>
      <tp t="s">
        <v>#N/A N/A</v>
        <stp/>
        <stp>BQL|5836181366343283302</stp>
        <tr r="I12" s="1"/>
      </tp>
    </main>
    <main first="bofaddin.rtdserver">
      <tp t="s">
        <v>#N/A N/A</v>
        <stp/>
        <stp>BQL|4806477868203330696</stp>
        <tr r="H5" s="1"/>
      </tp>
      <tp t="s">
        <v>#N/A N/A</v>
        <stp/>
        <stp>BQL|1698788223837819087</stp>
        <tr r="O23" s="1"/>
      </tp>
      <tp t="s">
        <v>#N/A N/A</v>
        <stp/>
        <stp>BQL|9617049488734461654</stp>
        <tr r="O37" s="1"/>
      </tp>
      <tp t="s">
        <v>#N/A N/A</v>
        <stp/>
        <stp>BQL|8804923000503747142</stp>
        <tr r="K31" s="1"/>
      </tp>
      <tp t="s">
        <v>#N/A N/A</v>
        <stp/>
        <stp>BQL|9235668563728795281</stp>
        <tr r="L16" s="1"/>
      </tp>
      <tp t="s">
        <v>#N/A N/A</v>
        <stp/>
        <stp>BQL|1177855388401409300</stp>
        <tr r="G18" s="1"/>
      </tp>
      <tp t="s">
        <v>#N/A N/A</v>
        <stp/>
        <stp>BQL|4114750228952323084</stp>
        <tr r="K25" s="1"/>
      </tp>
      <tp t="s">
        <v>#N/A N/A</v>
        <stp/>
        <stp>BQL|1489447571455578429</stp>
        <tr r="M38" s="1"/>
      </tp>
      <tp t="s">
        <v>#N/A N/A</v>
        <stp/>
        <stp>BQL|1937083424651757144</stp>
        <tr r="J30" s="1"/>
      </tp>
      <tp t="s">
        <v>#N/A N/A</v>
        <stp/>
        <stp>BQL|9560669036637955889</stp>
        <tr r="N49" s="1"/>
      </tp>
      <tp t="s">
        <v>#N/A N/A</v>
        <stp/>
        <stp>BQL|8736709026596339806</stp>
        <tr r="G41" s="1"/>
      </tp>
      <tp t="s">
        <v>#N/A N/A</v>
        <stp/>
        <stp>BQL|4197648500315023442</stp>
        <tr r="F8" s="1"/>
      </tp>
      <tp t="s">
        <v>#N/A N/A</v>
        <stp/>
        <stp>BQL|1332341960435019273</stp>
        <tr r="K32" s="1"/>
      </tp>
    </main>
    <main first="bofaddin.rtdserver">
      <tp t="s">
        <v>#N/A N/A</v>
        <stp/>
        <stp>BQL|496215664322981354</stp>
        <tr r="G49" s="1"/>
      </tp>
      <tp t="s">
        <v>#N/A N/A</v>
        <stp/>
        <stp>BQL|425245362869031927</stp>
        <tr r="K23" s="1"/>
      </tp>
      <tp t="s">
        <v>#N/A N/A</v>
        <stp/>
        <stp>BQL|288011030970729408</stp>
        <tr r="G45" s="1"/>
      </tp>
      <tp t="s">
        <v>#N/A N/A</v>
        <stp/>
        <stp>BQL|546476131536715603</stp>
        <tr r="K37" s="1"/>
      </tp>
      <tp t="s">
        <v>#N/A N/A</v>
        <stp/>
        <stp>BQL|469036415065181329</stp>
        <tr r="O47" s="1"/>
      </tp>
    </main>
    <main first="bofaddin.rtdserver">
      <tp t="s">
        <v>#N/A N/A</v>
        <stp/>
        <stp>BQL|719138904630463733</stp>
        <tr r="F12" s="1"/>
      </tp>
      <tp t="s">
        <v>#N/A N/A</v>
        <stp/>
        <stp>BQL|863601021485010797</stp>
        <tr r="N18" s="1"/>
      </tp>
      <tp t="s">
        <v>#N/A N/A</v>
        <stp/>
        <stp>BQL|423779772667027128</stp>
        <tr r="L8" s="1"/>
      </tp>
      <tp t="s">
        <v>#N/A N/A</v>
        <stp/>
        <stp>BQL|811555022573763405</stp>
        <tr r="H39" s="1"/>
      </tp>
      <tp t="s">
        <v>#N/A N/A</v>
        <stp/>
        <stp>BQL|275747565997308691</stp>
        <tr r="M26" s="1"/>
      </tp>
      <tp t="s">
        <v>#N/A N/A</v>
        <stp/>
        <stp>BQL|597161342982011582</stp>
        <tr r="H45" s="1"/>
      </tp>
      <tp t="s">
        <v>#N/A N/A</v>
        <stp/>
        <stp>BQL|566561359085219724</stp>
        <tr r="F16" s="1"/>
      </tp>
      <tp t="s">
        <v>#N/A N/A</v>
        <stp/>
        <stp>BQL|682315219693346394</stp>
        <tr r="L30" s="1"/>
      </tp>
      <tp t="s">
        <v>#N/A N/A</v>
        <stp/>
        <stp>BQL|776204987040867771</stp>
        <tr r="G38" s="1"/>
      </tp>
      <tp t="s">
        <v>#N/A N/A</v>
        <stp/>
        <stp>BQL|882196754541749865</stp>
        <tr r="H44" s="1"/>
      </tp>
    </main>
    <main first="bofaddin.rtdserver">
      <tp t="s">
        <v>#N/A N/A</v>
        <stp/>
        <stp>BQL|579569165100594860</stp>
        <tr r="N31" s="1"/>
      </tp>
      <tp t="s">
        <v>#N/A N/A</v>
        <stp/>
        <stp>BQL|498859777770452459</stp>
        <tr r="K39" s="1"/>
      </tp>
      <tp t="s">
        <v>#N/A N/A</v>
        <stp/>
        <stp>BQL|208830954983695512</stp>
        <tr r="F10" s="1"/>
      </tp>
      <tp t="s">
        <v>#N/A N/A</v>
        <stp/>
        <stp>BQL|662459976110037943</stp>
        <tr r="N6" s="1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styles" Target="styles.xml"/><Relationship Id="rId7" Type="http://schemas.openxmlformats.org/officeDocument/2006/relationships/volatileDependencies" Target="volatileDependenci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10" Type="http://schemas.openxmlformats.org/officeDocument/2006/relationships/customXml" Target="../customXml/item3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34C0B-5716-45F2-B5DF-3B377324D966}">
  <sheetPr codeName="Sheet1"/>
  <dimension ref="B1:R51"/>
  <sheetViews>
    <sheetView showGridLines="0" tabSelected="1" zoomScale="91" zoomScaleNormal="91" workbookViewId="0">
      <selection activeCell="B2" sqref="B2"/>
    </sheetView>
  </sheetViews>
  <sheetFormatPr defaultRowHeight="14.5" x14ac:dyDescent="0.35"/>
  <cols>
    <col min="1" max="1" width="4.6328125" customWidth="1"/>
    <col min="2" max="2" width="13.36328125" style="8" customWidth="1"/>
    <col min="3" max="3" width="20.7265625" style="8" customWidth="1"/>
    <col min="4" max="4" width="30.26953125" style="8" customWidth="1"/>
    <col min="5" max="5" width="10.54296875" style="1" customWidth="1"/>
    <col min="6" max="13" width="21.453125" customWidth="1"/>
    <col min="14" max="15" width="16.7265625" bestFit="1" customWidth="1"/>
  </cols>
  <sheetData>
    <row r="1" spans="2:16" x14ac:dyDescent="0.35">
      <c r="F1" s="7" t="s">
        <v>90</v>
      </c>
      <c r="G1" s="1"/>
      <c r="H1" s="1"/>
      <c r="I1" s="1"/>
      <c r="J1" s="1"/>
      <c r="K1" s="1"/>
      <c r="L1" s="1"/>
      <c r="M1" s="1"/>
      <c r="N1" s="1"/>
      <c r="O1" s="1"/>
      <c r="P1" s="1"/>
    </row>
    <row r="2" spans="2:16" x14ac:dyDescent="0.35">
      <c r="B2" s="9" t="s">
        <v>88</v>
      </c>
      <c r="C2" s="9" t="s">
        <v>87</v>
      </c>
      <c r="D2" s="9" t="s">
        <v>89</v>
      </c>
      <c r="E2" s="4" t="s">
        <v>86</v>
      </c>
      <c r="F2" s="6">
        <v>45322</v>
      </c>
      <c r="G2" s="6">
        <v>45351</v>
      </c>
      <c r="H2" s="6">
        <v>45382</v>
      </c>
      <c r="I2" s="6">
        <v>45412</v>
      </c>
      <c r="J2" s="6">
        <v>45443</v>
      </c>
      <c r="K2" s="6">
        <v>45471</v>
      </c>
      <c r="L2" s="6">
        <v>45504</v>
      </c>
      <c r="M2" s="6">
        <v>45534</v>
      </c>
      <c r="N2" s="5">
        <v>45565</v>
      </c>
      <c r="O2" s="5">
        <v>45573</v>
      </c>
    </row>
    <row r="3" spans="2:16" x14ac:dyDescent="0.35">
      <c r="B3" s="10" t="s">
        <v>1</v>
      </c>
      <c r="C3" s="10" t="s">
        <v>3</v>
      </c>
      <c r="D3" s="10" t="s">
        <v>4</v>
      </c>
      <c r="E3" s="2">
        <v>1</v>
      </c>
      <c r="F3" s="3" cm="1">
        <f t="array" ref="F3">_xll.BQL($C3, "TOTAL_RETURN(CALC_INTERVAL=range(2024-01-01,2024-01-31))")</f>
        <v>0.22639593908629352</v>
      </c>
      <c r="G3" s="3" cm="1">
        <f t="array" ref="G3">_xll.BQL($C3, "TOTAL_RETURN(CALC_INTERVAL=range(2024-01-01,2024-02-29))")</f>
        <v>0.28527918781725781</v>
      </c>
      <c r="H3" s="3" cm="1">
        <f t="array" ref="H3">_xll.BQL($C3, "TOTAL_RETURN(CALC_INTERVAL=range(2024-01-01,2024-03-31))")</f>
        <v>0.36040609137055668</v>
      </c>
      <c r="I3" s="3" cm="1">
        <f t="array" ref="I3">_xll.BQL($C3, "TOTAL_RETURN(CALC_INTERVAL=range(2024-01-01,2024-04-30))")</f>
        <v>0.49847715736040432</v>
      </c>
      <c r="J3" s="3" cm="1">
        <f t="array" ref="J3">_xll.BQL($C3, "TOTAL_RETURN(CALC_INTERVAL=range(2024-01-01,2024-05-31))")</f>
        <v>0.27715736040608974</v>
      </c>
      <c r="K3" s="3" cm="1">
        <f t="array" ref="K3">_xll.BQL($C3, "TOTAL_RETURN(CALC_INTERVAL=range(2024-01-01,2024-06-28))")</f>
        <v>0.18578680203045561</v>
      </c>
      <c r="L3" s="3" cm="1">
        <f t="array" ref="L3">_xll.BQL($C3, "TOTAL_RETURN(CALC_INTERVAL=range(2024-01-01,2024-07-31))")</f>
        <v>0.1187817258883237</v>
      </c>
      <c r="M3" s="3" cm="1">
        <f t="array" ref="M3">_xll.BQL($C3, "TOTAL_RETURN(CALC_INTERVAL=range(2024-01-01,2024-08-30))")</f>
        <v>0.16142131979695318</v>
      </c>
      <c r="N3" s="3" cm="1">
        <f t="array" ref="N3">_xll.BQL( C3, "TOTAL_RETURN(CALC_INTERVAL=range(2024-01-01,2024-09-30))")</f>
        <v>3.1472081218273606E-2</v>
      </c>
      <c r="O3" s="3" cm="1">
        <f t="array" ref="O3">_xll.BQL( $C3, "TOTAL_RETURN(CALC_INTERVAL=range(2024-01-01,2024-10-08))")</f>
        <v>-0.13705583756345208</v>
      </c>
    </row>
    <row r="4" spans="2:16" x14ac:dyDescent="0.35">
      <c r="B4" s="10" t="s">
        <v>1</v>
      </c>
      <c r="C4" s="10" t="s">
        <v>11</v>
      </c>
      <c r="D4" s="10" t="s">
        <v>12</v>
      </c>
      <c r="E4" s="2">
        <v>1</v>
      </c>
      <c r="F4" s="3" cm="1">
        <f t="array" ref="F4">_xll.BQL(C4, "TOTAL_RETURN(CALC_INTERVAL=range(2024-01-01,2024-01-31))")</f>
        <v>-0.46613088404133218</v>
      </c>
      <c r="G4" s="3" cm="1">
        <f t="array" ref="G4">_xll.BQL($C4, "TOTAL_RETURN(CALC_INTERVAL=range(2024-01-01,2024-02-29))")</f>
        <v>-0.49368541905855368</v>
      </c>
      <c r="H4" s="3" cm="1">
        <f t="array" ref="H4">_xll.BQL($C4, "TOTAL_RETURN(CALC_INTERVAL=range(2024-01-01,2024-03-31))")</f>
        <v>1.4971297359357041</v>
      </c>
      <c r="I4" s="3" cm="1">
        <f t="array" ref="I4">_xll.BQL($C4, "TOTAL_RETURN(CALC_INTERVAL=range(2024-01-01,2024-04-30))")</f>
        <v>0.96555683122847213</v>
      </c>
      <c r="J4" s="3" cm="1">
        <f t="array" ref="J4">_xll.BQL($C4, "TOTAL_RETURN(CALC_INTERVAL=range(2024-01-01,2024-05-31))")</f>
        <v>0.3415614236509763</v>
      </c>
      <c r="K4" s="3" cm="1">
        <f t="array" ref="K4">_xll.BQL($C4, "TOTAL_RETURN(CALC_INTERVAL=range(2024-01-01,2024-06-28))")</f>
        <v>0.43168771526980487</v>
      </c>
      <c r="L4" s="3" cm="1">
        <f t="array" ref="L4">_xll.BQL($C4, "TOTAL_RETURN(CALC_INTERVAL=range(2024-01-01,2024-07-31))")</f>
        <v>0.3065442020665905</v>
      </c>
      <c r="M4" s="3" cm="1">
        <f t="array" ref="M4">_xll.BQL($C4, "TOTAL_RETURN(CALC_INTERVAL=range(2024-01-01,2024-08-30))")</f>
        <v>-0.19632606199770397</v>
      </c>
      <c r="N4" s="3" cm="1">
        <f t="array" ref="N4">_xll.BQL( C4, "TOTAL_RETURN(CALC_INTERVAL=range(2024-01-01,2024-09-30))")</f>
        <v>9.0700344431687618E-2</v>
      </c>
      <c r="O4" s="3" cm="1">
        <f t="array" ref="O4">_xll.BQL( $C4, "TOTAL_RETURN(CALC_INTERVAL=range(2024-01-01,2024-10-08))")</f>
        <v>0.10562573070504211</v>
      </c>
    </row>
    <row r="5" spans="2:16" x14ac:dyDescent="0.35">
      <c r="B5" s="10" t="s">
        <v>1</v>
      </c>
      <c r="C5" s="10" t="s">
        <v>19</v>
      </c>
      <c r="D5" s="10" t="s">
        <v>20</v>
      </c>
      <c r="E5" s="2">
        <v>1</v>
      </c>
      <c r="F5" s="3" cm="1">
        <f t="array" ref="F5">_xll.BQL(C5, "TOTAL_RETURN(CALC_INTERVAL=range(2024-01-01,2024-01-31))")</f>
        <v>-0.17741935483870974</v>
      </c>
      <c r="G5" s="3" cm="1">
        <f t="array" ref="G5">_xll.BQL($C5, "TOTAL_RETURN(CALC_INTERVAL=range(2024-01-01,2024-02-29))")</f>
        <v>-8.0645161290322509E-2</v>
      </c>
      <c r="H5" s="3" cm="1">
        <f t="array" ref="H5">_xll.BQL($C5, "TOTAL_RETURN(CALC_INTERVAL=range(2024-01-01,2024-03-31))")</f>
        <v>0.11290322580645107</v>
      </c>
      <c r="I5" s="3" cm="1">
        <f t="array" ref="I5">_xll.BQL($C5, "TOTAL_RETURN(CALC_INTERVAL=range(2024-01-01,2024-04-30))")</f>
        <v>8.419354838709614E-2</v>
      </c>
      <c r="J5" s="3" cm="1">
        <f t="array" ref="J5">_xll.BQL($C5, "TOTAL_RETURN(CALC_INTERVAL=range(2024-01-01,2024-05-31))")</f>
        <v>0.5967741935483859</v>
      </c>
      <c r="K5" s="3" cm="1">
        <f t="array" ref="K5">_xll.BQL($C5, "TOTAL_RETURN(CALC_INTERVAL=range(2024-01-01,2024-06-28))")</f>
        <v>0.61693548387096753</v>
      </c>
      <c r="L5" s="3" cm="1">
        <f t="array" ref="L5">_xll.BQL($C5, "TOTAL_RETURN(CALC_INTERVAL=range(2024-01-01,2024-07-31))")</f>
        <v>0.74193548387096819</v>
      </c>
      <c r="M5" s="3" cm="1">
        <f t="array" ref="M5">_xll.BQL($C5, "TOTAL_RETURN(CALC_INTERVAL=range(2024-01-01,2024-08-30))")</f>
        <v>0.98387096774193705</v>
      </c>
      <c r="N5" s="3" cm="1">
        <f t="array" ref="N5">_xll.BQL( C5, "TOTAL_RETURN(CALC_INTERVAL=range(2024-01-01,2024-09-30))")</f>
        <v>0.58064516129032384</v>
      </c>
      <c r="O5" s="3" cm="1">
        <f t="array" ref="O5">_xll.BQL( $C5, "TOTAL_RETURN(CALC_INTERVAL=range(2024-01-01,2024-10-08))")</f>
        <v>0.50000001153638451</v>
      </c>
    </row>
    <row r="6" spans="2:16" x14ac:dyDescent="0.35">
      <c r="B6" s="10" t="s">
        <v>1</v>
      </c>
      <c r="C6" s="10" t="s">
        <v>27</v>
      </c>
      <c r="D6" s="10" t="s">
        <v>28</v>
      </c>
      <c r="E6" s="2">
        <v>1</v>
      </c>
      <c r="F6" s="3" cm="1">
        <f t="array" ref="F6">_xll.BQL(C6, "TOTAL_RETURN(CALC_INTERVAL=range(2024-01-01,2024-01-31))")</f>
        <v>3.4197138314785374</v>
      </c>
      <c r="G6" s="3" cm="1">
        <f t="array" ref="G6">_xll.BQL($C6, "TOTAL_RETURN(CALC_INTERVAL=range(2024-01-01,2024-02-29))")</f>
        <v>6.0111287758346599</v>
      </c>
      <c r="H6" s="3" cm="1">
        <f t="array" ref="H6">_xll.BQL($C6, "TOTAL_RETURN(CALC_INTERVAL=range(2024-01-01,2024-03-31))")</f>
        <v>7.1558028616852152</v>
      </c>
      <c r="I6" s="3" cm="1">
        <f t="array" ref="I6">_xll.BQL($C6, "TOTAL_RETURN(CALC_INTERVAL=range(2024-01-01,2024-04-30))")</f>
        <v>4.6438791732909381</v>
      </c>
      <c r="J6" s="3" cm="1">
        <f t="array" ref="J6">_xll.BQL($C6, "TOTAL_RETURN(CALC_INTERVAL=range(2024-01-01,2024-05-31))")</f>
        <v>5.3910969793322741</v>
      </c>
      <c r="K6" s="3" cm="1">
        <f t="array" ref="K6">_xll.BQL($C6, "TOTAL_RETURN(CALC_INTERVAL=range(2024-01-01,2024-06-28))")</f>
        <v>3.2925278219395855</v>
      </c>
      <c r="L6" s="3" cm="1">
        <f t="array" ref="L6">_xll.BQL($C6, "TOTAL_RETURN(CALC_INTERVAL=range(2024-01-01,2024-07-31))")</f>
        <v>3.1812400635930027</v>
      </c>
      <c r="M6" s="3" cm="1">
        <f t="array" ref="M6">_xll.BQL($C6, "TOTAL_RETURN(CALC_INTERVAL=range(2024-01-01,2024-08-30))")</f>
        <v>0.23688394276629565</v>
      </c>
      <c r="N6" s="3" cm="1">
        <f t="array" ref="N6">_xll.BQL( C6, "TOTAL_RETURN(CALC_INTERVAL=range(2024-01-01,2024-09-30))")</f>
        <v>-4.6263910969793209E-2</v>
      </c>
      <c r="O6" s="3" cm="1">
        <f t="array" ref="O6">_xll.BQL( $C6, "TOTAL_RETURN(CALC_INTERVAL=range(2024-01-01,2024-10-08))")</f>
        <v>-0.16947532344508787</v>
      </c>
    </row>
    <row r="7" spans="2:16" x14ac:dyDescent="0.35">
      <c r="B7" s="10" t="s">
        <v>1</v>
      </c>
      <c r="C7" s="10" t="s">
        <v>47</v>
      </c>
      <c r="D7" s="10" t="s">
        <v>48</v>
      </c>
      <c r="E7" s="2">
        <v>1</v>
      </c>
      <c r="F7" s="3" cm="1">
        <f t="array" ref="F7">_xll.BQL(C7, "TOTAL_RETURN(CALC_INTERVAL=range(2024-01-01,2024-01-31))")</f>
        <v>-0.12500000000000022</v>
      </c>
      <c r="G7" s="3" cm="1">
        <f t="array" ref="G7">_xll.BQL($C7, "TOTAL_RETURN(CALC_INTERVAL=range(2024-01-01,2024-02-29))")</f>
        <v>1.1538461538461053E-2</v>
      </c>
      <c r="H7" s="3" cm="1">
        <f t="array" ref="H7">_xll.BQL($C7, "TOTAL_RETURN(CALC_INTERVAL=range(2024-01-01,2024-03-31))")</f>
        <v>0.19615384615384501</v>
      </c>
      <c r="I7" s="3" cm="1">
        <f t="array" ref="I7">_xll.BQL($C7, "TOTAL_RETURN(CALC_INTERVAL=range(2024-01-01,2024-04-30))")</f>
        <v>-7.6923076923086642E-3</v>
      </c>
      <c r="J7" s="3" cm="1">
        <f t="array" ref="J7">_xll.BQL($C7, "TOTAL_RETURN(CALC_INTERVAL=range(2024-01-01,2024-05-31))")</f>
        <v>-0.93692307692307697</v>
      </c>
      <c r="K7" s="3" cm="1">
        <f t="array" ref="K7">_xll.BQL($C7, "TOTAL_RETURN(CALC_INTERVAL=range(2024-01-01,2024-06-28))")</f>
        <v>-0.94678846153846152</v>
      </c>
      <c r="L7" s="3" cm="1">
        <f t="array" ref="L7">_xll.BQL($C7, "TOTAL_RETURN(CALC_INTERVAL=range(2024-01-01,2024-07-31))")</f>
        <v>-0.93742307692307691</v>
      </c>
      <c r="M7" s="3" cm="1">
        <f t="array" ref="M7">_xll.BQL($C7, "TOTAL_RETURN(CALC_INTERVAL=range(2024-01-01,2024-08-30))")</f>
        <v>-0.9381346153846154</v>
      </c>
      <c r="N7" s="3" cm="1">
        <f t="array" ref="N7">_xll.BQL( C7, "TOTAL_RETURN(CALC_INTERVAL=range(2024-01-01,2024-09-30))")</f>
        <v>-0.9505769230769231</v>
      </c>
      <c r="O7" s="3" cm="1">
        <f t="array" ref="O7">_xll.BQL( $C7, "TOTAL_RETURN(CALC_INTERVAL=range(2024-01-01,2024-10-08))")</f>
        <v>-0.95796153751703406</v>
      </c>
    </row>
    <row r="8" spans="2:16" x14ac:dyDescent="0.35">
      <c r="B8" s="10" t="s">
        <v>1</v>
      </c>
      <c r="C8" s="10" t="s">
        <v>49</v>
      </c>
      <c r="D8" s="10" t="s">
        <v>50</v>
      </c>
      <c r="E8" s="2">
        <v>1</v>
      </c>
      <c r="F8" s="3" cm="1">
        <f t="array" ref="F8">_xll.BQL(C8, "TOTAL_RETURN(CALC_INTERVAL=range(2024-01-01,2024-01-31))")</f>
        <v>6.6298342541436295E-2</v>
      </c>
      <c r="G8" s="3" cm="1">
        <f t="array" ref="G8">_xll.BQL($C8, "TOTAL_RETURN(CALC_INTERVAL=range(2024-01-01,2024-02-29))")</f>
        <v>0.57872928176795568</v>
      </c>
      <c r="H8" s="3" cm="1">
        <f t="array" ref="H8">_xll.BQL($C8, "TOTAL_RETURN(CALC_INTERVAL=range(2024-01-01,2024-03-31))")</f>
        <v>1.596685082872928</v>
      </c>
      <c r="I8" s="3" cm="1">
        <f t="array" ref="I8">_xll.BQL($C8, "TOTAL_RETURN(CALC_INTERVAL=range(2024-01-01,2024-04-30))")</f>
        <v>1.6298342541436472</v>
      </c>
      <c r="J8" s="3" cm="1">
        <f t="array" ref="J8">_xll.BQL($C8, "TOTAL_RETURN(CALC_INTERVAL=range(2024-01-01,2024-05-31))")</f>
        <v>1.430939226519337</v>
      </c>
      <c r="K8" s="3" cm="1">
        <f t="array" ref="K8">_xll.BQL($C8, "TOTAL_RETURN(CALC_INTERVAL=range(2024-01-01,2024-06-28))")</f>
        <v>0.9917127071823193</v>
      </c>
      <c r="L8" s="3" cm="1">
        <f t="array" ref="L8">_xll.BQL($C8, "TOTAL_RETURN(CALC_INTERVAL=range(2024-01-01,2024-07-31))")</f>
        <v>1.558011049723754</v>
      </c>
      <c r="M8" s="3" cm="1">
        <f t="array" ref="M8">_xll.BQL($C8, "TOTAL_RETURN(CALC_INTERVAL=range(2024-01-01,2024-08-30))")</f>
        <v>0.674033149171269</v>
      </c>
      <c r="N8" s="3" cm="1">
        <f t="array" ref="N8">_xll.BQL( C8, "TOTAL_RETURN(CALC_INTERVAL=range(2024-01-01,2024-09-30))")</f>
        <v>0.5718232044198881</v>
      </c>
      <c r="O8" s="3" cm="1">
        <f t="array" ref="O8">_xll.BQL( $C8, "TOTAL_RETURN(CALC_INTERVAL=range(2024-01-01,2024-10-08))")</f>
        <v>0.45856359386970857</v>
      </c>
    </row>
    <row r="9" spans="2:16" x14ac:dyDescent="0.35">
      <c r="B9" s="10" t="s">
        <v>1</v>
      </c>
      <c r="C9" s="10" t="s">
        <v>61</v>
      </c>
      <c r="D9" s="10" t="s">
        <v>62</v>
      </c>
      <c r="E9" s="2">
        <v>1</v>
      </c>
      <c r="F9" s="3" cm="1">
        <f t="array" ref="F9">_xll.BQL(C9, "TOTAL_RETURN(CALC_INTERVAL=range(2024-01-01,2024-01-31))")</f>
        <v>-1.8061561943525595E-2</v>
      </c>
      <c r="G9" s="3" cm="1">
        <f t="array" ref="G9">_xll.BQL($C9, "TOTAL_RETURN(CALC_INTERVAL=range(2024-01-01,2024-02-29))")</f>
        <v>0.1111676418214198</v>
      </c>
      <c r="H9" s="3" cm="1">
        <f t="array" ref="H9">_xll.BQL($C9, "TOTAL_RETURN(CALC_INTERVAL=range(2024-01-01,2024-03-31))")</f>
        <v>0.51869753243449579</v>
      </c>
      <c r="I9" s="3" cm="1">
        <f t="array" ref="I9">_xll.BQL($C9, "TOTAL_RETURN(CALC_INTERVAL=range(2024-01-01,2024-04-30))")</f>
        <v>0.13457135588908731</v>
      </c>
      <c r="J9" s="3" cm="1">
        <f t="array" ref="J9">_xll.BQL($C9, "TOTAL_RETURN(CALC_INTERVAL=range(2024-01-01,2024-05-31))")</f>
        <v>-0.100737725769524</v>
      </c>
      <c r="K9" s="3" cm="1">
        <f t="array" ref="K9">_xll.BQL($C9, "TOTAL_RETURN(CALC_INTERVAL=range(2024-01-01,2024-06-28))")</f>
        <v>-6.1307555329432439E-2</v>
      </c>
      <c r="L9" s="3" cm="1">
        <f t="array" ref="L9">_xll.BQL($C9, "TOTAL_RETURN(CALC_INTERVAL=range(2024-01-01,2024-07-31))")</f>
        <v>-1.42457389977102E-2</v>
      </c>
      <c r="M9" s="3" cm="1">
        <f t="array" ref="M9">_xll.BQL($C9, "TOTAL_RETURN(CALC_INTERVAL=range(2024-01-01,2024-08-30))")</f>
        <v>-6.5123378275247945E-2</v>
      </c>
      <c r="N9" s="3" cm="1">
        <f t="array" ref="N9">_xll.BQL( C9, "TOTAL_RETURN(CALC_INTERVAL=range(2024-01-01,2024-09-30))")</f>
        <v>-0.32078351564487362</v>
      </c>
      <c r="O9" s="3" cm="1">
        <f t="array" ref="O9">_xll.BQL( $C9, "TOTAL_RETURN(CALC_INTERVAL=range(2024-01-01,2024-10-08))")</f>
        <v>-0.33604683411451863</v>
      </c>
    </row>
    <row r="10" spans="2:16" x14ac:dyDescent="0.35">
      <c r="B10" s="10" t="s">
        <v>1</v>
      </c>
      <c r="C10" s="10" t="s">
        <v>63</v>
      </c>
      <c r="D10" s="10" t="s">
        <v>64</v>
      </c>
      <c r="E10" s="2">
        <v>1</v>
      </c>
      <c r="F10" s="3" cm="1">
        <f t="array" ref="F10">_xll.BQL(C10, "TOTAL_RETURN(CALC_INTERVAL=range(2024-01-01,2024-01-31))")</f>
        <v>-0.1386494252873558</v>
      </c>
      <c r="G10" s="3" cm="1">
        <f t="array" ref="G10">_xll.BQL($C10, "TOTAL_RETURN(CALC_INTERVAL=range(2024-01-01,2024-02-29))")</f>
        <v>-0.24568965517241348</v>
      </c>
      <c r="H10" s="3" cm="1">
        <f t="array" ref="H10">_xll.BQL($C10, "TOTAL_RETURN(CALC_INTERVAL=range(2024-01-01,2024-03-31))")</f>
        <v>0.61637931034482851</v>
      </c>
      <c r="I10" s="3" cm="1">
        <f t="array" ref="I10">_xll.BQL($C10, "TOTAL_RETURN(CALC_INTERVAL=range(2024-01-01,2024-04-30))")</f>
        <v>0.72054597701149592</v>
      </c>
      <c r="J10" s="3" cm="1">
        <f t="array" ref="J10">_xll.BQL($C10, "TOTAL_RETURN(CALC_INTERVAL=range(2024-01-01,2024-05-31))")</f>
        <v>0.43678160919540443</v>
      </c>
      <c r="K10" s="3" cm="1">
        <f t="array" ref="K10">_xll.BQL($C10, "TOTAL_RETURN(CALC_INTERVAL=range(2024-01-01,2024-06-28))")</f>
        <v>0.20725574712643891</v>
      </c>
      <c r="L10" s="3" cm="1">
        <f t="array" ref="L10">_xll.BQL($C10, "TOTAL_RETURN(CALC_INTERVAL=range(2024-01-01,2024-07-31))")</f>
        <v>-0.20977011494252762</v>
      </c>
      <c r="M10" s="3" cm="1">
        <f t="array" ref="M10">_xll.BQL($C10, "TOTAL_RETURN(CALC_INTERVAL=range(2024-01-01,2024-08-30))")</f>
        <v>-0.56178160919540165</v>
      </c>
      <c r="N10" s="3" cm="1">
        <f t="array" ref="N10">_xll.BQL( C10, "TOTAL_RETURN(CALC_INTERVAL=range(2024-01-01,2024-09-30))")</f>
        <v>-0.63362068965517182</v>
      </c>
      <c r="O10" s="3" cm="1">
        <f t="array" ref="O10">_xll.BQL( $C10, "TOTAL_RETURN(CALC_INTERVAL=range(2024-01-01,2024-10-08))")</f>
        <v>-0.65876437209803429</v>
      </c>
    </row>
    <row r="11" spans="2:16" x14ac:dyDescent="0.35">
      <c r="B11" s="10" t="s">
        <v>1</v>
      </c>
      <c r="C11" s="10" t="s">
        <v>65</v>
      </c>
      <c r="D11" s="10" t="s">
        <v>66</v>
      </c>
      <c r="E11" s="2">
        <v>1</v>
      </c>
      <c r="F11" s="3" cm="1">
        <f t="array" ref="F11">_xll.BQL(C11, "TOTAL_RETURN(CALC_INTERVAL=range(2024-01-01,2024-01-31))")</f>
        <v>0.43926309729418533</v>
      </c>
      <c r="G11" s="3" cm="1">
        <f t="array" ref="G11">_xll.BQL($C11, "TOTAL_RETURN(CALC_INTERVAL=range(2024-01-01,2024-02-29))")</f>
        <v>0.50402993667242346</v>
      </c>
      <c r="H11" s="3" cm="1">
        <f t="array" ref="H11">_xll.BQL($C11, "TOTAL_RETURN(CALC_INTERVAL=range(2024-01-01,2024-03-31))")</f>
        <v>0.37449625791594698</v>
      </c>
      <c r="I11" s="3" cm="1">
        <f t="array" ref="I11">_xll.BQL($C11, "TOTAL_RETURN(CALC_INTERVAL=range(2024-01-01,2024-04-30))")</f>
        <v>0.44149395509499123</v>
      </c>
      <c r="J11" s="3" cm="1">
        <f t="array" ref="J11">_xll.BQL($C11, "TOTAL_RETURN(CALC_INTERVAL=range(2024-01-01,2024-05-31))")</f>
        <v>0.32556131260794463</v>
      </c>
      <c r="K11" s="3" cm="1">
        <f t="array" ref="K11">_xll.BQL($C11, "TOTAL_RETURN(CALC_INTERVAL=range(2024-01-01,2024-06-28))")</f>
        <v>7.9447322970639167E-2</v>
      </c>
      <c r="L11" s="3" cm="1">
        <f t="array" ref="L11">_xll.BQL($C11, "TOTAL_RETURN(CALC_INTERVAL=range(2024-01-01,2024-07-31))")</f>
        <v>3.2671272308577359E-2</v>
      </c>
      <c r="M11" s="3" cm="1">
        <f t="array" ref="M11">_xll.BQL($C11, "TOTAL_RETURN(CALC_INTERVAL=range(2024-01-01,2024-08-30))")</f>
        <v>-1.6839378238342917E-2</v>
      </c>
      <c r="N11" s="3" cm="1">
        <f t="array" ref="N11">_xll.BQL( C11, "TOTAL_RETURN(CALC_INTERVAL=range(2024-01-01,2024-09-30))")</f>
        <v>-0.10046056419113514</v>
      </c>
      <c r="O11" s="3" cm="1">
        <f t="array" ref="O11">_xll.BQL( $C11, "TOTAL_RETURN(CALC_INTERVAL=range(2024-01-01,2024-10-08))")</f>
        <v>-0.25877952548231908</v>
      </c>
    </row>
    <row r="12" spans="2:16" x14ac:dyDescent="0.35">
      <c r="B12" s="10" t="s">
        <v>1</v>
      </c>
      <c r="C12" s="10" t="s">
        <v>71</v>
      </c>
      <c r="D12" s="10" t="s">
        <v>72</v>
      </c>
      <c r="E12" s="2">
        <v>1</v>
      </c>
      <c r="F12" s="3" cm="1">
        <f t="array" ref="F12">_xll.BQL(C12, "TOTAL_RETURN(CALC_INTERVAL=range(2024-01-01,2024-01-31))")</f>
        <v>-0.43749999999999989</v>
      </c>
      <c r="G12" s="3" cm="1">
        <f t="array" ref="G12">_xll.BQL($C12, "TOTAL_RETURN(CALC_INTERVAL=range(2024-01-01,2024-02-29))")</f>
        <v>-3.125E-2</v>
      </c>
      <c r="H12" s="3" cm="1">
        <f t="array" ref="H12">_xll.BQL($C12, "TOTAL_RETURN(CALC_INTERVAL=range(2024-01-01,2024-03-31))")</f>
        <v>-0.22916666666666685</v>
      </c>
      <c r="I12" s="3" cm="1">
        <f t="array" ref="I12">_xll.BQL($C12, "TOTAL_RETURN(CALC_INTERVAL=range(2024-01-01,2024-04-30))")</f>
        <v>-0.20000000000000018</v>
      </c>
      <c r="J12" s="3" cm="1">
        <f t="array" ref="J12">_xll.BQL($C12, "TOTAL_RETURN(CALC_INTERVAL=range(2024-01-01,2024-05-31))")</f>
        <v>-0.30416666666666692</v>
      </c>
      <c r="K12" s="3" cm="1">
        <f t="array" ref="K12">_xll.BQL($C12, "TOTAL_RETURN(CALC_INTERVAL=range(2024-01-01,2024-06-28))")</f>
        <v>-0.44166666666666687</v>
      </c>
      <c r="L12" s="3" cm="1">
        <f t="array" ref="L12">_xll.BQL($C12, "TOTAL_RETURN(CALC_INTERVAL=range(2024-01-01,2024-07-31))")</f>
        <v>-0.42083333333333361</v>
      </c>
      <c r="M12" s="3" cm="1">
        <f t="array" ref="M12">_xll.BQL($C12, "TOTAL_RETURN(CALC_INTERVAL=range(2024-01-01,2024-08-30))")</f>
        <v>-0.5208333333333337</v>
      </c>
      <c r="N12" s="3" cm="1">
        <f t="array" ref="N12">_xll.BQL( C12, "TOTAL_RETURN(CALC_INTERVAL=range(2024-01-01,2024-09-30))")</f>
        <v>-0.51250000000000029</v>
      </c>
      <c r="O12" s="3" cm="1">
        <f t="array" ref="O12">_xll.BQL( $C12, "TOTAL_RETURN(CALC_INTERVAL=range(2024-01-01,2024-10-08))")</f>
        <v>-0.53749999403953574</v>
      </c>
    </row>
    <row r="13" spans="2:16" x14ac:dyDescent="0.35">
      <c r="B13" s="10" t="s">
        <v>1</v>
      </c>
      <c r="C13" s="10" t="s">
        <v>73</v>
      </c>
      <c r="D13" s="10" t="s">
        <v>74</v>
      </c>
      <c r="E13" s="2">
        <v>1</v>
      </c>
      <c r="F13" s="3" cm="1">
        <f t="array" ref="F13">_xll.BQL(C13, "TOTAL_RETURN(CALC_INTERVAL=range(2024-01-01,2024-01-31))")</f>
        <v>-4.030226700251871E-2</v>
      </c>
      <c r="G13" s="3" cm="1">
        <f t="array" ref="G13">_xll.BQL($C13, "TOTAL_RETURN(CALC_INTERVAL=range(2024-01-01,2024-02-29))")</f>
        <v>6.4231738035264829E-2</v>
      </c>
      <c r="H13" s="3" cm="1">
        <f t="array" ref="H13">_xll.BQL($C13, "TOTAL_RETURN(CALC_INTERVAL=range(2024-01-01,2024-03-31))")</f>
        <v>-0.14987405541561671</v>
      </c>
      <c r="I13" s="3" cm="1">
        <f t="array" ref="I13">_xll.BQL($C13, "TOTAL_RETURN(CALC_INTERVAL=range(2024-01-01,2024-04-30))")</f>
        <v>-0.47355163727959682</v>
      </c>
      <c r="J13" s="3" cm="1">
        <f t="array" ref="J13">_xll.BQL($C13, "TOTAL_RETURN(CALC_INTERVAL=range(2024-01-01,2024-05-31))")</f>
        <v>-0.48110831234256868</v>
      </c>
      <c r="K13" s="3" cm="1">
        <f t="array" ref="K13">_xll.BQL($C13, "TOTAL_RETURN(CALC_INTERVAL=range(2024-01-01,2024-06-28))")</f>
        <v>-0.44458438287153579</v>
      </c>
      <c r="L13" s="3" cm="1">
        <f t="array" ref="L13">_xll.BQL($C13, "TOTAL_RETURN(CALC_INTERVAL=range(2024-01-01,2024-07-31))")</f>
        <v>-0.24433249370276955</v>
      </c>
      <c r="M13" s="3" cm="1">
        <f t="array" ref="M13">_xll.BQL($C13, "TOTAL_RETURN(CALC_INTERVAL=range(2024-01-01,2024-08-30))")</f>
        <v>-0.39798488664987297</v>
      </c>
      <c r="N13" s="3" cm="1">
        <f t="array" ref="N13">_xll.BQL( C13, "TOTAL_RETURN(CALC_INTERVAL=range(2024-01-01,2024-09-30))")</f>
        <v>-0.37909319899244198</v>
      </c>
      <c r="O13" s="3" cm="1">
        <f t="array" ref="O13">_xll.BQL( $C13, "TOTAL_RETURN(CALC_INTERVAL=range(2024-01-01,2024-10-08))")</f>
        <v>-0.40680100275226916</v>
      </c>
    </row>
    <row r="15" spans="2:16" x14ac:dyDescent="0.35">
      <c r="B15" s="10" t="s">
        <v>1</v>
      </c>
      <c r="C15" s="10" t="s">
        <v>15</v>
      </c>
      <c r="D15" s="10" t="s">
        <v>16</v>
      </c>
      <c r="E15" s="2">
        <v>2</v>
      </c>
      <c r="F15" s="3" cm="1">
        <f t="array" ref="F15">_xll.BQL(C15, "TOTAL_RETURN(CALC_INTERVAL=range(2024-01-01,2024-01-31))")</f>
        <v>-8.571428571428541E-2</v>
      </c>
      <c r="G15" s="3" cm="1">
        <f t="array" ref="G15">_xll.BQL($C15, "TOTAL_RETURN(CALC_INTERVAL=range(2024-01-01,2024-02-29))")</f>
        <v>-2.49999999999998E-2</v>
      </c>
      <c r="H15" s="3" cm="1">
        <f t="array" ref="H15">_xll.BQL($C15, "TOTAL_RETURN(CALC_INTERVAL=range(2024-01-01,2024-03-31))")</f>
        <v>-2.1428571428571352E-2</v>
      </c>
      <c r="I15" s="3" cm="1">
        <f t="array" ref="I15">_xll.BQL($C15, "TOTAL_RETURN(CALC_INTERVAL=range(2024-01-01,2024-04-30))")</f>
        <v>1.5321428571428566</v>
      </c>
      <c r="J15" s="3" cm="1">
        <f t="array" ref="J15">_xll.BQL($C15, "TOTAL_RETURN(CALC_INTERVAL=range(2024-01-01,2024-05-31))")</f>
        <v>1.753571428571429</v>
      </c>
      <c r="K15" s="3" cm="1">
        <f t="array" ref="K15">_xll.BQL($C15, "TOTAL_RETURN(CALC_INTERVAL=range(2024-01-01,2024-06-28))")</f>
        <v>1.5392857142857137</v>
      </c>
      <c r="L15" s="3" cm="1">
        <f t="array" ref="L15">_xll.BQL($C15, "TOTAL_RETURN(CALC_INTERVAL=range(2024-01-01,2024-07-31))")</f>
        <v>1.9607142857142845</v>
      </c>
      <c r="M15" s="3" cm="1">
        <f t="array" ref="M15">_xll.BQL($C15, "TOTAL_RETURN(CALC_INTERVAL=range(2024-01-01,2024-08-30))")</f>
        <v>1.4964285714285706</v>
      </c>
      <c r="N15" s="3" cm="1">
        <f t="array" ref="N15">_xll.BQL( C15, "TOTAL_RETURN(CALC_INTERVAL=range(2024-01-01,2024-09-30))")</f>
        <v>0.81785714285714217</v>
      </c>
      <c r="O15" s="3" cm="1">
        <f t="array" ref="O15">_xll.BQL( $C15, "TOTAL_RETURN(CALC_INTERVAL=range(2024-01-01,2024-10-08))")</f>
        <v>0.8678571496691021</v>
      </c>
    </row>
    <row r="16" spans="2:16" x14ac:dyDescent="0.35">
      <c r="B16" s="10" t="s">
        <v>1</v>
      </c>
      <c r="C16" s="10" t="s">
        <v>31</v>
      </c>
      <c r="D16" s="10" t="s">
        <v>32</v>
      </c>
      <c r="E16" s="2">
        <v>2</v>
      </c>
      <c r="F16" s="3" cm="1">
        <f t="array" ref="F16">_xll.BQL(C16, "TOTAL_RETURN(CALC_INTERVAL=range(2024-01-01,2024-01-31))")</f>
        <v>-0.134020618556701</v>
      </c>
      <c r="G16" s="3" cm="1">
        <f t="array" ref="G16">_xll.BQL($C16, "TOTAL_RETURN(CALC_INTERVAL=range(2024-01-01,2024-02-29))")</f>
        <v>0.45360824742267991</v>
      </c>
      <c r="H16" s="3" cm="1">
        <f t="array" ref="H16">_xll.BQL($C16, "TOTAL_RETURN(CALC_INTERVAL=range(2024-01-01,2024-03-31))")</f>
        <v>0.21649484536082375</v>
      </c>
      <c r="I16" s="3" cm="1">
        <f t="array" ref="I16">_xll.BQL($C16, "TOTAL_RETURN(CALC_INTERVAL=range(2024-01-01,2024-04-30))")</f>
        <v>-0.26804123711340289</v>
      </c>
      <c r="J16" s="3" cm="1">
        <f t="array" ref="J16">_xll.BQL($C16, "TOTAL_RETURN(CALC_INTERVAL=range(2024-01-01,2024-05-31))")</f>
        <v>-0.39175257731958835</v>
      </c>
      <c r="K16" s="3" cm="1">
        <f t="array" ref="K16">_xll.BQL($C16, "TOTAL_RETURN(CALC_INTERVAL=range(2024-01-01,2024-06-28))")</f>
        <v>-7.1237113402062513E-2</v>
      </c>
      <c r="L16" s="3" cm="1">
        <f t="array" ref="L16">_xll.BQL($C16, "TOTAL_RETURN(CALC_INTERVAL=range(2024-01-01,2024-07-31))")</f>
        <v>-6.8762886597938833E-2</v>
      </c>
      <c r="M16" s="3" cm="1">
        <f t="array" ref="M16">_xll.BQL($C16, "TOTAL_RETURN(CALC_INTERVAL=range(2024-01-01,2024-08-30))")</f>
        <v>-9.5051546391753172E-2</v>
      </c>
      <c r="N16" s="3" cm="1">
        <f t="array" ref="N16">_xll.BQL( C16, "TOTAL_RETURN(CALC_INTERVAL=range(2024-01-01,2024-09-30))")</f>
        <v>1.6907216494844501E-2</v>
      </c>
      <c r="O16" s="3" cm="1">
        <f t="array" ref="O16">_xll.BQL( $C16, "TOTAL_RETURN(CALC_INTERVAL=range(2024-01-01,2024-10-08))")</f>
        <v>5.1546372089188441E-2</v>
      </c>
    </row>
    <row r="17" spans="2:15" x14ac:dyDescent="0.35">
      <c r="B17" s="10" t="s">
        <v>1</v>
      </c>
      <c r="C17" s="10" t="s">
        <v>35</v>
      </c>
      <c r="D17" s="10" t="s">
        <v>36</v>
      </c>
      <c r="E17" s="2">
        <v>2</v>
      </c>
      <c r="F17" s="3" cm="1">
        <f t="array" ref="F17">_xll.BQL(C17, "TOTAL_RETURN(CALC_INTERVAL=range(2024-01-01,2024-01-31))")</f>
        <v>0.27020785219399546</v>
      </c>
      <c r="G17" s="3" cm="1">
        <f t="array" ref="G17">_xll.BQL($C17, "TOTAL_RETURN(CALC_INTERVAL=range(2024-01-01,2024-02-29))")</f>
        <v>0.46882217090069322</v>
      </c>
      <c r="H17" s="3" cm="1">
        <f t="array" ref="H17">_xll.BQL($C17, "TOTAL_RETURN(CALC_INTERVAL=range(2024-01-01,2024-03-31))")</f>
        <v>0.76905311778291052</v>
      </c>
      <c r="I17" s="3" cm="1">
        <f t="array" ref="I17">_xll.BQL($C17, "TOTAL_RETURN(CALC_INTERVAL=range(2024-01-01,2024-04-30))")</f>
        <v>1.8475750577367167E-2</v>
      </c>
      <c r="J17" s="3" cm="1">
        <f t="array" ref="J17">_xll.BQL($C17, "TOTAL_RETURN(CALC_INTERVAL=range(2024-01-01,2024-05-31))")</f>
        <v>0.11316397228637398</v>
      </c>
      <c r="K17" s="3" cm="1">
        <f t="array" ref="K17">_xll.BQL($C17, "TOTAL_RETURN(CALC_INTERVAL=range(2024-01-01,2024-06-28))")</f>
        <v>3.0023094688221841E-2</v>
      </c>
      <c r="L17" s="3" cm="1">
        <f t="array" ref="L17">_xll.BQL($C17, "TOTAL_RETURN(CALC_INTERVAL=range(2024-01-01,2024-07-31))")</f>
        <v>0.33949191685912239</v>
      </c>
      <c r="M17" s="3" cm="1">
        <f t="array" ref="M17">_xll.BQL($C17, "TOTAL_RETURN(CALC_INTERVAL=range(2024-01-01,2024-08-30))")</f>
        <v>0.27944572748267915</v>
      </c>
      <c r="N17" s="3" cm="1">
        <f t="array" ref="N17">_xll.BQL( C17, "TOTAL_RETURN(CALC_INTERVAL=range(2024-01-01,2024-09-30))")</f>
        <v>0.20785219399538124</v>
      </c>
      <c r="O17" s="3" cm="1">
        <f t="array" ref="O17">_xll.BQL( $C17, "TOTAL_RETURN(CALC_INTERVAL=range(2024-01-01,2024-10-08))")</f>
        <v>0.2124711316397232</v>
      </c>
    </row>
    <row r="18" spans="2:15" x14ac:dyDescent="0.35">
      <c r="B18" s="10" t="s">
        <v>1</v>
      </c>
      <c r="C18" s="10" t="s">
        <v>39</v>
      </c>
      <c r="D18" s="10" t="s">
        <v>40</v>
      </c>
      <c r="E18" s="2">
        <v>2</v>
      </c>
      <c r="F18" s="3" cm="1">
        <f t="array" ref="F18">_xll.BQL(C18, "TOTAL_RETURN(CALC_INTERVAL=range(2024-01-01,2024-01-31))")</f>
        <v>0.73082574199235983</v>
      </c>
      <c r="G18" s="3" cm="1">
        <f t="array" ref="G18">_xll.BQL($C18, "TOTAL_RETURN(CALC_INTERVAL=range(2024-01-01,2024-02-29))")</f>
        <v>2.1222450778724649</v>
      </c>
      <c r="H18" s="3" cm="1">
        <f t="array" ref="H18">_xll.BQL($C18, "TOTAL_RETURN(CALC_INTERVAL=range(2024-01-01,2024-03-31))")</f>
        <v>3.3138407287687315</v>
      </c>
      <c r="I18" s="3" cm="1">
        <f t="array" ref="I18">_xll.BQL($C18, "TOTAL_RETURN(CALC_INTERVAL=range(2024-01-01,2024-04-30))")</f>
        <v>2.5071995298266208</v>
      </c>
      <c r="J18" s="3" cm="1">
        <f t="array" ref="J18">_xll.BQL($C18, "TOTAL_RETURN(CALC_INTERVAL=range(2024-01-01,2024-05-31))")</f>
        <v>2.8142815163091348</v>
      </c>
      <c r="K18" s="3" cm="1">
        <f t="array" ref="K18">_xll.BQL($C18, "TOTAL_RETURN(CALC_INTERVAL=range(2024-01-01,2024-06-28))")</f>
        <v>2.3352923890684649</v>
      </c>
      <c r="L18" s="3" cm="1">
        <f t="array" ref="L18">_xll.BQL($C18, "TOTAL_RETURN(CALC_INTERVAL=range(2024-01-01,2024-07-31))")</f>
        <v>1.7167205406993795</v>
      </c>
      <c r="M18" s="3" cm="1">
        <f t="array" ref="M18">_xll.BQL($C18, "TOTAL_RETURN(CALC_INTERVAL=range(2024-01-01,2024-08-30))")</f>
        <v>2.203056126946811</v>
      </c>
      <c r="N18" s="3" cm="1">
        <f t="array" ref="N18">_xll.BQL( C18, "TOTAL_RETURN(CALC_INTERVAL=range(2024-01-01,2024-09-30))")</f>
        <v>1.7637378783426385</v>
      </c>
      <c r="O18" s="3" cm="1">
        <f t="array" ref="O18">_xll.BQL( $C18, "TOTAL_RETURN(CALC_INTERVAL=range(2024-01-01,2024-10-08))")</f>
        <v>1.3332353973612863</v>
      </c>
    </row>
    <row r="19" spans="2:15" x14ac:dyDescent="0.35">
      <c r="B19" s="10" t="s">
        <v>1</v>
      </c>
      <c r="C19" s="10" t="s">
        <v>41</v>
      </c>
      <c r="D19" s="10" t="s">
        <v>42</v>
      </c>
      <c r="E19" s="2">
        <v>2</v>
      </c>
      <c r="F19" s="3" cm="1">
        <f t="array" ref="F19">_xll.BQL(C19, "TOTAL_RETURN(CALC_INTERVAL=range(2024-01-01,2024-01-31))")</f>
        <v>0.29794238683127539</v>
      </c>
      <c r="G19" s="3" cm="1">
        <f t="array" ref="G19">_xll.BQL($C19, "TOTAL_RETURN(CALC_INTERVAL=range(2024-01-01,2024-02-29))")</f>
        <v>0.12345679012345667</v>
      </c>
      <c r="H19" s="3" cm="1">
        <f t="array" ref="H19">_xll.BQL($C19, "TOTAL_RETURN(CALC_INTERVAL=range(2024-01-01,2024-03-31))")</f>
        <v>-2.3868312757201249E-2</v>
      </c>
      <c r="I19" s="3" cm="1">
        <f t="array" ref="I19">_xll.BQL($C19, "TOTAL_RETURN(CALC_INTERVAL=range(2024-01-01,2024-04-30))")</f>
        <v>-6.5843621399176433E-2</v>
      </c>
      <c r="J19" s="3" cm="1">
        <f t="array" ref="J19">_xll.BQL($C19, "TOTAL_RETURN(CALC_INTERVAL=range(2024-01-01,2024-05-31))")</f>
        <v>-3.9506172839505638E-2</v>
      </c>
      <c r="K19" s="3" cm="1">
        <f t="array" ref="K19">_xll.BQL($C19, "TOTAL_RETURN(CALC_INTERVAL=range(2024-01-01,2024-06-28))")</f>
        <v>-3.0452674897118781E-2</v>
      </c>
      <c r="L19" s="3" cm="1">
        <f t="array" ref="L19">_xll.BQL($C19, "TOTAL_RETURN(CALC_INTERVAL=range(2024-01-01,2024-07-31))")</f>
        <v>0.19670781893004086</v>
      </c>
      <c r="M19" s="3" cm="1">
        <f t="array" ref="M19">_xll.BQL($C19, "TOTAL_RETURN(CALC_INTERVAL=range(2024-01-01,2024-08-30))")</f>
        <v>0.10205761316872408</v>
      </c>
      <c r="N19" s="3" cm="1">
        <f t="array" ref="N19">_xll.BQL( C19, "TOTAL_RETURN(CALC_INTERVAL=range(2024-01-01,2024-09-30))")</f>
        <v>-4.6913580246914166E-2</v>
      </c>
      <c r="O19" s="3" cm="1">
        <f t="array" ref="O19">_xll.BQL( $C19, "TOTAL_RETURN(CALC_INTERVAL=range(2024-01-01,2024-10-08))")</f>
        <v>-7.7366252004365088E-2</v>
      </c>
    </row>
    <row r="20" spans="2:15" x14ac:dyDescent="0.35">
      <c r="B20" s="10" t="s">
        <v>1</v>
      </c>
      <c r="C20" s="10" t="s">
        <v>51</v>
      </c>
      <c r="D20" s="10" t="s">
        <v>52</v>
      </c>
      <c r="E20" s="2">
        <v>2</v>
      </c>
      <c r="F20" s="3" cm="1">
        <f t="array" ref="F20">_xll.BQL(C20, "TOTAL_RETURN(CALC_INTERVAL=range(2024-01-01,2024-01-31))")</f>
        <v>-0.10177777777777741</v>
      </c>
      <c r="G20" s="3" cm="1">
        <f t="array" ref="G20">_xll.BQL($C20, "TOTAL_RETURN(CALC_INTERVAL=range(2024-01-01,2024-02-29))")</f>
        <v>-0.18008888888888863</v>
      </c>
      <c r="H20" s="3" cm="1">
        <f t="array" ref="H20">_xll.BQL($C20, "TOTAL_RETURN(CALC_INTERVAL=range(2024-01-01,2024-03-31))")</f>
        <v>-5.2799999999999736E-2</v>
      </c>
      <c r="I20" s="3" cm="1">
        <f t="array" ref="I20">_xll.BQL($C20, "TOTAL_RETURN(CALC_INTERVAL=range(2024-01-01,2024-04-30))")</f>
        <v>-1.9466666666666632E-2</v>
      </c>
      <c r="J20" s="3" cm="1">
        <f t="array" ref="J20">_xll.BQL($C20, "TOTAL_RETURN(CALC_INTERVAL=range(2024-01-01,2024-05-31))")</f>
        <v>0.26711111111111263</v>
      </c>
      <c r="K20" s="3" cm="1">
        <f t="array" ref="K20">_xll.BQL($C20, "TOTAL_RETURN(CALC_INTERVAL=range(2024-01-01,2024-06-28))")</f>
        <v>5.5555555555556912E-2</v>
      </c>
      <c r="L20" s="3" cm="1">
        <f t="array" ref="L20">_xll.BQL($C20, "TOTAL_RETURN(CALC_INTERVAL=range(2024-01-01,2024-07-31))")</f>
        <v>5.9733333333334082E-2</v>
      </c>
      <c r="M20" s="3" cm="1">
        <f t="array" ref="M20">_xll.BQL($C20, "TOTAL_RETURN(CALC_INTERVAL=range(2024-01-01,2024-08-30))")</f>
        <v>-0.31199999999999961</v>
      </c>
      <c r="N20" s="3" cm="1">
        <f t="array" ref="N20">_xll.BQL( C20, "TOTAL_RETURN(CALC_INTERVAL=range(2024-01-01,2024-09-30))")</f>
        <v>-0.40595555555555518</v>
      </c>
      <c r="O20" s="3" cm="1">
        <f t="array" ref="O20">_xll.BQL( $C20, "TOTAL_RETURN(CALC_INTERVAL=range(2024-01-01,2024-10-08))")</f>
        <v>-0.48097778320312445</v>
      </c>
    </row>
    <row r="21" spans="2:15" x14ac:dyDescent="0.35">
      <c r="B21" s="10" t="s">
        <v>1</v>
      </c>
      <c r="C21" s="10" t="s">
        <v>55</v>
      </c>
      <c r="D21" s="10" t="s">
        <v>56</v>
      </c>
      <c r="E21" s="2">
        <v>2</v>
      </c>
      <c r="F21" s="3" cm="1">
        <f t="array" ref="F21">_xll.BQL(C21, "TOTAL_RETURN(CALC_INTERVAL=range(2024-01-01,2024-01-31))")</f>
        <v>-0.20477137176938354</v>
      </c>
      <c r="G21" s="3" cm="1">
        <f t="array" ref="G21">_xll.BQL($C21, "TOTAL_RETURN(CALC_INTERVAL=range(2024-01-01,2024-02-29))")</f>
        <v>-1.7892644135188318E-2</v>
      </c>
      <c r="H21" s="3" cm="1">
        <f t="array" ref="H21">_xll.BQL($C21, "TOTAL_RETURN(CALC_INTERVAL=range(2024-01-01,2024-03-31))")</f>
        <v>-4.9701789264413154E-2</v>
      </c>
      <c r="I21" s="3" cm="1">
        <f t="array" ref="I21">_xll.BQL($C21, "TOTAL_RETURN(CALC_INTERVAL=range(2024-01-01,2024-04-30))")</f>
        <v>-0.13916500994035741</v>
      </c>
      <c r="J21" s="3" cm="1">
        <f t="array" ref="J21">_xll.BQL($C21, "TOTAL_RETURN(CALC_INTERVAL=range(2024-01-01,2024-05-31))")</f>
        <v>1.988071570576543</v>
      </c>
      <c r="K21" s="3" cm="1">
        <f t="array" ref="K21">_xll.BQL($C21, "TOTAL_RETURN(CALC_INTERVAL=range(2024-01-01,2024-06-28))")</f>
        <v>1.5168986083499028</v>
      </c>
      <c r="L21" s="3" cm="1">
        <f t="array" ref="L21">_xll.BQL($C21, "TOTAL_RETURN(CALC_INTERVAL=range(2024-01-01,2024-07-31))")</f>
        <v>1.5467196819085491</v>
      </c>
      <c r="M21" s="3" cm="1">
        <f t="array" ref="M21">_xll.BQL($C21, "TOTAL_RETURN(CALC_INTERVAL=range(2024-01-01,2024-08-30))")</f>
        <v>1.4612326043737576</v>
      </c>
      <c r="N21" s="3" cm="1">
        <f t="array" ref="N21">_xll.BQL( C21, "TOTAL_RETURN(CALC_INTERVAL=range(2024-01-01,2024-09-30))")</f>
        <v>1.5109343936381721</v>
      </c>
      <c r="O21" s="3" cm="1">
        <f t="array" ref="O21">_xll.BQL( $C21, "TOTAL_RETURN(CALC_INTERVAL=range(2024-01-01,2024-10-08))")</f>
        <v>1.5924453204479194</v>
      </c>
    </row>
    <row r="22" spans="2:15" x14ac:dyDescent="0.35">
      <c r="B22" s="10" t="s">
        <v>1</v>
      </c>
      <c r="C22" s="10" t="s">
        <v>57</v>
      </c>
      <c r="D22" s="10" t="s">
        <v>58</v>
      </c>
      <c r="E22" s="2">
        <v>2</v>
      </c>
      <c r="F22" s="3" cm="1">
        <f t="array" ref="F22">_xll.BQL(C22, "TOTAL_RETURN(CALC_INTERVAL=range(2024-01-01,2024-01-31))")</f>
        <v>-5.0254916241806336E-2</v>
      </c>
      <c r="G22" s="3" cm="1">
        <f t="array" ref="G22">_xll.BQL($C22, "TOTAL_RETURN(CALC_INTERVAL=range(2024-01-01,2024-02-29))")</f>
        <v>-9.6868171886379639E-2</v>
      </c>
      <c r="H22" s="3" cm="1">
        <f t="array" ref="H22">_xll.BQL($C22, "TOTAL_RETURN(CALC_INTERVAL=range(2024-01-01,2024-03-31))")</f>
        <v>-0.17552804078659834</v>
      </c>
      <c r="I22" s="3" cm="1">
        <f t="array" ref="I22">_xll.BQL($C22, "TOTAL_RETURN(CALC_INTERVAL=range(2024-01-01,2024-04-30))")</f>
        <v>-0.2592862345229423</v>
      </c>
      <c r="J22" s="3" cm="1">
        <f t="array" ref="J22">_xll.BQL($C22, "TOTAL_RETURN(CALC_INTERVAL=range(2024-01-01,2024-05-31))")</f>
        <v>-0.29497450837581907</v>
      </c>
      <c r="K22" s="3" cm="1">
        <f t="array" ref="K22">_xll.BQL($C22, "TOTAL_RETURN(CALC_INTERVAL=range(2024-01-01,2024-06-28))")</f>
        <v>-0.21194464675892177</v>
      </c>
      <c r="L22" s="3" cm="1">
        <f t="array" ref="L22">_xll.BQL($C22, "TOTAL_RETURN(CALC_INTERVAL=range(2024-01-01,2024-07-31))")</f>
        <v>0.17698470502549113</v>
      </c>
      <c r="M22" s="3" cm="1">
        <f t="array" ref="M22">_xll.BQL($C22, "TOTAL_RETURN(CALC_INTERVAL=range(2024-01-01,2024-08-30))")</f>
        <v>-0.14056809905316869</v>
      </c>
      <c r="N22" s="3" cm="1">
        <f t="array" ref="N22">_xll.BQL( C22, "TOTAL_RETURN(CALC_INTERVAL=range(2024-01-01,2024-09-30))")</f>
        <v>-0.13037144938091816</v>
      </c>
      <c r="O22" s="3" cm="1">
        <f t="array" ref="O22">_xll.BQL( $C22, "TOTAL_RETURN(CALC_INTERVAL=range(2024-01-01,2024-10-08))")</f>
        <v>-0.16970141161469288</v>
      </c>
    </row>
    <row r="23" spans="2:15" x14ac:dyDescent="0.35">
      <c r="B23" s="10" t="s">
        <v>1</v>
      </c>
      <c r="C23" s="10" t="s">
        <v>59</v>
      </c>
      <c r="D23" s="10" t="s">
        <v>60</v>
      </c>
      <c r="E23" s="2">
        <v>2</v>
      </c>
      <c r="F23" s="3" cm="1">
        <f t="array" ref="F23">_xll.BQL(C23, "TOTAL_RETURN(CALC_INTERVAL=range(2024-01-01,2024-01-31))")</f>
        <v>-5.2443384982121533E-2</v>
      </c>
      <c r="G23" s="3" cm="1">
        <f t="array" ref="G23">_xll.BQL($C23, "TOTAL_RETURN(CALC_INTERVAL=range(2024-01-01,2024-02-29))")</f>
        <v>-1.6686531585220821E-2</v>
      </c>
      <c r="H23" s="3" cm="1">
        <f t="array" ref="H23">_xll.BQL($C23, "TOTAL_RETURN(CALC_INTERVAL=range(2024-01-01,2024-03-31))")</f>
        <v>4.8867699642431539E-2</v>
      </c>
      <c r="I23" s="3" cm="1">
        <f t="array" ref="I23">_xll.BQL($C23, "TOTAL_RETURN(CALC_INTERVAL=range(2024-01-01,2024-04-30))")</f>
        <v>1.0798569725864131</v>
      </c>
      <c r="J23" s="3" cm="1">
        <f t="array" ref="J23">_xll.BQL($C23, "TOTAL_RETURN(CALC_INTERVAL=range(2024-01-01,2024-05-31))")</f>
        <v>1.2050059594755669</v>
      </c>
      <c r="K23" s="3" cm="1">
        <f t="array" ref="K23">_xll.BQL($C23, "TOTAL_RETURN(CALC_INTERVAL=range(2024-01-01,2024-06-28))")</f>
        <v>1.2824791418355201</v>
      </c>
      <c r="L23" s="3" cm="1">
        <f t="array" ref="L23">_xll.BQL($C23, "TOTAL_RETURN(CALC_INTERVAL=range(2024-01-01,2024-07-31))")</f>
        <v>0.78784266984505491</v>
      </c>
      <c r="M23" s="3" cm="1">
        <f t="array" ref="M23">_xll.BQL($C23, "TOTAL_RETURN(CALC_INTERVAL=range(2024-01-01,2024-08-30))")</f>
        <v>1.3530870083432678</v>
      </c>
      <c r="N23" s="3" cm="1">
        <f t="array" ref="N23">_xll.BQL( C23, "TOTAL_RETURN(CALC_INTERVAL=range(2024-01-01,2024-09-30))")</f>
        <v>1.0025670790917767</v>
      </c>
      <c r="O23" s="3" cm="1">
        <f t="array" ref="O23">_xll.BQL( $C23, "TOTAL_RETURN(CALC_INTERVAL=range(2024-01-01,2024-10-08))")</f>
        <v>1.2476793473751937</v>
      </c>
    </row>
    <row r="24" spans="2:15" x14ac:dyDescent="0.35">
      <c r="B24" s="10" t="s">
        <v>1</v>
      </c>
      <c r="C24" s="10" t="s">
        <v>67</v>
      </c>
      <c r="D24" s="10" t="s">
        <v>68</v>
      </c>
      <c r="E24" s="2">
        <v>2</v>
      </c>
      <c r="F24" s="3" cm="1">
        <f t="array" ref="F24">_xll.BQL(C24, "TOTAL_RETURN(CALC_INTERVAL=range(2024-01-01,2024-01-31))")</f>
        <v>0.11055859439748073</v>
      </c>
      <c r="G24" s="3" cm="1">
        <f t="array" ref="G24">_xll.BQL($C24, "TOTAL_RETURN(CALC_INTERVAL=range(2024-01-01,2024-02-29))")</f>
        <v>0.52494612962042053</v>
      </c>
      <c r="H24" s="3" cm="1">
        <f t="array" ref="H24">_xll.BQL($C24, "TOTAL_RETURN(CALC_INTERVAL=range(2024-01-01,2024-03-31))")</f>
        <v>0.64250956974678353</v>
      </c>
      <c r="I24" s="3" cm="1">
        <f t="array" ref="I24">_xll.BQL($C24, "TOTAL_RETURN(CALC_INTERVAL=range(2024-01-01,2024-04-30))")</f>
        <v>1.6411245429026922</v>
      </c>
      <c r="J24" s="3" cm="1">
        <f t="array" ref="J24">_xll.BQL($C24, "TOTAL_RETURN(CALC_INTERVAL=range(2024-01-01,2024-05-31))")</f>
        <v>1.4579808702196591</v>
      </c>
      <c r="K24" s="3" cm="1">
        <f t="array" ref="K24">_xll.BQL($C24, "TOTAL_RETURN(CALC_INTERVAL=range(2024-01-01,2024-06-28))")</f>
        <v>0.73022574982128918</v>
      </c>
      <c r="L24" s="3" cm="1">
        <f t="array" ref="L24">_xll.BQL($C24, "TOTAL_RETURN(CALC_INTERVAL=range(2024-01-01,2024-07-31))")</f>
        <v>2.6705847661946907</v>
      </c>
      <c r="M24" s="3" cm="1">
        <f t="array" ref="M24">_xll.BQL($C24, "TOTAL_RETURN(CALC_INTERVAL=range(2024-01-01,2024-08-30))")</f>
        <v>3.1910983622412061</v>
      </c>
      <c r="N24" s="3" cm="1">
        <f t="array" ref="N24">_xll.BQL( C24, "TOTAL_RETURN(CALC_INTERVAL=range(2024-01-01,2024-09-30))")</f>
        <v>3.3009845658510262</v>
      </c>
      <c r="O24" s="3" cm="1">
        <f t="array" ref="O24">_xll.BQL( $C24, "TOTAL_RETURN(CALC_INTERVAL=range(2024-01-01,2024-10-08))")</f>
        <v>3.3173711932347931</v>
      </c>
    </row>
    <row r="25" spans="2:15" x14ac:dyDescent="0.35">
      <c r="B25" s="10" t="s">
        <v>1</v>
      </c>
      <c r="C25" s="10" t="s">
        <v>69</v>
      </c>
      <c r="D25" s="10" t="s">
        <v>70</v>
      </c>
      <c r="E25" s="2">
        <v>2</v>
      </c>
      <c r="F25" s="3" cm="1">
        <f t="array" ref="F25">_xll.BQL(C25, "TOTAL_RETURN(CALC_INTERVAL=range(2024-01-01,2024-01-31))")</f>
        <v>-2.6101694915253826E-2</v>
      </c>
      <c r="G25" s="3" cm="1">
        <f t="array" ref="G25">_xll.BQL($C25, "TOTAL_RETURN(CALC_INTERVAL=range(2024-01-01,2024-02-29))")</f>
        <v>-6.7796610169490457E-3</v>
      </c>
      <c r="H25" s="3" cm="1">
        <f t="array" ref="H25">_xll.BQL($C25, "TOTAL_RETURN(CALC_INTERVAL=range(2024-01-01,2024-03-31))")</f>
        <v>-8.6779661016949006E-2</v>
      </c>
      <c r="I25" s="3" cm="1">
        <f t="array" ref="I25">_xll.BQL($C25, "TOTAL_RETURN(CALC_INTERVAL=range(2024-01-01,2024-04-30))")</f>
        <v>-0.27050847457627092</v>
      </c>
      <c r="J25" s="3" cm="1">
        <f t="array" ref="J25">_xll.BQL($C25, "TOTAL_RETURN(CALC_INTERVAL=range(2024-01-01,2024-05-31))")</f>
        <v>-0.27728813559322008</v>
      </c>
      <c r="K25" s="3" cm="1">
        <f t="array" ref="K25">_xll.BQL($C25, "TOTAL_RETURN(CALC_INTERVAL=range(2024-01-01,2024-06-28))")</f>
        <v>-0.2701694915254238</v>
      </c>
      <c r="L25" s="3" cm="1">
        <f t="array" ref="L25">_xll.BQL($C25, "TOTAL_RETURN(CALC_INTERVAL=range(2024-01-01,2024-07-31))")</f>
        <v>-0.17966101694915315</v>
      </c>
      <c r="M25" s="3" cm="1">
        <f t="array" ref="M25">_xll.BQL($C25, "TOTAL_RETURN(CALC_INTERVAL=range(2024-01-01,2024-08-30))")</f>
        <v>-0.36101694915254279</v>
      </c>
      <c r="N25" s="3" cm="1">
        <f t="array" ref="N25">_xll.BQL( C25, "TOTAL_RETURN(CALC_INTERVAL=range(2024-01-01,2024-09-30))")</f>
        <v>-0.37389830508474597</v>
      </c>
      <c r="O25" s="3" cm="1">
        <f t="array" ref="O25">_xll.BQL( $C25, "TOTAL_RETURN(CALC_INTERVAL=range(2024-01-01,2024-10-08))")</f>
        <v>-0.41525423728813593</v>
      </c>
    </row>
    <row r="26" spans="2:15" x14ac:dyDescent="0.35">
      <c r="B26" s="10" t="s">
        <v>1</v>
      </c>
      <c r="C26" s="10" t="s">
        <v>75</v>
      </c>
      <c r="D26" s="10" t="s">
        <v>76</v>
      </c>
      <c r="E26" s="2">
        <v>2</v>
      </c>
      <c r="F26" s="3" cm="1">
        <f t="array" ref="F26">_xll.BQL(C26, "TOTAL_RETURN(CALC_INTERVAL=range(2024-01-01,2024-01-31))")</f>
        <v>-0.10507880910682987</v>
      </c>
      <c r="G26" s="3" cm="1">
        <f t="array" ref="G26">_xll.BQL($C26, "TOTAL_RETURN(CALC_INTERVAL=range(2024-01-01,2024-02-29))")</f>
        <v>0.1821366024518396</v>
      </c>
      <c r="H26" s="3" cm="1">
        <f t="array" ref="H26">_xll.BQL($C26, "TOTAL_RETURN(CALC_INTERVAL=range(2024-01-01,2024-03-31))")</f>
        <v>0.39054290718038631</v>
      </c>
      <c r="I26" s="3" cm="1">
        <f t="array" ref="I26">_xll.BQL($C26, "TOTAL_RETURN(CALC_INTERVAL=range(2024-01-01,2024-04-30))")</f>
        <v>0.35201401050788172</v>
      </c>
      <c r="J26" s="3" cm="1">
        <f t="array" ref="J26">_xll.BQL($C26, "TOTAL_RETURN(CALC_INTERVAL=range(2024-01-01,2024-05-31))")</f>
        <v>0.49737302977233022</v>
      </c>
      <c r="K26" s="3" cm="1">
        <f t="array" ref="K26">_xll.BQL($C26, "TOTAL_RETURN(CALC_INTERVAL=range(2024-01-01,2024-06-28))")</f>
        <v>2.4518388791593848E-2</v>
      </c>
      <c r="L26" s="3" cm="1">
        <f t="array" ref="L26">_xll.BQL($C26, "TOTAL_RETURN(CALC_INTERVAL=range(2024-01-01,2024-07-31))")</f>
        <v>0.25043782837127893</v>
      </c>
      <c r="M26" s="3" cm="1">
        <f t="array" ref="M26">_xll.BQL($C26, "TOTAL_RETURN(CALC_INTERVAL=range(2024-01-01,2024-08-30))")</f>
        <v>-1.4010507880910406E-2</v>
      </c>
      <c r="N26" s="3" cm="1">
        <f t="array" ref="N26">_xll.BQL( C26, "TOTAL_RETURN(CALC_INTERVAL=range(2024-01-01,2024-09-30))")</f>
        <v>-0.12784588441331002</v>
      </c>
      <c r="O26" s="3" cm="1">
        <f t="array" ref="O26">_xll.BQL( $C26, "TOTAL_RETURN(CALC_INTERVAL=range(2024-01-01,2024-10-08))")</f>
        <v>-2.1015735098443233E-2</v>
      </c>
    </row>
    <row r="27" spans="2:15" x14ac:dyDescent="0.35">
      <c r="B27" s="10" t="s">
        <v>1</v>
      </c>
      <c r="C27" s="10" t="s">
        <v>79</v>
      </c>
      <c r="D27" s="10" t="s">
        <v>80</v>
      </c>
      <c r="E27" s="2">
        <v>2</v>
      </c>
      <c r="F27" s="3" cm="1">
        <f t="array" ref="F27">_xll.BQL(C27, "TOTAL_RETURN(CALC_INTERVAL=range(2024-01-01,2024-01-31))")</f>
        <v>-0.13870246085011195</v>
      </c>
      <c r="G27" s="3" cm="1">
        <f t="array" ref="G27">_xll.BQL($C27, "TOTAL_RETURN(CALC_INTERVAL=range(2024-01-01,2024-02-29))")</f>
        <v>-0.16286353467561565</v>
      </c>
      <c r="H27" s="3" cm="1">
        <f t="array" ref="H27">_xll.BQL($C27, "TOTAL_RETURN(CALC_INTERVAL=range(2024-01-01,2024-03-31))")</f>
        <v>-0.21655480984340103</v>
      </c>
      <c r="I27" s="3" cm="1">
        <f t="array" ref="I27">_xll.BQL($C27, "TOTAL_RETURN(CALC_INTERVAL=range(2024-01-01,2024-04-30))")</f>
        <v>-0.40671140939597361</v>
      </c>
      <c r="J27" s="3" cm="1">
        <f t="array" ref="J27">_xll.BQL($C27, "TOTAL_RETURN(CALC_INTERVAL=range(2024-01-01,2024-05-31))")</f>
        <v>-0.46532438478747251</v>
      </c>
      <c r="K27" s="3" cm="1">
        <f t="array" ref="K27">_xll.BQL($C27, "TOTAL_RETURN(CALC_INTERVAL=range(2024-01-01,2024-06-28))")</f>
        <v>-0.41789709172259581</v>
      </c>
      <c r="L27" s="3" cm="1">
        <f t="array" ref="L27">_xll.BQL($C27, "TOTAL_RETURN(CALC_INTERVAL=range(2024-01-01,2024-07-31))")</f>
        <v>-0.24608501118568316</v>
      </c>
      <c r="M27" s="3" cm="1">
        <f t="array" ref="M27">_xll.BQL($C27, "TOTAL_RETURN(CALC_INTERVAL=range(2024-01-01,2024-08-30))")</f>
        <v>-0.34317673378076152</v>
      </c>
      <c r="N27" s="3" cm="1">
        <f t="array" ref="N27">_xll.BQL( C27, "TOTAL_RETURN(CALC_INTERVAL=range(2024-01-01,2024-09-30))")</f>
        <v>1.7897091722593794E-2</v>
      </c>
      <c r="O27" s="3" cm="1">
        <f t="array" ref="O27">_xll.BQL( $C27, "TOTAL_RETURN(CALC_INTERVAL=range(2024-01-01,2024-10-08))")</f>
        <v>4.6979848703813998E-2</v>
      </c>
    </row>
    <row r="29" spans="2:15" x14ac:dyDescent="0.35">
      <c r="B29" s="10" t="s">
        <v>1</v>
      </c>
      <c r="C29" s="10" t="s">
        <v>9</v>
      </c>
      <c r="D29" s="10" t="s">
        <v>10</v>
      </c>
      <c r="E29" s="2">
        <v>3</v>
      </c>
      <c r="F29" s="3" cm="1">
        <f t="array" ref="F29">_xll.BQL(C29, "TOTAL_RETURN(CALC_INTERVAL=range(2024-01-01,2024-01-31))")</f>
        <v>0.17502630655910201</v>
      </c>
      <c r="G29" s="3" cm="1">
        <f t="array" ref="G29">_xll.BQL($C29, "TOTAL_RETURN(CALC_INTERVAL=range(2024-01-01,2024-02-29))")</f>
        <v>0.22132585057874432</v>
      </c>
      <c r="H29" s="3" cm="1">
        <f t="array" ref="H29">_xll.BQL($C29, "TOTAL_RETURN(CALC_INTERVAL=range(2024-01-01,2024-03-31))")</f>
        <v>1.3307611364433529</v>
      </c>
      <c r="I29" s="3" cm="1">
        <f t="array" ref="I29">_xll.BQL($C29, "TOTAL_RETURN(CALC_INTERVAL=range(2024-01-01,2024-04-30))")</f>
        <v>0.76429323044545683</v>
      </c>
      <c r="J29" s="3" cm="1">
        <f t="array" ref="J29">_xll.BQL($C29, "TOTAL_RETURN(CALC_INTERVAL=range(2024-01-01,2024-05-31))")</f>
        <v>0.60084180989126623</v>
      </c>
      <c r="K29" s="3" cm="1">
        <f t="array" ref="K29">_xll.BQL($C29, "TOTAL_RETURN(CALC_INTERVAL=range(2024-01-01,2024-06-28))")</f>
        <v>0.38021746755524388</v>
      </c>
      <c r="L29" s="3" cm="1">
        <f t="array" ref="L29">_xll.BQL($C29, "TOTAL_RETURN(CALC_INTERVAL=range(2024-01-01,2024-07-31))")</f>
        <v>0.70817257102771025</v>
      </c>
      <c r="M29" s="3" cm="1">
        <f t="array" ref="M29">_xll.BQL($C29, "TOTAL_RETURN(CALC_INTERVAL=range(2024-01-01,2024-08-30))")</f>
        <v>0.79480883900386012</v>
      </c>
      <c r="N29" s="3" cm="1">
        <f t="array" ref="N29">_xll.BQL( C29, "TOTAL_RETURN(CALC_INTERVAL=range(2024-01-01,2024-09-30))")</f>
        <v>1.0603297088740802</v>
      </c>
      <c r="O29" s="3" cm="1">
        <f t="array" ref="O29">_xll.BQL( $C29, "TOTAL_RETURN(CALC_INTERVAL=range(2024-01-01,2024-10-08))")</f>
        <v>0.9680813963644892</v>
      </c>
    </row>
    <row r="30" spans="2:15" x14ac:dyDescent="0.35">
      <c r="B30" s="10" t="s">
        <v>1</v>
      </c>
      <c r="C30" s="10" t="s">
        <v>13</v>
      </c>
      <c r="D30" s="10" t="s">
        <v>14</v>
      </c>
      <c r="E30" s="2">
        <v>3</v>
      </c>
      <c r="F30" s="3" cm="1">
        <f t="array" ref="F30">_xll.BQL(C30, "TOTAL_RETURN(CALC_INTERVAL=range(2024-01-01,2024-01-31))")</f>
        <v>1.0186939182452641</v>
      </c>
      <c r="G30" s="3" cm="1">
        <f t="array" ref="G30">_xll.BQL($C30, "TOTAL_RETURN(CALC_INTERVAL=range(2024-01-01,2024-02-29))")</f>
        <v>1.2435194416749744</v>
      </c>
      <c r="H30" s="3" cm="1">
        <f t="array" ref="H30">_xll.BQL($C30, "TOTAL_RETURN(CALC_INTERVAL=range(2024-01-01,2024-03-31))")</f>
        <v>1.966101694915253</v>
      </c>
      <c r="I30" s="3" cm="1">
        <f t="array" ref="I30">_xll.BQL($C30, "TOTAL_RETURN(CALC_INTERVAL=range(2024-01-01,2024-04-30))")</f>
        <v>3.1874376869391812</v>
      </c>
      <c r="J30" s="3" cm="1">
        <f t="array" ref="J30">_xll.BQL($C30, "TOTAL_RETURN(CALC_INTERVAL=range(2024-01-01,2024-05-31))")</f>
        <v>2.4396809571286129</v>
      </c>
      <c r="K30" s="3" cm="1">
        <f t="array" ref="K30">_xll.BQL($C30, "TOTAL_RETURN(CALC_INTERVAL=range(2024-01-01,2024-06-28))")</f>
        <v>1.4850448654037876</v>
      </c>
      <c r="L30" s="3" cm="1">
        <f t="array" ref="L30">_xll.BQL($C30, "TOTAL_RETURN(CALC_INTERVAL=range(2024-01-01,2024-07-31))")</f>
        <v>2.3898305084745761</v>
      </c>
      <c r="M30" s="3" cm="1">
        <f t="array" ref="M30">_xll.BQL($C30, "TOTAL_RETURN(CALC_INTERVAL=range(2024-01-01,2024-08-30))")</f>
        <v>2.9381854436689929</v>
      </c>
      <c r="N30" s="3" cm="1">
        <f t="array" ref="N30">_xll.BQL( C30, "TOTAL_RETURN(CALC_INTERVAL=range(2024-01-01,2024-09-30))")</f>
        <v>2.3275174476570282</v>
      </c>
      <c r="O30" s="3" cm="1">
        <f t="array" ref="O30">_xll.BQL( $C30, "TOTAL_RETURN(CALC_INTERVAL=range(2024-01-01,2024-10-08))")</f>
        <v>2.2826520628848312</v>
      </c>
    </row>
    <row r="31" spans="2:15" x14ac:dyDescent="0.35">
      <c r="B31" s="10" t="s">
        <v>1</v>
      </c>
      <c r="C31" s="10" t="s">
        <v>17</v>
      </c>
      <c r="D31" s="10" t="s">
        <v>18</v>
      </c>
      <c r="E31" s="2">
        <v>3</v>
      </c>
      <c r="F31" s="3" cm="1">
        <f t="array" ref="F31">_xll.BQL(C31, "TOTAL_RETURN(CALC_INTERVAL=range(2024-01-01,2024-01-31))")</f>
        <v>1.992528019925266E-2</v>
      </c>
      <c r="G31" s="3" cm="1">
        <f t="array" ref="G31">_xll.BQL($C31, "TOTAL_RETURN(CALC_INTERVAL=range(2024-01-01,2024-02-29))")</f>
        <v>0.30884184308841767</v>
      </c>
      <c r="H31" s="3" cm="1">
        <f t="array" ref="H31">_xll.BQL($C31, "TOTAL_RETURN(CALC_INTERVAL=range(2024-01-01,2024-03-31))")</f>
        <v>0.40722291407222833</v>
      </c>
      <c r="I31" s="3" cm="1">
        <f t="array" ref="I31">_xll.BQL($C31, "TOTAL_RETURN(CALC_INTERVAL=range(2024-01-01,2024-04-30))")</f>
        <v>0.14072229140722259</v>
      </c>
      <c r="J31" s="3" cm="1">
        <f t="array" ref="J31">_xll.BQL($C31, "TOTAL_RETURN(CALC_INTERVAL=range(2024-01-01,2024-05-31))")</f>
        <v>7.4719800747197862E-2</v>
      </c>
      <c r="K31" s="3" cm="1">
        <f t="array" ref="K31">_xll.BQL($C31, "TOTAL_RETURN(CALC_INTERVAL=range(2024-01-01,2024-06-28))")</f>
        <v>0.12453300124532984</v>
      </c>
      <c r="L31" s="3" cm="1">
        <f t="array" ref="L31">_xll.BQL($C31, "TOTAL_RETURN(CALC_INTERVAL=range(2024-01-01,2024-07-31))")</f>
        <v>0.31133250311332517</v>
      </c>
      <c r="M31" s="3" cm="1">
        <f t="array" ref="M31">_xll.BQL($C31, "TOTAL_RETURN(CALC_INTERVAL=range(2024-01-01,2024-08-30))")</f>
        <v>0.68119551681195545</v>
      </c>
      <c r="N31" s="3" cm="1">
        <f t="array" ref="N31">_xll.BQL( C31, "TOTAL_RETURN(CALC_INTERVAL=range(2024-01-01,2024-09-30))")</f>
        <v>0.99128268991282753</v>
      </c>
      <c r="O31" s="3" cm="1">
        <f t="array" ref="O31">_xll.BQL( $C31, "TOTAL_RETURN(CALC_INTERVAL=range(2024-01-01,2024-10-08))")</f>
        <v>1.0024906505237934</v>
      </c>
    </row>
    <row r="32" spans="2:15" x14ac:dyDescent="0.35">
      <c r="B32" s="10" t="s">
        <v>1</v>
      </c>
      <c r="C32" s="10" t="s">
        <v>21</v>
      </c>
      <c r="D32" s="10" t="s">
        <v>22</v>
      </c>
      <c r="E32" s="2">
        <v>3</v>
      </c>
      <c r="F32" s="3" cm="1">
        <f t="array" ref="F32">_xll.BQL(C32, "TOTAL_RETURN(CALC_INTERVAL=range(2024-01-01,2024-01-31))")</f>
        <v>3.0799660921164262E-2</v>
      </c>
      <c r="G32" s="3" cm="1">
        <f t="array" ref="G32">_xll.BQL($C32, "TOTAL_RETURN(CALC_INTERVAL=range(2024-01-01,2024-02-29))")</f>
        <v>0.15682396157106537</v>
      </c>
      <c r="H32" s="3" cm="1">
        <f t="array" ref="H32">_xll.BQL($C32, "TOTAL_RETURN(CALC_INTERVAL=range(2024-01-01,2024-03-31))")</f>
        <v>0.32269002543091285</v>
      </c>
      <c r="I32" s="3" cm="1">
        <f t="array" ref="I32">_xll.BQL($C32, "TOTAL_RETURN(CALC_INTERVAL=range(2024-01-01,2024-04-30))")</f>
        <v>0.23820288217010455</v>
      </c>
      <c r="J32" s="3" cm="1">
        <f t="array" ref="J32">_xll.BQL($C32, "TOTAL_RETURN(CALC_INTERVAL=range(2024-01-01,2024-05-31))")</f>
        <v>0.25487425826504628</v>
      </c>
      <c r="K32" s="3" cm="1">
        <f t="array" ref="K32">_xll.BQL($C32, "TOTAL_RETURN(CALC_INTERVAL=range(2024-01-01,2024-06-28))")</f>
        <v>0.26561175473297527</v>
      </c>
      <c r="L32" s="3" cm="1">
        <f t="array" ref="L32">_xll.BQL($C32, "TOTAL_RETURN(CALC_INTERVAL=range(2024-01-01,2024-07-31))")</f>
        <v>0.50098897993783531</v>
      </c>
      <c r="M32" s="3" cm="1">
        <f t="array" ref="M32">_xll.BQL($C32, "TOTAL_RETURN(CALC_INTERVAL=range(2024-01-01,2024-08-30))")</f>
        <v>0.49929358575868887</v>
      </c>
      <c r="N32" s="3" cm="1">
        <f t="array" ref="N32">_xll.BQL( C32, "TOTAL_RETURN(CALC_INTERVAL=range(2024-01-01,2024-09-30))")</f>
        <v>0.44391070923989839</v>
      </c>
      <c r="O32" s="3" cm="1">
        <f t="array" ref="O32">_xll.BQL( $C32, "TOTAL_RETURN(CALC_INTERVAL=range(2024-01-01,2024-10-08))")</f>
        <v>0.46086467258941655</v>
      </c>
    </row>
    <row r="33" spans="2:15" x14ac:dyDescent="0.35">
      <c r="B33" s="10" t="s">
        <v>1</v>
      </c>
      <c r="C33" s="10" t="s">
        <v>23</v>
      </c>
      <c r="D33" s="10" t="s">
        <v>24</v>
      </c>
      <c r="E33" s="2">
        <v>3</v>
      </c>
      <c r="F33" s="3" cm="1">
        <f t="array" ref="F33">_xll.BQL(C33, "TOTAL_RETURN(CALC_INTERVAL=range(2024-01-01,2024-01-31))")</f>
        <v>-7.1207798383262189E-2</v>
      </c>
      <c r="G33" s="3" cm="1">
        <f t="array" ref="G33">_xll.BQL($C33, "TOTAL_RETURN(CALC_INTERVAL=range(2024-01-01,2024-02-29))")</f>
        <v>-0.1412268188302428</v>
      </c>
      <c r="H33" s="3" cm="1">
        <f t="array" ref="H33">_xll.BQL($C33, "TOTAL_RETURN(CALC_INTERVAL=range(2024-01-01,2024-03-31))")</f>
        <v>-0.16654778887303912</v>
      </c>
      <c r="I33" s="3" cm="1">
        <f t="array" ref="I33">_xll.BQL($C33, "TOTAL_RETURN(CALC_INTERVAL=range(2024-01-01,2024-04-30))")</f>
        <v>-0.27104136947218305</v>
      </c>
      <c r="J33" s="3" cm="1">
        <f t="array" ref="J33">_xll.BQL($C33, "TOTAL_RETURN(CALC_INTERVAL=range(2024-01-01,2024-05-31))")</f>
        <v>-0.42332382310984373</v>
      </c>
      <c r="K33" s="3" cm="1">
        <f t="array" ref="K33">_xll.BQL($C33, "TOTAL_RETURN(CALC_INTERVAL=range(2024-01-01,2024-06-28))")</f>
        <v>-0.35592011412268232</v>
      </c>
      <c r="L33" s="3" cm="1">
        <f t="array" ref="L33">_xll.BQL($C33, "TOTAL_RETURN(CALC_INTERVAL=range(2024-01-01,2024-07-31))")</f>
        <v>-0.29850213980028584</v>
      </c>
      <c r="M33" s="3" cm="1">
        <f t="array" ref="M33">_xll.BQL($C33, "TOTAL_RETURN(CALC_INTERVAL=range(2024-01-01,2024-08-30))")</f>
        <v>-0.32144555397051866</v>
      </c>
      <c r="N33" s="3" cm="1">
        <f t="array" ref="N33">_xll.BQL( C33, "TOTAL_RETURN(CALC_INTERVAL=range(2024-01-01,2024-09-30))")</f>
        <v>-0.37232524964336677</v>
      </c>
      <c r="O33" s="3" cm="1">
        <f t="array" ref="O33">_xll.BQL( $C33, "TOTAL_RETURN(CALC_INTERVAL=range(2024-01-01,2024-10-08))")</f>
        <v>-0.35413692545108555</v>
      </c>
    </row>
    <row r="34" spans="2:15" x14ac:dyDescent="0.35">
      <c r="B34" s="10" t="s">
        <v>1</v>
      </c>
      <c r="C34" s="10" t="s">
        <v>25</v>
      </c>
      <c r="D34" s="10" t="s">
        <v>26</v>
      </c>
      <c r="E34" s="2">
        <v>3</v>
      </c>
      <c r="F34" s="3" cm="1">
        <f t="array" ref="F34">_xll.BQL(C34, "TOTAL_RETURN(CALC_INTERVAL=range(2024-01-01,2024-01-31))")</f>
        <v>0.65938864628820926</v>
      </c>
      <c r="G34" s="3" cm="1">
        <f t="array" ref="G34">_xll.BQL($C34, "TOTAL_RETURN(CALC_INTERVAL=range(2024-01-01,2024-02-29))")</f>
        <v>1.1615720524017479</v>
      </c>
      <c r="H34" s="3" cm="1">
        <f t="array" ref="H34">_xll.BQL($C34, "TOTAL_RETURN(CALC_INTERVAL=range(2024-01-01,2024-03-31))")</f>
        <v>1.6200873362445436</v>
      </c>
      <c r="I34" s="3" cm="1">
        <f t="array" ref="I34">_xll.BQL($C34, "TOTAL_RETURN(CALC_INTERVAL=range(2024-01-01,2024-04-30))")</f>
        <v>0.86462882096070048</v>
      </c>
      <c r="J34" s="3" cm="1">
        <f t="array" ref="J34">_xll.BQL($C34, "TOTAL_RETURN(CALC_INTERVAL=range(2024-01-01,2024-05-31))")</f>
        <v>0.88733624454148652</v>
      </c>
      <c r="K34" s="3" cm="1">
        <f t="array" ref="K34">_xll.BQL($C34, "TOTAL_RETURN(CALC_INTERVAL=range(2024-01-01,2024-06-28))")</f>
        <v>1.2602620087336267</v>
      </c>
      <c r="L34" s="3" cm="1">
        <f t="array" ref="L34">_xll.BQL($C34, "TOTAL_RETURN(CALC_INTERVAL=range(2024-01-01,2024-07-31))")</f>
        <v>1.600873362445419</v>
      </c>
      <c r="M34" s="3" cm="1">
        <f t="array" ref="M34">_xll.BQL($C34, "TOTAL_RETURN(CALC_INTERVAL=range(2024-01-01,2024-08-30))")</f>
        <v>1.5179039301310073</v>
      </c>
      <c r="N34" s="3" cm="1">
        <f t="array" ref="N34">_xll.BQL( C34, "TOTAL_RETURN(CALC_INTERVAL=range(2024-01-01,2024-09-30))")</f>
        <v>1.3912663755458543</v>
      </c>
      <c r="O34" s="3" cm="1">
        <f t="array" ref="O34">_xll.BQL( $C34, "TOTAL_RETURN(CALC_INTERVAL=range(2024-01-01,2024-10-08))")</f>
        <v>1.4445414647264809</v>
      </c>
    </row>
    <row r="35" spans="2:15" x14ac:dyDescent="0.35">
      <c r="B35" s="10" t="s">
        <v>1</v>
      </c>
      <c r="C35" s="10" t="s">
        <v>29</v>
      </c>
      <c r="D35" s="10" t="s">
        <v>30</v>
      </c>
      <c r="E35" s="2">
        <v>3</v>
      </c>
      <c r="F35" s="3" cm="1">
        <f t="array" ref="F35">_xll.BQL(C35, "TOTAL_RETURN(CALC_INTERVAL=range(2024-01-01,2024-01-31))")</f>
        <v>0.27027027027026995</v>
      </c>
      <c r="G35" s="3" cm="1">
        <f t="array" ref="G35">_xll.BQL($C35, "TOTAL_RETURN(CALC_INTERVAL=range(2024-01-01,2024-02-29))")</f>
        <v>0.48448448448448334</v>
      </c>
      <c r="H35" s="3" cm="1">
        <f t="array" ref="H35">_xll.BQL($C35, "TOTAL_RETURN(CALC_INTERVAL=range(2024-01-01,2024-03-31))")</f>
        <v>0.40140140140140024</v>
      </c>
      <c r="I35" s="3" cm="1">
        <f t="array" ref="I35">_xll.BQL($C35, "TOTAL_RETURN(CALC_INTERVAL=range(2024-01-01,2024-04-30))")</f>
        <v>0.17817817817817683</v>
      </c>
      <c r="J35" s="3" cm="1">
        <f t="array" ref="J35">_xll.BQL($C35, "TOTAL_RETURN(CALC_INTERVAL=range(2024-01-01,2024-05-31))")</f>
        <v>0.29429429429429321</v>
      </c>
      <c r="K35" s="3" cm="1">
        <f t="array" ref="K35">_xll.BQL($C35, "TOTAL_RETURN(CALC_INTERVAL=range(2024-01-01,2024-06-28))")</f>
        <v>8.6086086086085034E-2</v>
      </c>
      <c r="L35" s="3" cm="1">
        <f t="array" ref="L35">_xll.BQL($C35, "TOTAL_RETURN(CALC_INTERVAL=range(2024-01-01,2024-07-31))")</f>
        <v>0.24324324324324187</v>
      </c>
      <c r="M35" s="3" cm="1">
        <f t="array" ref="M35">_xll.BQL($C35, "TOTAL_RETURN(CALC_INTERVAL=range(2024-01-01,2024-08-30))")</f>
        <v>0.59059059059058816</v>
      </c>
      <c r="N35" s="3" cm="1">
        <f t="array" ref="N35">_xll.BQL( C35, "TOTAL_RETURN(CALC_INTERVAL=range(2024-01-01,2024-09-30))")</f>
        <v>0.6216216216216206</v>
      </c>
      <c r="O35" s="3" cm="1">
        <f t="array" ref="O35">_xll.BQL( $C35, "TOTAL_RETURN(CALC_INTERVAL=range(2024-01-01,2024-10-08))")</f>
        <v>0.65165165165165062</v>
      </c>
    </row>
    <row r="36" spans="2:15" x14ac:dyDescent="0.35">
      <c r="B36" s="10" t="s">
        <v>1</v>
      </c>
      <c r="C36" s="10" t="s">
        <v>33</v>
      </c>
      <c r="D36" s="10" t="s">
        <v>34</v>
      </c>
      <c r="E36" s="2">
        <v>3</v>
      </c>
      <c r="F36" s="3" cm="1">
        <f t="array" ref="F36">_xll.BQL(C36, "TOTAL_RETURN(CALC_INTERVAL=range(2024-01-01,2024-01-31))")</f>
        <v>-7.1476285905143544E-2</v>
      </c>
      <c r="G36" s="3" cm="1">
        <f t="array" ref="G36">_xll.BQL($C36, "TOTAL_RETURN(CALC_INTERVAL=range(2024-01-01,2024-02-29))")</f>
        <v>-7.4148296593185892E-2</v>
      </c>
      <c r="H36" s="3" cm="1">
        <f t="array" ref="H36">_xll.BQL($C36, "TOTAL_RETURN(CALC_INTERVAL=range(2024-01-01,2024-03-31))")</f>
        <v>-9.3854375417501301E-2</v>
      </c>
      <c r="I36" s="3" cm="1">
        <f t="array" ref="I36">_xll.BQL($C36, "TOTAL_RETURN(CALC_INTERVAL=range(2024-01-01,2024-04-30))")</f>
        <v>-0.17434869739478953</v>
      </c>
      <c r="J36" s="3" cm="1">
        <f t="array" ref="J36">_xll.BQL($C36, "TOTAL_RETURN(CALC_INTERVAL=range(2024-01-01,2024-05-31))")</f>
        <v>0.8386773547094184</v>
      </c>
      <c r="K36" s="3" cm="1">
        <f t="array" ref="K36">_xll.BQL($C36, "TOTAL_RETURN(CALC_INTERVAL=range(2024-01-01,2024-06-28))")</f>
        <v>1.2378089512358046</v>
      </c>
      <c r="L36" s="3" cm="1">
        <f t="array" ref="L36">_xll.BQL($C36, "TOTAL_RETURN(CALC_INTERVAL=range(2024-01-01,2024-07-31))")</f>
        <v>1.429859719438876</v>
      </c>
      <c r="M36" s="3" cm="1">
        <f t="array" ref="M36">_xll.BQL($C36, "TOTAL_RETURN(CALC_INTERVAL=range(2024-01-01,2024-08-30))")</f>
        <v>1.5541082164328643</v>
      </c>
      <c r="N36" s="3" cm="1">
        <f t="array" ref="N36">_xll.BQL( C36, "TOTAL_RETURN(CALC_INTERVAL=range(2024-01-01,2024-09-30))")</f>
        <v>1.4382097528390103</v>
      </c>
      <c r="O36" s="3" cm="1">
        <f t="array" ref="O36">_xll.BQL( $C36, "TOTAL_RETURN(CALC_INTERVAL=range(2024-01-01,2024-10-08))")</f>
        <v>1.3837676268063466</v>
      </c>
    </row>
    <row r="37" spans="2:15" x14ac:dyDescent="0.35">
      <c r="B37" s="10" t="s">
        <v>1</v>
      </c>
      <c r="C37" s="10" t="s">
        <v>43</v>
      </c>
      <c r="D37" s="10" t="s">
        <v>44</v>
      </c>
      <c r="E37" s="2">
        <v>3</v>
      </c>
      <c r="F37" s="3" cm="1">
        <f t="array" ref="F37">_xll.BQL(C37, "TOTAL_RETURN(CALC_INTERVAL=range(2024-01-01,2024-01-31))")</f>
        <v>0.28356132622304653</v>
      </c>
      <c r="G37" s="3" cm="1">
        <f t="array" ref="G37">_xll.BQL($C37, "TOTAL_RETURN(CALC_INTERVAL=range(2024-01-01,2024-02-29))")</f>
        <v>0.56503593786227668</v>
      </c>
      <c r="H37" s="3" cm="1">
        <f t="array" ref="H37">_xll.BQL($C37, "TOTAL_RETURN(CALC_INTERVAL=range(2024-01-01,2024-03-31))")</f>
        <v>0.53489450498492963</v>
      </c>
      <c r="I37" s="3" cm="1">
        <f t="array" ref="I37">_xll.BQL($C37, "TOTAL_RETURN(CALC_INTERVAL=range(2024-01-01,2024-04-30))")</f>
        <v>0.30744261534894513</v>
      </c>
      <c r="J37" s="3" cm="1">
        <f t="array" ref="J37">_xll.BQL($C37, "TOTAL_RETURN(CALC_INTERVAL=range(2024-01-01,2024-05-31))")</f>
        <v>8.6714583816368984E-2</v>
      </c>
      <c r="K37" s="3" cm="1">
        <f t="array" ref="K37">_xll.BQL($C37, "TOTAL_RETURN(CALC_INTERVAL=range(2024-01-01,2024-06-28))")</f>
        <v>5.9587294226755905E-2</v>
      </c>
      <c r="L37" s="3" cm="1">
        <f t="array" ref="L37">_xll.BQL($C37, "TOTAL_RETURN(CALC_INTERVAL=range(2024-01-01,2024-07-31))")</f>
        <v>0.16299559471365566</v>
      </c>
      <c r="M37" s="3" cm="1">
        <f t="array" ref="M37">_xll.BQL($C37, "TOTAL_RETURN(CALC_INTERVAL=range(2024-01-01,2024-08-30))")</f>
        <v>5.1472293067469588E-2</v>
      </c>
      <c r="N37" s="3" cm="1">
        <f t="array" ref="N37">_xll.BQL( C37, "TOTAL_RETURN(CALC_INTERVAL=range(2024-01-01,2024-09-30))")</f>
        <v>0.34639462091351647</v>
      </c>
      <c r="O37" s="3" cm="1">
        <f t="array" ref="O37">_xll.BQL( $C37, "TOTAL_RETURN(CALC_INTERVAL=range(2024-01-01,2024-10-08))")</f>
        <v>0.38349172661593456</v>
      </c>
    </row>
    <row r="38" spans="2:15" x14ac:dyDescent="0.35">
      <c r="B38" s="10" t="s">
        <v>1</v>
      </c>
      <c r="C38" s="10" t="s">
        <v>45</v>
      </c>
      <c r="D38" s="10" t="s">
        <v>46</v>
      </c>
      <c r="E38" s="2">
        <v>3</v>
      </c>
      <c r="F38" s="3" cm="1">
        <f t="array" ref="F38">_xll.BQL(C38, "TOTAL_RETURN(CALC_INTERVAL=range(2024-01-01,2024-01-31))")</f>
        <v>-0.15378486055776919</v>
      </c>
      <c r="G38" s="3" cm="1">
        <f t="array" ref="G38">_xll.BQL($C38, "TOTAL_RETURN(CALC_INTERVAL=range(2024-01-01,2024-02-29))")</f>
        <v>-0.1163346613545817</v>
      </c>
      <c r="H38" s="3" cm="1">
        <f t="array" ref="H38">_xll.BQL($C38, "TOTAL_RETURN(CALC_INTERVAL=range(2024-01-01,2024-03-31))")</f>
        <v>-0.13944223107569709</v>
      </c>
      <c r="I38" s="3" cm="1">
        <f t="array" ref="I38">_xll.BQL($C38, "TOTAL_RETURN(CALC_INTERVAL=range(2024-01-01,2024-04-30))")</f>
        <v>-0.15139442231075684</v>
      </c>
      <c r="J38" s="3" cm="1">
        <f t="array" ref="J38">_xll.BQL($C38, "TOTAL_RETURN(CALC_INTERVAL=range(2024-01-01,2024-05-31))")</f>
        <v>-0.24820717131474135</v>
      </c>
      <c r="K38" s="3" cm="1">
        <f t="array" ref="K38">_xll.BQL($C38, "TOTAL_RETURN(CALC_INTERVAL=range(2024-01-01,2024-06-28))")</f>
        <v>7.6892430278884261E-2</v>
      </c>
      <c r="L38" s="3" cm="1">
        <f t="array" ref="L38">_xll.BQL($C38, "TOTAL_RETURN(CALC_INTERVAL=range(2024-01-01,2024-07-31))")</f>
        <v>0.32430278884462194</v>
      </c>
      <c r="M38" s="3" cm="1">
        <f t="array" ref="M38">_xll.BQL($C38, "TOTAL_RETURN(CALC_INTERVAL=range(2024-01-01,2024-08-30))")</f>
        <v>0.43745019920318673</v>
      </c>
      <c r="N38" s="3" cm="1">
        <f t="array" ref="N38">_xll.BQL( C38, "TOTAL_RETURN(CALC_INTERVAL=range(2024-01-01,2024-09-30))")</f>
        <v>0.32788844621513968</v>
      </c>
      <c r="O38" s="3" cm="1">
        <f t="array" ref="O38">_xll.BQL( $C38, "TOTAL_RETURN(CALC_INTERVAL=range(2024-01-01,2024-10-08))")</f>
        <v>0.33984068000459167</v>
      </c>
    </row>
    <row r="39" spans="2:15" x14ac:dyDescent="0.35">
      <c r="B39" s="10" t="s">
        <v>1</v>
      </c>
      <c r="C39" s="10" t="s">
        <v>53</v>
      </c>
      <c r="D39" s="10" t="s">
        <v>54</v>
      </c>
      <c r="E39" s="2">
        <v>3</v>
      </c>
      <c r="F39" s="3" cm="1">
        <f t="array" ref="F39">_xll.BQL(C39, "TOTAL_RETURN(CALC_INTERVAL=range(2024-01-01,2024-01-31))")</f>
        <v>0.24668064290705782</v>
      </c>
      <c r="G39" s="3" cm="1">
        <f t="array" ref="G39">_xll.BQL($C39, "TOTAL_RETURN(CALC_INTERVAL=range(2024-01-01,2024-02-29))")</f>
        <v>0.69392033542976939</v>
      </c>
      <c r="H39" s="3" cm="1">
        <f t="array" ref="H39">_xll.BQL($C39, "TOTAL_RETURN(CALC_INTERVAL=range(2024-01-01,2024-03-31))")</f>
        <v>0.57337526205450784</v>
      </c>
      <c r="I39" s="3" cm="1">
        <f t="array" ref="I39">_xll.BQL($C39, "TOTAL_RETURN(CALC_INTERVAL=range(2024-01-01,2024-04-30))")</f>
        <v>0.56918238993710801</v>
      </c>
      <c r="J39" s="3" cm="1">
        <f t="array" ref="J39">_xll.BQL($C39, "TOTAL_RETURN(CALC_INTERVAL=range(2024-01-01,2024-05-31))")</f>
        <v>0.8602375960866544</v>
      </c>
      <c r="K39" s="3" cm="1">
        <f t="array" ref="K39">_xll.BQL($C39, "TOTAL_RETURN(CALC_INTERVAL=range(2024-01-01,2024-06-28))")</f>
        <v>1.0674353598881923</v>
      </c>
      <c r="L39" s="3" cm="1">
        <f t="array" ref="L39">_xll.BQL($C39, "TOTAL_RETURN(CALC_INTERVAL=range(2024-01-01,2024-07-31))")</f>
        <v>0.85324947589098743</v>
      </c>
      <c r="M39" s="3" cm="1">
        <f t="array" ref="M39">_xll.BQL($C39, "TOTAL_RETURN(CALC_INTERVAL=range(2024-01-01,2024-08-30))")</f>
        <v>0.78162124388539711</v>
      </c>
      <c r="N39" s="3" cm="1">
        <f t="array" ref="N39">_xll.BQL( C39, "TOTAL_RETURN(CALC_INTERVAL=range(2024-01-01,2024-09-30))")</f>
        <v>0.74563242487771086</v>
      </c>
      <c r="O39" s="3" cm="1">
        <f t="array" ref="O39">_xll.BQL( $C39, "TOTAL_RETURN(CALC_INTERVAL=range(2024-01-01,2024-10-08))")</f>
        <v>0.85115302383775071</v>
      </c>
    </row>
    <row r="40" spans="2:15" x14ac:dyDescent="0.35">
      <c r="B40" s="10" t="s">
        <v>1</v>
      </c>
      <c r="C40" s="10" t="s">
        <v>81</v>
      </c>
      <c r="D40" s="10" t="s">
        <v>82</v>
      </c>
      <c r="E40" s="2">
        <v>3</v>
      </c>
      <c r="F40" s="3" cm="1">
        <f t="array" ref="F40">_xll.BQL(C40, "TOTAL_RETURN(CALC_INTERVAL=range(2024-01-01,2024-01-31))")</f>
        <v>6.9026942774441657E-3</v>
      </c>
      <c r="G40" s="3" cm="1">
        <f t="array" ref="G40">_xll.BQL($C40, "TOTAL_RETURN(CALC_INTERVAL=range(2024-01-01,2024-02-29))")</f>
        <v>5.0990870630149621E-2</v>
      </c>
      <c r="H40" s="3" cm="1">
        <f t="array" ref="H40">_xll.BQL($C40, "TOTAL_RETURN(CALC_INTERVAL=range(2024-01-01,2024-03-31))")</f>
        <v>-4.1416165664662219E-2</v>
      </c>
      <c r="I40" s="3" cm="1">
        <f t="array" ref="I40">_xll.BQL($C40, "TOTAL_RETURN(CALC_INTERVAL=range(2024-01-01,2024-04-30))")</f>
        <v>-9.4856379425517057E-2</v>
      </c>
      <c r="J40" s="3" cm="1">
        <f t="array" ref="J40">_xll.BQL($C40, "TOTAL_RETURN(CALC_INTERVAL=range(2024-01-01,2024-05-31))")</f>
        <v>-0.15230460921843603</v>
      </c>
      <c r="K40" s="3" cm="1">
        <f t="array" ref="K40">_xll.BQL($C40, "TOTAL_RETURN(CALC_INTERVAL=range(2024-01-01,2024-06-28))")</f>
        <v>-0.13181919394344144</v>
      </c>
      <c r="L40" s="3" cm="1">
        <f t="array" ref="L40">_xll.BQL($C40, "TOTAL_RETURN(CALC_INTERVAL=range(2024-01-01,2024-07-31))")</f>
        <v>-3.9634825205966506E-2</v>
      </c>
      <c r="M40" s="3" cm="1">
        <f t="array" ref="M40">_xll.BQL($C40, "TOTAL_RETURN(CALC_INTERVAL=range(2024-01-01,2024-08-30))")</f>
        <v>-0.10175907370296122</v>
      </c>
      <c r="N40" s="3" cm="1">
        <f t="array" ref="N40">_xll.BQL( C40, "TOTAL_RETURN(CALC_INTERVAL=range(2024-01-01,2024-09-30))")</f>
        <v>-0.12335782676463991</v>
      </c>
      <c r="O40" s="3" cm="1">
        <f t="array" ref="O40">_xll.BQL( $C40, "TOTAL_RETURN(CALC_INTERVAL=range(2024-01-01,2024-10-08))")</f>
        <v>-8.6617669611140147E-2</v>
      </c>
    </row>
    <row r="41" spans="2:15" x14ac:dyDescent="0.35">
      <c r="B41" s="10" t="s">
        <v>1</v>
      </c>
      <c r="C41" s="10" t="s">
        <v>83</v>
      </c>
      <c r="D41" s="10" t="s">
        <v>84</v>
      </c>
      <c r="E41" s="2">
        <v>3</v>
      </c>
      <c r="F41" s="3" cm="1">
        <f t="array" ref="F41">_xll.BQL(C41, "TOTAL_RETURN(CALC_INTERVAL=range(2024-01-01,2024-01-31))")</f>
        <v>-0.34482758620689635</v>
      </c>
      <c r="G41" s="3" cm="1">
        <f t="array" ref="G41">_xll.BQL($C41, "TOTAL_RETURN(CALC_INTERVAL=range(2024-01-01,2024-02-29))")</f>
        <v>-0.15402298850574714</v>
      </c>
      <c r="H41" s="3" cm="1">
        <f t="array" ref="H41">_xll.BQL($C41, "TOTAL_RETURN(CALC_INTERVAL=range(2024-01-01,2024-03-31))")</f>
        <v>-0.40919540229885065</v>
      </c>
      <c r="I41" s="3" cm="1">
        <f t="array" ref="I41">_xll.BQL($C41, "TOTAL_RETURN(CALC_INTERVAL=range(2024-01-01,2024-04-30))")</f>
        <v>-1.8390804597701593E-2</v>
      </c>
      <c r="J41" s="3" cm="1">
        <f t="array" ref="J41">_xll.BQL($C41, "TOTAL_RETURN(CALC_INTERVAL=range(2024-01-01,2024-05-31))")</f>
        <v>0.20689655172413812</v>
      </c>
      <c r="K41" s="3" cm="1">
        <f t="array" ref="K41">_xll.BQL($C41, "TOTAL_RETURN(CALC_INTERVAL=range(2024-01-01,2024-06-28))")</f>
        <v>-0.1954022988505747</v>
      </c>
      <c r="L41" s="3" cm="1">
        <f t="array" ref="L41">_xll.BQL($C41, "TOTAL_RETURN(CALC_INTERVAL=range(2024-01-01,2024-07-31))")</f>
        <v>-9.1954022988505413E-2</v>
      </c>
      <c r="M41" s="3" cm="1">
        <f t="array" ref="M41">_xll.BQL($C41, "TOTAL_RETURN(CALC_INTERVAL=range(2024-01-01,2024-08-30))")</f>
        <v>-5.0574712643677522E-2</v>
      </c>
      <c r="N41" s="3" cm="1">
        <f t="array" ref="N41">_xll.BQL( C41, "TOTAL_RETURN(CALC_INTERVAL=range(2024-01-01,2024-09-30))")</f>
        <v>-6.6666666666665764E-2</v>
      </c>
      <c r="O41" s="3" cm="1">
        <f t="array" ref="O41">_xll.BQL( $C41, "TOTAL_RETURN(CALC_INTERVAL=range(2024-01-01,2024-10-08))")</f>
        <v>-3.2183899276556849E-2</v>
      </c>
    </row>
    <row r="43" spans="2:15" x14ac:dyDescent="0.35">
      <c r="B43" s="10" t="s">
        <v>1</v>
      </c>
      <c r="C43" s="10" t="s">
        <v>5</v>
      </c>
      <c r="D43" s="10" t="s">
        <v>6</v>
      </c>
      <c r="E43" s="2">
        <v>4</v>
      </c>
      <c r="F43" s="3" cm="1">
        <f t="array" ref="F43">_xll.BQL(C43, "TOTAL_RETURN(CALC_INTERVAL=range(2024-01-01,2024-01-31))")</f>
        <v>0.10133570792519997</v>
      </c>
      <c r="G43" s="3" cm="1">
        <f t="array" ref="G43">_xll.BQL($C43, "TOTAL_RETURN(CALC_INTERVAL=range(2024-01-01,2024-02-29))")</f>
        <v>0.1722172751558313</v>
      </c>
      <c r="H43" s="3" cm="1">
        <f t="array" ref="H43">_xll.BQL($C43, "TOTAL_RETURN(CALC_INTERVAL=range(2024-01-01,2024-03-31))")</f>
        <v>0.23864648263579569</v>
      </c>
      <c r="I43" s="3" cm="1">
        <f t="array" ref="I43">_xll.BQL($C43, "TOTAL_RETURN(CALC_INTERVAL=range(2024-01-01,2024-04-30))")</f>
        <v>-0.10917186108637655</v>
      </c>
      <c r="J43" s="3" cm="1">
        <f t="array" ref="J43">_xll.BQL($C43, "TOTAL_RETURN(CALC_INTERVAL=range(2024-01-01,2024-05-31))")</f>
        <v>-7.3909171861087475E-2</v>
      </c>
      <c r="K43" s="3" cm="1">
        <f t="array" ref="K43">_xll.BQL($C43, "TOTAL_RETURN(CALC_INTERVAL=range(2024-01-01,2024-06-28))")</f>
        <v>-1.7097061442565398E-2</v>
      </c>
      <c r="L43" s="3" cm="1">
        <f t="array" ref="L43">_xll.BQL($C43, "TOTAL_RETURN(CALC_INTERVAL=range(2024-01-01,2024-07-31))")</f>
        <v>0.10080142475511922</v>
      </c>
      <c r="M43" s="3" cm="1">
        <f t="array" ref="M43">_xll.BQL($C43, "TOTAL_RETURN(CALC_INTERVAL=range(2024-01-01,2024-08-30))")</f>
        <v>0.22422083704363227</v>
      </c>
      <c r="N43" s="3" cm="1">
        <f t="array" ref="N43">_xll.BQL( C43, "TOTAL_RETURN(CALC_INTERVAL=range(2024-01-01,2024-09-30))")</f>
        <v>0.48726625111308941</v>
      </c>
      <c r="O43" s="3" cm="1">
        <f t="array" ref="O43">_xll.BQL( $C43, "TOTAL_RETURN(CALC_INTERVAL=range(2024-01-01,2024-10-08))")</f>
        <v>0.43989311619093607</v>
      </c>
    </row>
    <row r="44" spans="2:15" x14ac:dyDescent="0.35">
      <c r="B44" s="10" t="s">
        <v>1</v>
      </c>
      <c r="C44" s="10" t="s">
        <v>37</v>
      </c>
      <c r="D44" s="10" t="s">
        <v>38</v>
      </c>
      <c r="E44" s="2">
        <v>4</v>
      </c>
      <c r="F44" s="3" cm="1">
        <f t="array" ref="F44">_xll.BQL(C44, "TOTAL_RETURN(CALC_INTERVAL=range(2024-01-01,2024-01-31))")</f>
        <v>-0.22323049001814899</v>
      </c>
      <c r="G44" s="3" cm="1">
        <f t="array" ref="G44">_xll.BQL($C44, "TOTAL_RETURN(CALC_INTERVAL=range(2024-01-01,2024-02-29))")</f>
        <v>3.3901996370235903</v>
      </c>
      <c r="H44" s="3" cm="1">
        <f t="array" ref="H44">_xll.BQL($C44, "TOTAL_RETURN(CALC_INTERVAL=range(2024-01-01,2024-03-31))")</f>
        <v>2.4165154264972766</v>
      </c>
      <c r="I44" s="3" cm="1">
        <f t="array" ref="I44">_xll.BQL($C44, "TOTAL_RETURN(CALC_INTERVAL=range(2024-01-01,2024-04-30))")</f>
        <v>4.1724137931034466</v>
      </c>
      <c r="J44" s="3" cm="1">
        <f t="array" ref="J44">_xll.BQL($C44, "TOTAL_RETURN(CALC_INTERVAL=range(2024-01-01,2024-05-31))")</f>
        <v>3.8548094373865682</v>
      </c>
      <c r="K44" s="3" cm="1">
        <f t="array" ref="K44">_xll.BQL($C44, "TOTAL_RETURN(CALC_INTERVAL=range(2024-01-01,2024-06-28))")</f>
        <v>2.8012704174228675</v>
      </c>
      <c r="L44" s="3" cm="1">
        <f t="array" ref="L44">_xll.BQL($C44, "TOTAL_RETURN(CALC_INTERVAL=range(2024-01-01,2024-07-31))")</f>
        <v>2.6842105263157907</v>
      </c>
      <c r="M44" s="3" cm="1">
        <f t="array" ref="M44">_xll.BQL($C44, "TOTAL_RETURN(CALC_INTERVAL=range(2024-01-01,2024-08-30))")</f>
        <v>3.2631578947368425</v>
      </c>
      <c r="N44" s="3" cm="1">
        <f t="array" ref="N44">_xll.BQL( C44, "TOTAL_RETURN(CALC_INTERVAL=range(2024-01-01,2024-09-30))")</f>
        <v>3.1225045372050824</v>
      </c>
      <c r="O44" s="3" cm="1">
        <f t="array" ref="O44">_xll.BQL( $C44, "TOTAL_RETURN(CALC_INTERVAL=range(2024-01-01,2024-10-08))")</f>
        <v>3.0771325140812866</v>
      </c>
    </row>
    <row r="45" spans="2:15" x14ac:dyDescent="0.35">
      <c r="B45" s="10" t="s">
        <v>1</v>
      </c>
      <c r="C45" s="10" t="s">
        <v>77</v>
      </c>
      <c r="D45" s="10" t="s">
        <v>78</v>
      </c>
      <c r="E45" s="2">
        <v>4</v>
      </c>
      <c r="F45" s="3" cm="1">
        <f t="array" ref="F45">_xll.BQL(C45, "TOTAL_RETURN(CALC_INTERVAL=range(2024-01-01,2024-01-31))")</f>
        <v>-4.694835680751186E-2</v>
      </c>
      <c r="G45" s="3" cm="1">
        <f t="array" ref="G45">_xll.BQL($C45, "TOTAL_RETURN(CALC_INTERVAL=range(2024-01-01,2024-02-29))")</f>
        <v>1.0563380281690016E-2</v>
      </c>
      <c r="H45" s="3" cm="1">
        <f t="array" ref="H45">_xll.BQL($C45, "TOTAL_RETURN(CALC_INTERVAL=range(2024-01-01,2024-03-31))")</f>
        <v>-0.10739436619718301</v>
      </c>
      <c r="I45" s="3" cm="1">
        <f t="array" ref="I45">_xll.BQL($C45, "TOTAL_RETURN(CALC_INTERVAL=range(2024-01-01,2024-04-30))")</f>
        <v>-0.19835680751173701</v>
      </c>
      <c r="J45" s="3" cm="1">
        <f t="array" ref="J45">_xll.BQL($C45, "TOTAL_RETURN(CALC_INTERVAL=range(2024-01-01,2024-05-31))")</f>
        <v>-4.3427230046948373E-2</v>
      </c>
      <c r="K45" s="3" cm="1">
        <f t="array" ref="K45">_xll.BQL($C45, "TOTAL_RETURN(CALC_INTERVAL=range(2024-01-01,2024-06-28))")</f>
        <v>4.4014084507041806E-2</v>
      </c>
      <c r="L45" s="3" cm="1">
        <f t="array" ref="L45">_xll.BQL($C45, "TOTAL_RETURN(CALC_INTERVAL=range(2024-01-01,2024-07-31))")</f>
        <v>0.15962441314553932</v>
      </c>
      <c r="M45" s="3" cm="1">
        <f t="array" ref="M45">_xll.BQL($C45, "TOTAL_RETURN(CALC_INTERVAL=range(2024-01-01,2024-08-30))")</f>
        <v>0.37852112676056326</v>
      </c>
      <c r="N45" s="3" cm="1">
        <f t="array" ref="N45">_xll.BQL( C45, "TOTAL_RETURN(CALC_INTERVAL=range(2024-01-01,2024-09-30))")</f>
        <v>0.37265258215962471</v>
      </c>
      <c r="O45" s="3" cm="1">
        <f t="array" ref="O45">_xll.BQL( $C45, "TOTAL_RETURN(CALC_INTERVAL=range(2024-01-01,2024-10-08))")</f>
        <v>0.28169014979975926</v>
      </c>
    </row>
    <row r="47" spans="2:15" x14ac:dyDescent="0.35">
      <c r="B47" s="10" t="s">
        <v>1</v>
      </c>
      <c r="C47" s="10" t="s">
        <v>0</v>
      </c>
      <c r="D47" s="10" t="s">
        <v>2</v>
      </c>
      <c r="E47" s="2">
        <v>7</v>
      </c>
      <c r="F47" s="3" cm="1">
        <f t="array" ref="F47">_xll.BQL(C47, "TOTAL_RETURN(CALC_INTERVAL=range(2024-01-01,2024-01-31))")</f>
        <v>-1.3722126929674561E-2</v>
      </c>
      <c r="G47" s="3" cm="1">
        <f t="array" ref="G47">_xll.BQL($C47, "TOTAL_RETURN(CALC_INTERVAL=range(2024-01-01,2024-02-29))")</f>
        <v>-5.5746140651801834E-2</v>
      </c>
      <c r="H47" s="3" cm="1">
        <f t="array" ref="H47">_xll.BQL($C47, "TOTAL_RETURN(CALC_INTERVAL=range(2024-01-01,2024-03-31))")</f>
        <v>-4.0080925363945141E-2</v>
      </c>
      <c r="I47" s="3" cm="1">
        <f t="array" ref="I47">_xll.BQL($C47, "TOTAL_RETURN(CALC_INTERVAL=range(2024-01-01,2024-04-30))")</f>
        <v>-0.11571799269912619</v>
      </c>
      <c r="J47" s="3" cm="1">
        <f t="array" ref="J47">_xll.BQL($C47, "TOTAL_RETURN(CALC_INTERVAL=range(2024-01-01,2024-05-31))")</f>
        <v>-9.5567577077012578E-2</v>
      </c>
      <c r="K47" s="3" cm="1">
        <f t="array" ref="K47">_xll.BQL($C47, "TOTAL_RETURN(CALC_INTERVAL=range(2024-01-01,2024-06-28))")</f>
        <v>-7.1328671328673154E-2</v>
      </c>
      <c r="L47" s="3" cm="1">
        <f t="array" ref="L47">_xll.BQL($C47, "TOTAL_RETURN(CALC_INTERVAL=range(2024-01-01,2024-07-31))")</f>
        <v>2.0662356511410795E-2</v>
      </c>
      <c r="M47" s="3" cm="1">
        <f t="array" ref="M47">_xll.BQL($C47, "TOTAL_RETURN(CALC_INTERVAL=range(2024-01-01,2024-08-30))")</f>
        <v>6.1255222764653894E-2</v>
      </c>
      <c r="N47" s="3" cm="1">
        <f t="array" ref="N47">_xll.BQL( C47, "TOTAL_RETURN(CALC_INTERVAL=range(2024-01-01,2024-09-30))")</f>
        <v>-1.7216181424630772E-2</v>
      </c>
      <c r="O47" s="3" cm="1">
        <f t="array" ref="O47">_xll.BQL( $C47, "TOTAL_RETURN(CALC_INTERVAL=range(2024-01-01,2024-10-08))")</f>
        <v>4.066483278411881E-2</v>
      </c>
    </row>
    <row r="49" spans="2:15" x14ac:dyDescent="0.35">
      <c r="B49" s="10" t="s">
        <v>1</v>
      </c>
      <c r="C49" s="10" t="s">
        <v>7</v>
      </c>
      <c r="D49" s="10" t="s">
        <v>8</v>
      </c>
      <c r="E49" s="2">
        <v>9</v>
      </c>
      <c r="F49" s="3" cm="1">
        <f t="array" ref="F49">_xll.BQL(C49, "TOTAL_RETURN(CALC_INTERVAL=range(2024-01-01,2024-01-31))")</f>
        <v>-5.4856743535988794E-2</v>
      </c>
      <c r="G49" s="3" cm="1">
        <f t="array" ref="G49">_xll.BQL($C49, "TOTAL_RETURN(CALC_INTERVAL=range(2024-01-01,2024-02-29))")</f>
        <v>3.7386443046820261E-2</v>
      </c>
      <c r="H49" s="3" cm="1">
        <f t="array" ref="H49">_xll.BQL($C49, "TOTAL_RETURN(CALC_INTERVAL=range(2024-01-01,2024-03-31))")</f>
        <v>-5.4157931516422342E-2</v>
      </c>
      <c r="I49" s="3" cm="1">
        <f t="array" ref="I49">_xll.BQL($C49, "TOTAL_RETURN(CALC_INTERVAL=range(2024-01-01,2024-04-30))")</f>
        <v>-0.14255765199161508</v>
      </c>
      <c r="J49" s="3" cm="1">
        <f t="array" ref="J49">_xll.BQL($C49, "TOTAL_RETURN(CALC_INTERVAL=range(2024-01-01,2024-05-31))")</f>
        <v>-0.18238993710691909</v>
      </c>
      <c r="K49" s="3" cm="1">
        <f t="array" ref="K49">_xll.BQL($C49, "TOTAL_RETURN(CALC_INTERVAL=range(2024-01-01,2024-06-28))")</f>
        <v>-0.15793151642208325</v>
      </c>
      <c r="L49" s="3" cm="1">
        <f t="array" ref="L49">_xll.BQL($C49, "TOTAL_RETURN(CALC_INTERVAL=range(2024-01-01,2024-07-31))")</f>
        <v>-4.5422781271839296E-2</v>
      </c>
      <c r="M49" s="3" cm="1">
        <f t="array" ref="M49">_xll.BQL($C49, "TOTAL_RETURN(CALC_INTERVAL=range(2024-01-01,2024-08-30))")</f>
        <v>-5.9399021663183449E-3</v>
      </c>
      <c r="N49" s="3" cm="1">
        <f t="array" ref="N49">_xll.BQL( C49, "TOTAL_RETURN(CALC_INTERVAL=range(2024-01-01,2024-09-30))")</f>
        <v>-2.201257861635264E-2</v>
      </c>
      <c r="O49" s="3" cm="1">
        <f t="array" ref="O49">_xll.BQL( $C49, "TOTAL_RETURN(CALC_INTERVAL=range(2024-01-01,2024-10-08))")</f>
        <v>-5.2760286151238622E-2</v>
      </c>
    </row>
    <row r="51" spans="2:15" x14ac:dyDescent="0.35">
      <c r="E51" s="1" t="s">
        <v>85</v>
      </c>
    </row>
  </sheetData>
  <sortState xmlns:xlrd2="http://schemas.microsoft.com/office/spreadsheetml/2017/richdata2" ref="B3:E44">
    <sortCondition ref="E3:E44"/>
  </sortState>
  <conditionalFormatting sqref="F3:O49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DA490525EEDCD47B1C8745AB8F6D769" ma:contentTypeVersion="6" ma:contentTypeDescription="Create a new document." ma:contentTypeScope="" ma:versionID="d1b70d7ff17c81296004841414414f54">
  <xsd:schema xmlns:xsd="http://www.w3.org/2001/XMLSchema" xmlns:xs="http://www.w3.org/2001/XMLSchema" xmlns:p="http://schemas.microsoft.com/office/2006/metadata/properties" xmlns:ns2="8996a84b-be9f-47e4-9a4a-7b6b99f407db" xmlns:ns3="923e1776-a5c4-499c-83fd-0b7c46984e57" targetNamespace="http://schemas.microsoft.com/office/2006/metadata/properties" ma:root="true" ma:fieldsID="e5b9578769dad0986c400eee6f26d24f" ns2:_="" ns3:_="">
    <xsd:import namespace="8996a84b-be9f-47e4-9a4a-7b6b99f407db"/>
    <xsd:import namespace="923e1776-a5c4-499c-83fd-0b7c46984e5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96a84b-be9f-47e4-9a4a-7b6b99f407d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3e1776-a5c4-499c-83fd-0b7c46984e57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108179F-D5DD-423F-97EF-9ADAF4912735}"/>
</file>

<file path=customXml/itemProps2.xml><?xml version="1.0" encoding="utf-8"?>
<ds:datastoreItem xmlns:ds="http://schemas.openxmlformats.org/officeDocument/2006/customXml" ds:itemID="{1F6B5148-6604-408F-AA68-4525F42926BB}"/>
</file>

<file path=customXml/itemProps3.xml><?xml version="1.0" encoding="utf-8"?>
<ds:datastoreItem xmlns:ds="http://schemas.openxmlformats.org/officeDocument/2006/customXml" ds:itemID="{5DADF391-96F7-471D-9C90-8B2958D055F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Data</vt:lpstr>
      <vt:lpstr>CURRENT_TRR_YTD</vt:lpstr>
      <vt:lpstr>MN_RETURN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Kafafian</dc:creator>
  <cp:lastModifiedBy>Lee Kafafian</cp:lastModifiedBy>
  <dcterms:created xsi:type="dcterms:W3CDTF">2024-10-08T20:31:14Z</dcterms:created>
  <dcterms:modified xsi:type="dcterms:W3CDTF">2024-10-08T21:35:38Z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2024-10-08T21:16:19Z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0bec8574-e162-47d3-853d-72480033babb</vt:lpwstr>
  </property>
  <property fmtid="{D5CDD505-2E9C-101B-9397-08002B2CF9AE}" pid="7" name="MSIP_Label_defa4170-0d19-0005-0004-bc88714345d2_ActionId">
    <vt:lpwstr>9be48f9f-983a-4979-96c2-1c0e2648f6a1</vt:lpwstr>
  </property>
  <property fmtid="{D5CDD505-2E9C-101B-9397-08002B2CF9AE}" pid="8" name="MSIP_Label_defa4170-0d19-0005-0004-bc88714345d2_ContentBits">
    <vt:lpwstr>0</vt:lpwstr>
  </property>
  <property fmtid="{D5CDD505-2E9C-101B-9397-08002B2CF9AE}" pid="9" name="ContentTypeId">
    <vt:lpwstr>0x010100DDA490525EEDCD47B1C8745AB8F6D769</vt:lpwstr>
  </property>
</Properties>
</file>