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4F25EA85-C312-4E2F-9180-82C1EC92C737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working_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/>
  <c r="P19" i="2"/>
  <c r="O19" i="2"/>
  <c r="N19" i="2"/>
  <c r="M19" i="2"/>
  <c r="L19" i="2"/>
  <c r="P18" i="2"/>
  <c r="O18" i="2"/>
  <c r="N18" i="2"/>
  <c r="M18" i="2"/>
  <c r="L18" i="2"/>
  <c r="P17" i="2"/>
  <c r="O17" i="2"/>
  <c r="N17" i="2"/>
  <c r="M17" i="2"/>
  <c r="L17" i="2"/>
  <c r="P16" i="2"/>
  <c r="O16" i="2"/>
  <c r="N16" i="2"/>
  <c r="M16" i="2"/>
  <c r="L16" i="2"/>
  <c r="P15" i="2"/>
  <c r="O15" i="2"/>
  <c r="N15" i="2"/>
  <c r="M15" i="2"/>
  <c r="L15" i="2"/>
  <c r="P14" i="2"/>
  <c r="O14" i="2"/>
  <c r="N14" i="2"/>
  <c r="M14" i="2"/>
  <c r="L14" i="2"/>
  <c r="P13" i="2"/>
  <c r="O13" i="2"/>
  <c r="N13" i="2"/>
  <c r="M13" i="2"/>
  <c r="L13" i="2"/>
  <c r="P12" i="2"/>
  <c r="O12" i="2"/>
  <c r="N12" i="2"/>
  <c r="M12" i="2"/>
  <c r="L12" i="2"/>
  <c r="P11" i="2"/>
  <c r="O11" i="2"/>
  <c r="N11" i="2"/>
  <c r="M11" i="2"/>
  <c r="L11" i="2"/>
  <c r="P10" i="2"/>
  <c r="O10" i="2"/>
  <c r="N10" i="2"/>
  <c r="M10" i="2"/>
  <c r="L10" i="2"/>
  <c r="P9" i="2"/>
  <c r="O9" i="2"/>
  <c r="N9" i="2"/>
  <c r="M9" i="2"/>
  <c r="L9" i="2"/>
  <c r="P8" i="2"/>
  <c r="O8" i="2"/>
  <c r="N8" i="2"/>
  <c r="M8" i="2"/>
  <c r="L8" i="2"/>
  <c r="P7" i="2"/>
  <c r="O7" i="2"/>
  <c r="N7" i="2"/>
  <c r="M7" i="2"/>
  <c r="L7" i="2"/>
  <c r="P6" i="2"/>
  <c r="O6" i="2"/>
  <c r="N6" i="2"/>
  <c r="M6" i="2"/>
  <c r="L6" i="2"/>
  <c r="P5" i="2"/>
  <c r="O5" i="2"/>
  <c r="N5" i="2"/>
  <c r="L5" i="2"/>
  <c r="V19" i="2"/>
  <c r="J19" i="2"/>
  <c r="V18" i="2"/>
  <c r="J18" i="2"/>
  <c r="V17" i="2"/>
  <c r="J17" i="2"/>
  <c r="V16" i="2"/>
  <c r="J16" i="2"/>
  <c r="V15" i="2"/>
  <c r="J15" i="2"/>
  <c r="V14" i="2"/>
  <c r="J14" i="2"/>
  <c r="V13" i="2"/>
  <c r="J13" i="2"/>
  <c r="V12" i="2"/>
  <c r="J12" i="2"/>
  <c r="V11" i="2"/>
  <c r="J11" i="2"/>
  <c r="V10" i="2"/>
  <c r="J10" i="2"/>
  <c r="V9" i="2"/>
  <c r="J9" i="2"/>
  <c r="V8" i="2"/>
  <c r="J8" i="2"/>
  <c r="V7" i="2"/>
  <c r="J7" i="2"/>
  <c r="V6" i="2"/>
  <c r="J6" i="2"/>
  <c r="V5" i="2"/>
  <c r="J5" i="2"/>
  <c r="AA4" i="2"/>
  <c r="Z4" i="2"/>
  <c r="Y4" i="2"/>
  <c r="X4" i="2"/>
  <c r="W4" i="2"/>
  <c r="Z14" i="2" l="1" a="1"/>
  <c r="Z14" i="2" s="1"/>
  <c r="Y15" i="2" a="1"/>
  <c r="Y15" i="2" s="1"/>
  <c r="Z13" i="2" a="1"/>
  <c r="Z13" i="2" s="1"/>
  <c r="Y12" i="2" a="1"/>
  <c r="Y12" i="2" s="1"/>
  <c r="AA13" i="2" a="1"/>
  <c r="AA13" i="2" s="1"/>
  <c r="Y6" i="2" a="1"/>
  <c r="Y6" i="2" s="1"/>
  <c r="W7" i="2" a="1"/>
  <c r="W7" i="2" s="1"/>
  <c r="Y17" i="2" a="1"/>
  <c r="Y17" i="2" s="1"/>
  <c r="W12" i="2" a="1"/>
  <c r="W12" i="2" s="1"/>
  <c r="Y19" i="2" a="1"/>
  <c r="Y19" i="2" s="1"/>
  <c r="Y5" i="2" a="1"/>
  <c r="Y5" i="2" s="1"/>
  <c r="Z10" i="2" a="1"/>
  <c r="Z10" i="2" s="1"/>
  <c r="Y10" i="2" a="1"/>
  <c r="Y10" i="2" s="1"/>
  <c r="Z12" i="2" a="1"/>
  <c r="Z12" i="2" s="1"/>
  <c r="Z9" i="2" a="1"/>
  <c r="Z9" i="2" s="1"/>
  <c r="Y9" i="2" a="1"/>
  <c r="Y9" i="2" s="1"/>
  <c r="Z17" i="2" a="1"/>
  <c r="Z17" i="2" s="1"/>
  <c r="AA11" i="2" a="1"/>
  <c r="AA11" i="2" s="1"/>
  <c r="AA18" i="2" a="1"/>
  <c r="AA18" i="2" s="1"/>
  <c r="AA17" i="2" a="1"/>
  <c r="AA17" i="2" s="1"/>
  <c r="AA6" i="2" a="1"/>
  <c r="AA6" i="2" s="1"/>
  <c r="AA12" i="2" a="1"/>
  <c r="AA12" i="2" s="1"/>
  <c r="Y8" i="2" a="1"/>
  <c r="Y8" i="2" s="1"/>
  <c r="Z15" i="2" a="1"/>
  <c r="Z15" i="2" s="1"/>
  <c r="AA19" i="2" a="1"/>
  <c r="AA19" i="2" s="1"/>
  <c r="Z19" i="2" a="1"/>
  <c r="Z19" i="2" s="1"/>
  <c r="W5" i="2" a="1"/>
  <c r="W5" i="2" s="1"/>
  <c r="AA7" i="2" a="1"/>
  <c r="AA7" i="2" s="1"/>
  <c r="AA5" i="2" a="1"/>
  <c r="AA5" i="2" s="1"/>
  <c r="Z7" i="2" a="1"/>
  <c r="Z7" i="2" s="1"/>
  <c r="W13" i="2" a="1"/>
  <c r="W13" i="2" s="1"/>
  <c r="W17" i="2" a="1"/>
  <c r="W17" i="2" s="1"/>
  <c r="X10" i="2" a="1"/>
  <c r="X10" i="2" s="1"/>
  <c r="AA10" i="2" a="1"/>
  <c r="AA10" i="2" s="1"/>
  <c r="Z6" i="2" a="1"/>
  <c r="Z6" i="2" s="1"/>
  <c r="AA9" i="2" a="1"/>
  <c r="AA9" i="2" s="1"/>
  <c r="W10" i="2" a="1"/>
  <c r="W10" i="2" s="1"/>
  <c r="Z16" i="2" a="1"/>
  <c r="Z16" i="2" s="1"/>
  <c r="AA16" i="2" a="1"/>
  <c r="AA16" i="2" s="1"/>
  <c r="X5" i="2" a="1"/>
  <c r="X5" i="2" s="1"/>
  <c r="Y11" i="2" a="1"/>
  <c r="Y11" i="2" s="1"/>
  <c r="W19" i="2" a="1"/>
  <c r="W19" i="2" s="1"/>
  <c r="W6" i="2" a="1"/>
  <c r="W6" i="2" s="1"/>
  <c r="X12" i="2" a="1"/>
  <c r="X12" i="2" s="1"/>
  <c r="AA14" i="2" a="1"/>
  <c r="AA14" i="2" s="1"/>
  <c r="AA15" i="2" a="1"/>
  <c r="AA15" i="2" s="1"/>
  <c r="W15" i="2" a="1"/>
  <c r="W15" i="2" s="1"/>
  <c r="W16" i="2" a="1"/>
  <c r="W16" i="2" s="1"/>
  <c r="W9" i="2" a="1"/>
  <c r="W9" i="2" s="1"/>
  <c r="AA8" i="2" a="1"/>
  <c r="AA8" i="2" s="1"/>
  <c r="Y18" i="2" a="1"/>
  <c r="Y18" i="2" s="1"/>
  <c r="Z18" i="2" a="1"/>
  <c r="Z18" i="2" s="1"/>
  <c r="Z5" i="2" a="1"/>
  <c r="Z5" i="2" s="1"/>
  <c r="Z11" i="2" a="1"/>
  <c r="Z11" i="2" s="1"/>
  <c r="W14" i="2" a="1"/>
  <c r="W14" i="2" s="1"/>
  <c r="X15" i="2" a="1"/>
  <c r="X15" i="2" s="1"/>
  <c r="Y16" i="2" a="1"/>
  <c r="Y16" i="2" s="1"/>
  <c r="X16" i="2" a="1"/>
  <c r="X16" i="2" s="1"/>
  <c r="W8" i="2" a="1"/>
  <c r="W8" i="2" s="1"/>
  <c r="X9" i="2" a="1"/>
  <c r="X9" i="2" s="1"/>
  <c r="X8" i="2" a="1"/>
  <c r="X8" i="2" s="1"/>
  <c r="X7" i="2" a="1"/>
  <c r="X7" i="2" s="1"/>
  <c r="X13" i="2" a="1"/>
  <c r="X13" i="2" s="1"/>
  <c r="W18" i="2" a="1"/>
  <c r="W18" i="2" s="1"/>
  <c r="X19" i="2" a="1"/>
  <c r="X19" i="2" s="1"/>
  <c r="X14" i="2" a="1"/>
  <c r="X14" i="2" s="1"/>
  <c r="Y14" i="2" a="1"/>
  <c r="Y14" i="2" s="1"/>
  <c r="X6" i="2" a="1"/>
  <c r="X6" i="2" s="1"/>
  <c r="Z8" i="2" a="1"/>
  <c r="Z8" i="2" s="1"/>
  <c r="W11" i="2" a="1"/>
  <c r="W11" i="2" s="1"/>
  <c r="Y13" i="2" a="1"/>
  <c r="Y13" i="2" s="1"/>
  <c r="X18" i="2" a="1"/>
  <c r="X18" i="2" s="1"/>
  <c r="Y7" i="2" a="1"/>
  <c r="Y7" i="2" s="1"/>
  <c r="X17" i="2" a="1"/>
  <c r="X17" i="2" s="1"/>
  <c r="X11" i="2" a="1"/>
  <c r="X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tc={69DCE9FE-69F7-4326-92F9-815DF055A43C}</author>
    <author>tc={78BC1D11-31A2-40F5-A797-8A23238AFD8A}</author>
  </authors>
  <commentList>
    <comment ref="R1" authorId="0" shapeId="0" xr:uid="{69DCE9FE-69F7-4326-92F9-815DF055A43C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you have deleted contexts, look for the values in the table at the left.</t>
      </text>
    </comment>
    <comment ref="J4" authorId="1" shapeId="0" xr:uid="{78BC1D11-31A2-40F5-A797-8A23238AFD8A}">
      <text>
        <t>[Threaded comment]
Your version of Excel allows you to read this threaded comment; however, any edits to it will get removed if the file is opened in a newer version of Excel. Learn more: https://go.microsoft.com/fwlink/?linkid=870924
Comment:
    FALSE means that you have not included the context at the right in the Contexts' sequence column.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<sst xmlns="http://schemas.openxmlformats.org/spreadsheetml/2006/main" count="27" uniqueCount="13">
  <si>
    <t>Original data</t>
  </si>
  <si>
    <t>Contexts' sequence</t>
  </si>
  <si>
    <t xml:space="preserve">Types' sequence </t>
  </si>
  <si>
    <t>Seriated data</t>
  </si>
  <si>
    <t>type</t>
  </si>
  <si>
    <t>context</t>
  </si>
  <si>
    <t>C</t>
  </si>
  <si>
    <t>A</t>
  </si>
  <si>
    <t>E</t>
  </si>
  <si>
    <t>B</t>
  </si>
  <si>
    <t>D</t>
  </si>
  <si>
    <t>included</t>
  </si>
  <si>
    <t>Transformed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</si>
</sst>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ai Kafetzaki" id="{77C5662B-0A0A-4280-97E5-5F4200B31082}" userId="Danai Kafetza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3-02-22T21:48:21.99" personId="{77C5662B-0A0A-4280-97E5-5F4200B31082}" id="{69DCE9FE-69F7-4326-92F9-815DF055A43C}">
    <text>When you have deleted contexts, look for the values in the table at the left.</text>
  </threadedComment>
  <threadedComment ref="J4" dT="2023-02-22T21:47:38.54" personId="{77C5662B-0A0A-4280-97E5-5F4200B31082}" id="{78BC1D11-31A2-40F5-A797-8A23238AFD8A}">
    <text>FALSE means that you have not included the context at the right in the Contexts' sequence column.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801-7A5E-4A8E-B8AA-5A02DD6E3671}">
  <dimension ref="C1:AA19"/>
  <sheetViews>
    <sheetView tabSelected="1" workbookViewId="0">
      <selection activeCell="S9" sqref="S9"/>
    </sheetView>
  </sheetViews>
  <sheetFormatPr defaultRowHeight="14.4" x14ac:dyDescent="0.3"/>
  <cols>
    <col min="1" max="2" width="2.109375" customWidth="1"/>
    <col min="18" max="18" width="16.88671875" bestFit="1" customWidth="1"/>
    <col min="19" max="19" width="14.77734375" bestFit="1" customWidth="1"/>
  </cols>
  <sheetData>
    <row r="1" spans="3:27" x14ac:dyDescent="0.3">
      <c r="C1" s="10" t="s">
        <v>0</v>
      </c>
      <c r="D1" s="11"/>
      <c r="E1" s="11"/>
      <c r="F1" s="11"/>
      <c r="G1" s="11"/>
      <c r="H1" s="12"/>
      <c r="K1" s="10" t="s">
        <v>12</v>
      </c>
      <c r="L1" s="11"/>
      <c r="M1" s="11"/>
      <c r="N1" s="11"/>
      <c r="O1" s="11"/>
      <c r="P1" s="12"/>
      <c r="R1" s="16" t="s">
        <v>1</v>
      </c>
      <c r="S1" s="16" t="s">
        <v>2</v>
      </c>
      <c r="V1" s="10" t="s">
        <v>3</v>
      </c>
      <c r="W1" s="11"/>
      <c r="X1" s="11"/>
      <c r="Y1" s="11"/>
      <c r="Z1" s="11"/>
      <c r="AA1" s="12"/>
    </row>
    <row r="2" spans="3:27" ht="15" thickBot="1" x14ac:dyDescent="0.35">
      <c r="C2" s="13"/>
      <c r="D2" s="14"/>
      <c r="E2" s="14"/>
      <c r="F2" s="14"/>
      <c r="G2" s="14"/>
      <c r="H2" s="15"/>
      <c r="K2" s="13"/>
      <c r="L2" s="14"/>
      <c r="M2" s="14"/>
      <c r="N2" s="14"/>
      <c r="O2" s="14"/>
      <c r="P2" s="15"/>
      <c r="R2" s="17"/>
      <c r="S2" s="17"/>
      <c r="V2" s="13"/>
      <c r="W2" s="14"/>
      <c r="X2" s="14"/>
      <c r="Y2" s="14"/>
      <c r="Z2" s="14"/>
      <c r="AA2" s="15"/>
    </row>
    <row r="3" spans="3:27" x14ac:dyDescent="0.3">
      <c r="D3" s="9" t="s">
        <v>4</v>
      </c>
      <c r="E3" s="9"/>
      <c r="F3" s="9"/>
      <c r="G3" s="9"/>
      <c r="H3" s="9"/>
      <c r="L3" s="9" t="s">
        <v>4</v>
      </c>
      <c r="M3" s="9"/>
      <c r="N3" s="9"/>
      <c r="O3" s="9"/>
      <c r="P3" s="9"/>
      <c r="W3" s="9" t="s">
        <v>4</v>
      </c>
      <c r="X3" s="9"/>
      <c r="Y3" s="9"/>
      <c r="Z3" s="9"/>
      <c r="AA3" s="9"/>
    </row>
    <row r="4" spans="3:27" x14ac:dyDescent="0.3">
      <c r="C4" s="1" t="s">
        <v>5</v>
      </c>
      <c r="D4" s="2" t="s">
        <v>7</v>
      </c>
      <c r="E4" s="2" t="s">
        <v>9</v>
      </c>
      <c r="F4" s="2" t="s">
        <v>6</v>
      </c>
      <c r="G4" s="2" t="s">
        <v>10</v>
      </c>
      <c r="H4" s="2" t="s">
        <v>8</v>
      </c>
      <c r="J4" s="3" t="s">
        <v>11</v>
      </c>
      <c r="K4" s="3" t="s">
        <v>5</v>
      </c>
      <c r="L4" s="2" t="s">
        <v>7</v>
      </c>
      <c r="M4" s="2" t="s">
        <v>9</v>
      </c>
      <c r="N4" s="2" t="s">
        <v>6</v>
      </c>
      <c r="O4" s="2" t="s">
        <v>10</v>
      </c>
      <c r="P4" s="2" t="s">
        <v>8</v>
      </c>
      <c r="V4" s="4" t="s">
        <v>5</v>
      </c>
      <c r="W4" s="2" t="str">
        <f>S5</f>
        <v>A</v>
      </c>
      <c r="X4" s="2" t="str">
        <f>S6</f>
        <v>B</v>
      </c>
      <c r="Y4" s="2" t="str">
        <f>S7</f>
        <v>C</v>
      </c>
      <c r="Z4" s="2" t="str">
        <f>S8</f>
        <v>D</v>
      </c>
      <c r="AA4" s="2" t="str">
        <f>S9</f>
        <v>E</v>
      </c>
    </row>
    <row r="5" spans="3:27" x14ac:dyDescent="0.3">
      <c r="C5" s="5">
        <v>1</v>
      </c>
      <c r="D5" s="3">
        <v>3</v>
      </c>
      <c r="E5" s="3">
        <v>4</v>
      </c>
      <c r="F5" s="3">
        <v>5</v>
      </c>
      <c r="G5" s="3">
        <v>3</v>
      </c>
      <c r="H5" s="3">
        <v>5</v>
      </c>
      <c r="J5" t="b">
        <f>NOT(ISNA(VLOOKUP($K5,$R$5:$R$19,1,FALSE)))</f>
        <v>1</v>
      </c>
      <c r="K5" s="3">
        <v>1</v>
      </c>
      <c r="L5" s="3">
        <f>ROUND(100*D5/SUM($D5:$H5),0)</f>
        <v>15</v>
      </c>
      <c r="M5" s="3">
        <f>ROUND(100*E5/SUM($D5:$H5),0)</f>
        <v>20</v>
      </c>
      <c r="N5" s="3">
        <f>ROUND(100*F5/SUM($D5:$H5),0)</f>
        <v>25</v>
      </c>
      <c r="O5" s="3">
        <f>ROUND(100*G5/SUM($D5:$H5),0)</f>
        <v>15</v>
      </c>
      <c r="P5" s="3">
        <f>ROUND(100*H5/SUM($D5:$H5),0)</f>
        <v>25</v>
      </c>
      <c r="R5" s="6">
        <v>1</v>
      </c>
      <c r="S5" s="6" t="s">
        <v>7</v>
      </c>
      <c r="V5" s="4">
        <f>R5</f>
        <v>1</v>
      </c>
      <c r="W5" s="3" cm="1">
        <f t="array" ref="W5">INDEX($L$5:$P$19,$V5,MATCH(W$4,$L$4:$P$4,0))</f>
        <v>15</v>
      </c>
      <c r="X5" s="3" cm="1">
        <f t="array" ref="X5">INDEX($L$5:$P$19,$V5,MATCH(X$4,$L$4:$P$4,0))</f>
        <v>20</v>
      </c>
      <c r="Y5" s="3" cm="1">
        <f t="array" ref="Y5">INDEX($L$5:$P$19,$V5,MATCH(Y$4,$L$4:$P$4,0))</f>
        <v>25</v>
      </c>
      <c r="Z5" s="3" cm="1">
        <f t="array" ref="Z5">INDEX($L$5:$P$19,$V5,MATCH(Z$4,$L$4:$P$4,0))</f>
        <v>15</v>
      </c>
      <c r="AA5" s="3" cm="1">
        <f t="array" ref="AA5">INDEX($L$5:$P$19,$V5,MATCH(AA$4,$L$4:$P$4,0))</f>
        <v>25</v>
      </c>
    </row>
    <row r="6" spans="3:27" x14ac:dyDescent="0.3">
      <c r="C6" s="5">
        <v>2</v>
      </c>
      <c r="D6" s="3">
        <v>2</v>
      </c>
      <c r="E6" s="3">
        <v>12</v>
      </c>
      <c r="F6" s="3">
        <v>18</v>
      </c>
      <c r="G6" s="3">
        <v>2</v>
      </c>
      <c r="H6" s="3">
        <v>12</v>
      </c>
      <c r="J6" t="b">
        <f t="shared" ref="J6:J19" si="0">NOT(ISNA(VLOOKUP($K6,$R$5:$R$19,1,FALSE)))</f>
        <v>1</v>
      </c>
      <c r="K6" s="3">
        <v>2</v>
      </c>
      <c r="L6" s="3">
        <f t="shared" ref="L6:L19" si="1">ROUND(100*D6/SUM($D6:$H6),0)</f>
        <v>4</v>
      </c>
      <c r="M6" s="3">
        <f t="shared" ref="M6:M19" si="2">ROUND(100*E6/SUM($D6:$H6),0)</f>
        <v>26</v>
      </c>
      <c r="N6" s="3">
        <f t="shared" ref="N6:N19" si="3">ROUND(100*F6/SUM($D6:$H6),0)</f>
        <v>39</v>
      </c>
      <c r="O6" s="3">
        <f t="shared" ref="O6:O19" si="4">ROUND(100*G6/SUM($D6:$H6),0)</f>
        <v>4</v>
      </c>
      <c r="P6" s="3">
        <f t="shared" ref="P6:P19" si="5">ROUND(100*H6/SUM($D6:$H6),0)</f>
        <v>26</v>
      </c>
      <c r="R6" s="7">
        <v>2</v>
      </c>
      <c r="S6" s="7" t="s">
        <v>9</v>
      </c>
      <c r="V6" s="4">
        <f t="shared" ref="V6:V7" si="6">R6</f>
        <v>2</v>
      </c>
      <c r="W6" s="3" cm="1">
        <f t="array" ref="W6">INDEX($L$5:$P$19,$V6,MATCH(W$4,$L$4:$P$4,0))</f>
        <v>4</v>
      </c>
      <c r="X6" s="3" cm="1">
        <f t="array" ref="X6">INDEX($L$5:$P$19,$V6,MATCH(X$4,$L$4:$P$4,0))</f>
        <v>26</v>
      </c>
      <c r="Y6" s="3" cm="1">
        <f t="array" ref="Y6">INDEX($L$5:$P$19,$V6,MATCH(Y$4,$L$4:$P$4,0))</f>
        <v>39</v>
      </c>
      <c r="Z6" s="3" cm="1">
        <f t="array" ref="Z6">INDEX($L$5:$P$19,$V6,MATCH(Z$4,$L$4:$P$4,0))</f>
        <v>4</v>
      </c>
      <c r="AA6" s="3" cm="1">
        <f t="array" ref="AA6">INDEX($L$5:$P$19,$V6,MATCH(AA$4,$L$4:$P$4,0))</f>
        <v>26</v>
      </c>
    </row>
    <row r="7" spans="3:27" x14ac:dyDescent="0.3">
      <c r="C7" s="5">
        <v>3</v>
      </c>
      <c r="D7" s="3">
        <v>0</v>
      </c>
      <c r="E7" s="3">
        <v>17</v>
      </c>
      <c r="F7" s="3">
        <v>24</v>
      </c>
      <c r="G7" s="3">
        <v>1</v>
      </c>
      <c r="H7" s="3">
        <v>18</v>
      </c>
      <c r="J7" t="b">
        <f t="shared" si="0"/>
        <v>1</v>
      </c>
      <c r="K7" s="3">
        <v>3</v>
      </c>
      <c r="L7" s="3">
        <f t="shared" si="1"/>
        <v>0</v>
      </c>
      <c r="M7" s="3">
        <f t="shared" si="2"/>
        <v>28</v>
      </c>
      <c r="N7" s="3">
        <f t="shared" si="3"/>
        <v>40</v>
      </c>
      <c r="O7" s="3">
        <f t="shared" si="4"/>
        <v>2</v>
      </c>
      <c r="P7" s="3">
        <f t="shared" si="5"/>
        <v>30</v>
      </c>
      <c r="R7" s="7">
        <v>3</v>
      </c>
      <c r="S7" s="7" t="s">
        <v>6</v>
      </c>
      <c r="V7" s="4">
        <f t="shared" si="6"/>
        <v>3</v>
      </c>
      <c r="W7" s="3" cm="1">
        <f t="array" ref="W7">INDEX($L$5:$P$19,$V7,MATCH(W$4,$L$4:$P$4,0))</f>
        <v>0</v>
      </c>
      <c r="X7" s="3" cm="1">
        <f t="array" ref="X7">INDEX($L$5:$P$19,$V7,MATCH(X$4,$L$4:$P$4,0))</f>
        <v>28</v>
      </c>
      <c r="Y7" s="3" cm="1">
        <f t="array" ref="Y7">INDEX($L$5:$P$19,$V7,MATCH(Y$4,$L$4:$P$4,0))</f>
        <v>40</v>
      </c>
      <c r="Z7" s="3" cm="1">
        <f t="array" ref="Z7">INDEX($L$5:$P$19,$V7,MATCH(Z$4,$L$4:$P$4,0))</f>
        <v>2</v>
      </c>
      <c r="AA7" s="3" cm="1">
        <f t="array" ref="AA7">INDEX($L$5:$P$19,$V7,MATCH(AA$4,$L$4:$P$4,0))</f>
        <v>30</v>
      </c>
    </row>
    <row r="8" spans="3:27" x14ac:dyDescent="0.3">
      <c r="C8" s="5">
        <v>4</v>
      </c>
      <c r="D8" s="3">
        <v>5</v>
      </c>
      <c r="E8" s="3">
        <v>0</v>
      </c>
      <c r="F8" s="3">
        <v>2</v>
      </c>
      <c r="G8" s="3">
        <v>2</v>
      </c>
      <c r="H8" s="3">
        <v>2</v>
      </c>
      <c r="J8" t="b">
        <f t="shared" si="0"/>
        <v>1</v>
      </c>
      <c r="K8" s="3">
        <v>4</v>
      </c>
      <c r="L8" s="3">
        <f t="shared" si="1"/>
        <v>45</v>
      </c>
      <c r="M8" s="3">
        <f t="shared" si="2"/>
        <v>0</v>
      </c>
      <c r="N8" s="3">
        <f t="shared" si="3"/>
        <v>18</v>
      </c>
      <c r="O8" s="3">
        <f t="shared" si="4"/>
        <v>18</v>
      </c>
      <c r="P8" s="3">
        <f t="shared" si="5"/>
        <v>18</v>
      </c>
      <c r="R8" s="7">
        <v>4</v>
      </c>
      <c r="S8" s="7" t="s">
        <v>10</v>
      </c>
      <c r="V8" s="4">
        <f>R8</f>
        <v>4</v>
      </c>
      <c r="W8" s="3" cm="1">
        <f t="array" ref="W8">INDEX($L$5:$P$19,$V8,MATCH(W$4,$L$4:$P$4,0))</f>
        <v>45</v>
      </c>
      <c r="X8" s="3" cm="1">
        <f t="array" ref="X8">INDEX($L$5:$P$19,$V8,MATCH(X$4,$L$4:$P$4,0))</f>
        <v>0</v>
      </c>
      <c r="Y8" s="3" cm="1">
        <f t="array" ref="Y8">INDEX($L$5:$P$19,$V8,MATCH(Y$4,$L$4:$P$4,0))</f>
        <v>18</v>
      </c>
      <c r="Z8" s="3" cm="1">
        <f t="array" ref="Z8">INDEX($L$5:$P$19,$V8,MATCH(Z$4,$L$4:$P$4,0))</f>
        <v>18</v>
      </c>
      <c r="AA8" s="3" cm="1">
        <f t="array" ref="AA8">INDEX($L$5:$P$19,$V8,MATCH(AA$4,$L$4:$P$4,0))</f>
        <v>18</v>
      </c>
    </row>
    <row r="9" spans="3:27" x14ac:dyDescent="0.3">
      <c r="C9" s="5">
        <v>5</v>
      </c>
      <c r="D9" s="3">
        <v>0</v>
      </c>
      <c r="E9" s="3">
        <v>9</v>
      </c>
      <c r="F9" s="3">
        <v>8</v>
      </c>
      <c r="G9" s="3">
        <v>0</v>
      </c>
      <c r="H9" s="3">
        <v>11</v>
      </c>
      <c r="J9" t="b">
        <f t="shared" si="0"/>
        <v>1</v>
      </c>
      <c r="K9" s="3">
        <v>5</v>
      </c>
      <c r="L9" s="3">
        <f t="shared" si="1"/>
        <v>0</v>
      </c>
      <c r="M9" s="3">
        <f t="shared" si="2"/>
        <v>32</v>
      </c>
      <c r="N9" s="3">
        <f t="shared" si="3"/>
        <v>29</v>
      </c>
      <c r="O9" s="3">
        <f t="shared" si="4"/>
        <v>0</v>
      </c>
      <c r="P9" s="3">
        <f t="shared" si="5"/>
        <v>39</v>
      </c>
      <c r="R9" s="7">
        <v>5</v>
      </c>
      <c r="S9" s="8" t="s">
        <v>8</v>
      </c>
      <c r="V9" s="4">
        <f>R9</f>
        <v>5</v>
      </c>
      <c r="W9" s="3" cm="1">
        <f t="array" ref="W9">INDEX($L$5:$P$19,$V9,MATCH(W$4,$L$4:$P$4,0))</f>
        <v>0</v>
      </c>
      <c r="X9" s="3" cm="1">
        <f t="array" ref="X9">INDEX($L$5:$P$19,$V9,MATCH(X$4,$L$4:$P$4,0))</f>
        <v>32</v>
      </c>
      <c r="Y9" s="3" cm="1">
        <f t="array" ref="Y9">INDEX($L$5:$P$19,$V9,MATCH(Y$4,$L$4:$P$4,0))</f>
        <v>29</v>
      </c>
      <c r="Z9" s="3" cm="1">
        <f t="array" ref="Z9">INDEX($L$5:$P$19,$V9,MATCH(Z$4,$L$4:$P$4,0))</f>
        <v>0</v>
      </c>
      <c r="AA9" s="3" cm="1">
        <f t="array" ref="AA9">INDEX($L$5:$P$19,$V9,MATCH(AA$4,$L$4:$P$4,0))</f>
        <v>39</v>
      </c>
    </row>
    <row r="10" spans="3:27" x14ac:dyDescent="0.3">
      <c r="C10" s="5">
        <v>6</v>
      </c>
      <c r="D10" s="3">
        <v>4</v>
      </c>
      <c r="E10" s="3">
        <v>0</v>
      </c>
      <c r="F10" s="3">
        <v>0</v>
      </c>
      <c r="G10" s="3">
        <v>1</v>
      </c>
      <c r="H10" s="3">
        <v>0</v>
      </c>
      <c r="J10" t="b">
        <f t="shared" si="0"/>
        <v>1</v>
      </c>
      <c r="K10" s="3">
        <v>6</v>
      </c>
      <c r="L10" s="3">
        <f t="shared" si="1"/>
        <v>80</v>
      </c>
      <c r="M10" s="3">
        <f t="shared" si="2"/>
        <v>0</v>
      </c>
      <c r="N10" s="3">
        <f t="shared" si="3"/>
        <v>0</v>
      </c>
      <c r="O10" s="3">
        <f t="shared" si="4"/>
        <v>20</v>
      </c>
      <c r="P10" s="3">
        <f t="shared" si="5"/>
        <v>0</v>
      </c>
      <c r="R10" s="7">
        <v>6</v>
      </c>
      <c r="V10" s="4">
        <f>R10</f>
        <v>6</v>
      </c>
      <c r="W10" s="3" cm="1">
        <f t="array" ref="W10">INDEX($L$5:$P$19,$V10,MATCH(W$4,$L$4:$P$4,0))</f>
        <v>80</v>
      </c>
      <c r="X10" s="3" cm="1">
        <f t="array" ref="X10">INDEX($L$5:$P$19,$V10,MATCH(X$4,$L$4:$P$4,0))</f>
        <v>0</v>
      </c>
      <c r="Y10" s="3" cm="1">
        <f t="array" ref="Y10">INDEX($L$5:$P$19,$V10,MATCH(Y$4,$L$4:$P$4,0))</f>
        <v>0</v>
      </c>
      <c r="Z10" s="3" cm="1">
        <f t="array" ref="Z10">INDEX($L$5:$P$19,$V10,MATCH(Z$4,$L$4:$P$4,0))</f>
        <v>20</v>
      </c>
      <c r="AA10" s="3" cm="1">
        <f t="array" ref="AA10">INDEX($L$5:$P$19,$V10,MATCH(AA$4,$L$4:$P$4,0))</f>
        <v>0</v>
      </c>
    </row>
    <row r="11" spans="3:27" x14ac:dyDescent="0.3">
      <c r="C11" s="5">
        <v>7</v>
      </c>
      <c r="D11" s="3">
        <v>8</v>
      </c>
      <c r="E11" s="3">
        <v>0</v>
      </c>
      <c r="F11" s="3">
        <v>1</v>
      </c>
      <c r="G11" s="3">
        <v>3</v>
      </c>
      <c r="H11" s="3">
        <v>0</v>
      </c>
      <c r="J11" t="b">
        <f t="shared" si="0"/>
        <v>1</v>
      </c>
      <c r="K11" s="3">
        <v>7</v>
      </c>
      <c r="L11" s="3">
        <f t="shared" si="1"/>
        <v>67</v>
      </c>
      <c r="M11" s="3">
        <f t="shared" si="2"/>
        <v>0</v>
      </c>
      <c r="N11" s="3">
        <f t="shared" si="3"/>
        <v>8</v>
      </c>
      <c r="O11" s="3">
        <f t="shared" si="4"/>
        <v>25</v>
      </c>
      <c r="P11" s="3">
        <f t="shared" si="5"/>
        <v>0</v>
      </c>
      <c r="R11" s="7">
        <v>7</v>
      </c>
      <c r="V11" s="4">
        <f>R11</f>
        <v>7</v>
      </c>
      <c r="W11" s="3" cm="1">
        <f t="array" ref="W11">INDEX($L$5:$P$19,$V11,MATCH(W$4,$L$4:$P$4,0))</f>
        <v>67</v>
      </c>
      <c r="X11" s="3" cm="1">
        <f t="array" ref="X11">INDEX($L$5:$P$19,$V11,MATCH(X$4,$L$4:$P$4,0))</f>
        <v>0</v>
      </c>
      <c r="Y11" s="3" cm="1">
        <f t="array" ref="Y11">INDEX($L$5:$P$19,$V11,MATCH(Y$4,$L$4:$P$4,0))</f>
        <v>8</v>
      </c>
      <c r="Z11" s="3" cm="1">
        <f t="array" ref="Z11">INDEX($L$5:$P$19,$V11,MATCH(Z$4,$L$4:$P$4,0))</f>
        <v>25</v>
      </c>
      <c r="AA11" s="3" cm="1">
        <f t="array" ref="AA11">INDEX($L$5:$P$19,$V11,MATCH(AA$4,$L$4:$P$4,0))</f>
        <v>0</v>
      </c>
    </row>
    <row r="12" spans="3:27" x14ac:dyDescent="0.3">
      <c r="C12" s="5">
        <v>8</v>
      </c>
      <c r="D12" s="3">
        <v>15</v>
      </c>
      <c r="E12" s="3">
        <v>1</v>
      </c>
      <c r="F12" s="3">
        <v>3</v>
      </c>
      <c r="G12" s="3">
        <v>5</v>
      </c>
      <c r="H12" s="3">
        <v>0</v>
      </c>
      <c r="J12" t="b">
        <f t="shared" si="0"/>
        <v>1</v>
      </c>
      <c r="K12" s="3">
        <v>8</v>
      </c>
      <c r="L12" s="3">
        <f t="shared" si="1"/>
        <v>63</v>
      </c>
      <c r="M12" s="3">
        <f t="shared" si="2"/>
        <v>4</v>
      </c>
      <c r="N12" s="3">
        <f t="shared" si="3"/>
        <v>13</v>
      </c>
      <c r="O12" s="3">
        <f t="shared" si="4"/>
        <v>21</v>
      </c>
      <c r="P12" s="3">
        <f t="shared" si="5"/>
        <v>0</v>
      </c>
      <c r="R12" s="7">
        <v>8</v>
      </c>
      <c r="V12" s="4">
        <f t="shared" ref="V12:V18" si="7">R12</f>
        <v>8</v>
      </c>
      <c r="W12" s="3" cm="1">
        <f t="array" ref="W12">INDEX($L$5:$P$19,$V12,MATCH(W$4,$L$4:$P$4,0))</f>
        <v>63</v>
      </c>
      <c r="X12" s="3" cm="1">
        <f t="array" ref="X12">INDEX($L$5:$P$19,$V12,MATCH(X$4,$L$4:$P$4,0))</f>
        <v>4</v>
      </c>
      <c r="Y12" s="3" cm="1">
        <f t="array" ref="Y12">INDEX($L$5:$P$19,$V12,MATCH(Y$4,$L$4:$P$4,0))</f>
        <v>13</v>
      </c>
      <c r="Z12" s="3" cm="1">
        <f t="array" ref="Z12">INDEX($L$5:$P$19,$V12,MATCH(Z$4,$L$4:$P$4,0))</f>
        <v>21</v>
      </c>
      <c r="AA12" s="3" cm="1">
        <f t="array" ref="AA12">INDEX($L$5:$P$19,$V12,MATCH(AA$4,$L$4:$P$4,0))</f>
        <v>0</v>
      </c>
    </row>
    <row r="13" spans="3:27" x14ac:dyDescent="0.3">
      <c r="C13" s="5">
        <v>9</v>
      </c>
      <c r="D13" s="3">
        <v>0</v>
      </c>
      <c r="E13" s="3">
        <v>8</v>
      </c>
      <c r="F13" s="3">
        <v>3</v>
      </c>
      <c r="G13" s="3">
        <v>0</v>
      </c>
      <c r="H13" s="3">
        <v>32</v>
      </c>
      <c r="J13" t="b">
        <f t="shared" si="0"/>
        <v>1</v>
      </c>
      <c r="K13" s="3">
        <v>9</v>
      </c>
      <c r="L13" s="3">
        <f t="shared" si="1"/>
        <v>0</v>
      </c>
      <c r="M13" s="3">
        <f t="shared" si="2"/>
        <v>19</v>
      </c>
      <c r="N13" s="3">
        <f t="shared" si="3"/>
        <v>7</v>
      </c>
      <c r="O13" s="3">
        <f t="shared" si="4"/>
        <v>0</v>
      </c>
      <c r="P13" s="3">
        <f t="shared" si="5"/>
        <v>74</v>
      </c>
      <c r="R13" s="7">
        <v>9</v>
      </c>
      <c r="V13" s="4">
        <f t="shared" si="7"/>
        <v>9</v>
      </c>
      <c r="W13" s="3" cm="1">
        <f t="array" ref="W13">INDEX($L$5:$P$19,$V13,MATCH(W$4,$L$4:$P$4,0))</f>
        <v>0</v>
      </c>
      <c r="X13" s="3" cm="1">
        <f t="array" ref="X13">INDEX($L$5:$P$19,$V13,MATCH(X$4,$L$4:$P$4,0))</f>
        <v>19</v>
      </c>
      <c r="Y13" s="3" cm="1">
        <f t="array" ref="Y13">INDEX($L$5:$P$19,$V13,MATCH(Y$4,$L$4:$P$4,0))</f>
        <v>7</v>
      </c>
      <c r="Z13" s="3" cm="1">
        <f t="array" ref="Z13">INDEX($L$5:$P$19,$V13,MATCH(Z$4,$L$4:$P$4,0))</f>
        <v>0</v>
      </c>
      <c r="AA13" s="3" cm="1">
        <f t="array" ref="AA13">INDEX($L$5:$P$19,$V13,MATCH(AA$4,$L$4:$P$4,0))</f>
        <v>74</v>
      </c>
    </row>
    <row r="14" spans="3:27" x14ac:dyDescent="0.3">
      <c r="C14" s="5">
        <v>10</v>
      </c>
      <c r="D14" s="3">
        <v>0</v>
      </c>
      <c r="E14" s="3">
        <v>20</v>
      </c>
      <c r="F14" s="3">
        <v>8</v>
      </c>
      <c r="G14" s="3">
        <v>0</v>
      </c>
      <c r="H14" s="3">
        <v>20</v>
      </c>
      <c r="J14" t="b">
        <f t="shared" si="0"/>
        <v>1</v>
      </c>
      <c r="K14" s="3">
        <v>10</v>
      </c>
      <c r="L14" s="3">
        <f t="shared" si="1"/>
        <v>0</v>
      </c>
      <c r="M14" s="3">
        <f t="shared" si="2"/>
        <v>42</v>
      </c>
      <c r="N14" s="3">
        <f t="shared" si="3"/>
        <v>17</v>
      </c>
      <c r="O14" s="3">
        <f t="shared" si="4"/>
        <v>0</v>
      </c>
      <c r="P14" s="3">
        <f t="shared" si="5"/>
        <v>42</v>
      </c>
      <c r="R14" s="7">
        <v>10</v>
      </c>
      <c r="V14" s="4">
        <f t="shared" si="7"/>
        <v>10</v>
      </c>
      <c r="W14" s="3" cm="1">
        <f t="array" ref="W14">INDEX($L$5:$P$19,$V14,MATCH(W$4,$L$4:$P$4,0))</f>
        <v>0</v>
      </c>
      <c r="X14" s="3" cm="1">
        <f t="array" ref="X14">INDEX($L$5:$P$19,$V14,MATCH(X$4,$L$4:$P$4,0))</f>
        <v>42</v>
      </c>
      <c r="Y14" s="3" cm="1">
        <f t="array" ref="Y14">INDEX($L$5:$P$19,$V14,MATCH(Y$4,$L$4:$P$4,0))</f>
        <v>17</v>
      </c>
      <c r="Z14" s="3" cm="1">
        <f t="array" ref="Z14">INDEX($L$5:$P$19,$V14,MATCH(Z$4,$L$4:$P$4,0))</f>
        <v>0</v>
      </c>
      <c r="AA14" s="3" cm="1">
        <f t="array" ref="AA14">INDEX($L$5:$P$19,$V14,MATCH(AA$4,$L$4:$P$4,0))</f>
        <v>42</v>
      </c>
    </row>
    <row r="15" spans="3:27" x14ac:dyDescent="0.3">
      <c r="C15" s="5">
        <v>11</v>
      </c>
      <c r="D15" s="3">
        <v>5</v>
      </c>
      <c r="E15" s="3">
        <v>0</v>
      </c>
      <c r="F15" s="3">
        <v>0</v>
      </c>
      <c r="G15" s="3">
        <v>1</v>
      </c>
      <c r="H15" s="3">
        <v>0</v>
      </c>
      <c r="J15" t="b">
        <f t="shared" si="0"/>
        <v>1</v>
      </c>
      <c r="K15" s="3">
        <v>11</v>
      </c>
      <c r="L15" s="3">
        <f t="shared" si="1"/>
        <v>83</v>
      </c>
      <c r="M15" s="3">
        <f t="shared" si="2"/>
        <v>0</v>
      </c>
      <c r="N15" s="3">
        <f t="shared" si="3"/>
        <v>0</v>
      </c>
      <c r="O15" s="3">
        <f t="shared" si="4"/>
        <v>17</v>
      </c>
      <c r="P15" s="3">
        <f t="shared" si="5"/>
        <v>0</v>
      </c>
      <c r="R15" s="7">
        <v>11</v>
      </c>
      <c r="V15" s="4">
        <f t="shared" si="7"/>
        <v>11</v>
      </c>
      <c r="W15" s="3" cm="1">
        <f t="array" ref="W15">INDEX($L$5:$P$19,$V15,MATCH(W$4,$L$4:$P$4,0))</f>
        <v>83</v>
      </c>
      <c r="X15" s="3" cm="1">
        <f t="array" ref="X15">INDEX($L$5:$P$19,$V15,MATCH(X$4,$L$4:$P$4,0))</f>
        <v>0</v>
      </c>
      <c r="Y15" s="3" cm="1">
        <f t="array" ref="Y15">INDEX($L$5:$P$19,$V15,MATCH(Y$4,$L$4:$P$4,0))</f>
        <v>0</v>
      </c>
      <c r="Z15" s="3" cm="1">
        <f t="array" ref="Z15">INDEX($L$5:$P$19,$V15,MATCH(Z$4,$L$4:$P$4,0))</f>
        <v>17</v>
      </c>
      <c r="AA15" s="3" cm="1">
        <f t="array" ref="AA15">INDEX($L$5:$P$19,$V15,MATCH(AA$4,$L$4:$P$4,0))</f>
        <v>0</v>
      </c>
    </row>
    <row r="16" spans="3:27" x14ac:dyDescent="0.3">
      <c r="C16" s="5">
        <v>12</v>
      </c>
      <c r="D16" s="3">
        <v>0</v>
      </c>
      <c r="E16" s="3">
        <v>11</v>
      </c>
      <c r="F16" s="3">
        <v>1</v>
      </c>
      <c r="G16" s="3">
        <v>0</v>
      </c>
      <c r="H16" s="3">
        <v>48</v>
      </c>
      <c r="J16" t="b">
        <f t="shared" si="0"/>
        <v>1</v>
      </c>
      <c r="K16" s="3">
        <v>12</v>
      </c>
      <c r="L16" s="3">
        <f t="shared" si="1"/>
        <v>0</v>
      </c>
      <c r="M16" s="3">
        <f t="shared" si="2"/>
        <v>18</v>
      </c>
      <c r="N16" s="3">
        <f t="shared" si="3"/>
        <v>2</v>
      </c>
      <c r="O16" s="3">
        <f t="shared" si="4"/>
        <v>0</v>
      </c>
      <c r="P16" s="3">
        <f t="shared" si="5"/>
        <v>80</v>
      </c>
      <c r="R16" s="7">
        <v>12</v>
      </c>
      <c r="V16" s="4">
        <f t="shared" si="7"/>
        <v>12</v>
      </c>
      <c r="W16" s="3" cm="1">
        <f t="array" ref="W16">INDEX($L$5:$P$19,$V16,MATCH(W$4,$L$4:$P$4,0))</f>
        <v>0</v>
      </c>
      <c r="X16" s="3" cm="1">
        <f t="array" ref="X16">INDEX($L$5:$P$19,$V16,MATCH(X$4,$L$4:$P$4,0))</f>
        <v>18</v>
      </c>
      <c r="Y16" s="3" cm="1">
        <f t="array" ref="Y16">INDEX($L$5:$P$19,$V16,MATCH(Y$4,$L$4:$P$4,0))</f>
        <v>2</v>
      </c>
      <c r="Z16" s="3" cm="1">
        <f t="array" ref="Z16">INDEX($L$5:$P$19,$V16,MATCH(Z$4,$L$4:$P$4,0))</f>
        <v>0</v>
      </c>
      <c r="AA16" s="3" cm="1">
        <f t="array" ref="AA16">INDEX($L$5:$P$19,$V16,MATCH(AA$4,$L$4:$P$4,0))</f>
        <v>80</v>
      </c>
    </row>
    <row r="17" spans="3:27" x14ac:dyDescent="0.3">
      <c r="C17" s="5">
        <v>13</v>
      </c>
      <c r="D17" s="3">
        <v>0</v>
      </c>
      <c r="E17" s="3">
        <v>12</v>
      </c>
      <c r="F17" s="3">
        <v>4</v>
      </c>
      <c r="G17" s="3">
        <v>0</v>
      </c>
      <c r="H17" s="3">
        <v>19</v>
      </c>
      <c r="J17" t="b">
        <f t="shared" si="0"/>
        <v>1</v>
      </c>
      <c r="K17" s="3">
        <v>13</v>
      </c>
      <c r="L17" s="3">
        <f t="shared" si="1"/>
        <v>0</v>
      </c>
      <c r="M17" s="3">
        <f t="shared" si="2"/>
        <v>34</v>
      </c>
      <c r="N17" s="3">
        <f t="shared" si="3"/>
        <v>11</v>
      </c>
      <c r="O17" s="3">
        <f t="shared" si="4"/>
        <v>0</v>
      </c>
      <c r="P17" s="3">
        <f t="shared" si="5"/>
        <v>54</v>
      </c>
      <c r="R17" s="7">
        <v>13</v>
      </c>
      <c r="V17" s="4">
        <f t="shared" si="7"/>
        <v>13</v>
      </c>
      <c r="W17" s="3" cm="1">
        <f t="array" ref="W17">INDEX($L$5:$P$19,$V17,MATCH(W$4,$L$4:$P$4,0))</f>
        <v>0</v>
      </c>
      <c r="X17" s="3" cm="1">
        <f t="array" ref="X17">INDEX($L$5:$P$19,$V17,MATCH(X$4,$L$4:$P$4,0))</f>
        <v>34</v>
      </c>
      <c r="Y17" s="3" cm="1">
        <f t="array" ref="Y17">INDEX($L$5:$P$19,$V17,MATCH(Y$4,$L$4:$P$4,0))</f>
        <v>11</v>
      </c>
      <c r="Z17" s="3" cm="1">
        <f t="array" ref="Z17">INDEX($L$5:$P$19,$V17,MATCH(Z$4,$L$4:$P$4,0))</f>
        <v>0</v>
      </c>
      <c r="AA17" s="3" cm="1">
        <f t="array" ref="AA17">INDEX($L$5:$P$19,$V17,MATCH(AA$4,$L$4:$P$4,0))</f>
        <v>54</v>
      </c>
    </row>
    <row r="18" spans="3:27" x14ac:dyDescent="0.3">
      <c r="C18" s="5">
        <v>14</v>
      </c>
      <c r="D18" s="3">
        <v>0</v>
      </c>
      <c r="E18" s="3">
        <v>6</v>
      </c>
      <c r="F18" s="3">
        <v>0</v>
      </c>
      <c r="G18" s="3">
        <v>0</v>
      </c>
      <c r="H18" s="3">
        <v>30</v>
      </c>
      <c r="J18" t="b">
        <f t="shared" si="0"/>
        <v>1</v>
      </c>
      <c r="K18" s="3">
        <v>14</v>
      </c>
      <c r="L18" s="3">
        <f t="shared" si="1"/>
        <v>0</v>
      </c>
      <c r="M18" s="3">
        <f t="shared" si="2"/>
        <v>17</v>
      </c>
      <c r="N18" s="3">
        <f t="shared" si="3"/>
        <v>0</v>
      </c>
      <c r="O18" s="3">
        <f t="shared" si="4"/>
        <v>0</v>
      </c>
      <c r="P18" s="3">
        <f t="shared" si="5"/>
        <v>83</v>
      </c>
      <c r="R18" s="7">
        <v>14</v>
      </c>
      <c r="V18" s="4">
        <f t="shared" si="7"/>
        <v>14</v>
      </c>
      <c r="W18" s="3" cm="1">
        <f t="array" ref="W18">INDEX($L$5:$P$19,$V18,MATCH(W$4,$L$4:$P$4,0))</f>
        <v>0</v>
      </c>
      <c r="X18" s="3" cm="1">
        <f t="array" ref="X18">INDEX($L$5:$P$19,$V18,MATCH(X$4,$L$4:$P$4,0))</f>
        <v>17</v>
      </c>
      <c r="Y18" s="3" cm="1">
        <f t="array" ref="Y18">INDEX($L$5:$P$19,$V18,MATCH(Y$4,$L$4:$P$4,0))</f>
        <v>0</v>
      </c>
      <c r="Z18" s="3" cm="1">
        <f t="array" ref="Z18">INDEX($L$5:$P$19,$V18,MATCH(Z$4,$L$4:$P$4,0))</f>
        <v>0</v>
      </c>
      <c r="AA18" s="3" cm="1">
        <f t="array" ref="AA18">INDEX($L$5:$P$19,$V18,MATCH(AA$4,$L$4:$P$4,0))</f>
        <v>83</v>
      </c>
    </row>
    <row r="19" spans="3:27" x14ac:dyDescent="0.3">
      <c r="C19" s="5">
        <v>15</v>
      </c>
      <c r="D19" s="3">
        <v>2</v>
      </c>
      <c r="E19" s="3">
        <v>23</v>
      </c>
      <c r="F19" s="3">
        <v>26</v>
      </c>
      <c r="G19" s="3">
        <v>0</v>
      </c>
      <c r="H19" s="3">
        <v>31</v>
      </c>
      <c r="J19" t="b">
        <f t="shared" si="0"/>
        <v>1</v>
      </c>
      <c r="K19" s="3">
        <v>15</v>
      </c>
      <c r="L19" s="3">
        <f t="shared" si="1"/>
        <v>2</v>
      </c>
      <c r="M19" s="3">
        <f t="shared" si="2"/>
        <v>28</v>
      </c>
      <c r="N19" s="3">
        <f t="shared" si="3"/>
        <v>32</v>
      </c>
      <c r="O19" s="3">
        <f t="shared" si="4"/>
        <v>0</v>
      </c>
      <c r="P19" s="3">
        <f t="shared" si="5"/>
        <v>38</v>
      </c>
      <c r="R19" s="8">
        <v>15</v>
      </c>
      <c r="V19" s="4">
        <f>R19</f>
        <v>15</v>
      </c>
      <c r="W19" s="3" cm="1">
        <f t="array" ref="W19">INDEX($L$5:$P$19,$V19,MATCH(W$4,$L$4:$P$4,0))</f>
        <v>2</v>
      </c>
      <c r="X19" s="3" cm="1">
        <f t="array" ref="X19">INDEX($L$5:$P$19,$V19,MATCH(X$4,$L$4:$P$4,0))</f>
        <v>28</v>
      </c>
      <c r="Y19" s="3" cm="1">
        <f t="array" ref="Y19">INDEX($L$5:$P$19,$V19,MATCH(Y$4,$L$4:$P$4,0))</f>
        <v>32</v>
      </c>
      <c r="Z19" s="3" cm="1">
        <f t="array" ref="Z19">INDEX($L$5:$P$19,$V19,MATCH(Z$4,$L$4:$P$4,0))</f>
        <v>0</v>
      </c>
      <c r="AA19" s="3" cm="1">
        <f t="array" ref="AA19">INDEX($L$5:$P$19,$V19,MATCH(AA$4,$L$4:$P$4,0))</f>
        <v>38</v>
      </c>
    </row>
  </sheetData>
  <sortState xmlns:xlrd2="http://schemas.microsoft.com/office/spreadsheetml/2017/richdata2" ref="C23:C37">
    <sortCondition ref="C23:C37"/>
  </sortState>
  <mergeCells count="8">
    <mergeCell ref="K1:P2"/>
    <mergeCell ref="V1:AA2"/>
    <mergeCell ref="R1:R2"/>
    <mergeCell ref="S1:S2"/>
    <mergeCell ref="C1:H2"/>
    <mergeCell ref="D3:H3"/>
    <mergeCell ref="L3:P3"/>
    <mergeCell ref="W3:AA3"/>
  </mergeCells>
  <conditionalFormatting sqref="J5:J19">
    <cfRule type="cellIs" dxfId="4" priority="16" operator="equal">
      <formula>TRUE</formula>
    </cfRule>
  </conditionalFormatting>
  <conditionalFormatting sqref="L5:P19">
    <cfRule type="colorScale" priority="9">
      <colorScale>
        <cfvo type="min"/>
        <cfvo type="max"/>
        <color theme="0"/>
        <color theme="5" tint="-0.499984740745262"/>
      </colorScale>
    </cfRule>
    <cfRule type="cellIs" dxfId="1" priority="10" operator="equal">
      <formula>1</formula>
    </cfRule>
  </conditionalFormatting>
  <conditionalFormatting sqref="W5:AA19">
    <cfRule type="colorScale" priority="7">
      <colorScale>
        <cfvo type="min"/>
        <cfvo type="max"/>
        <color theme="0"/>
        <color theme="5" tint="-0.499984740745262"/>
      </colorScale>
    </cfRule>
    <cfRule type="cellIs" dxfId="0" priority="8" operator="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2023-02-23T15:16:10Z</dcterms:modified>
</cp:coreProperties>
</file>