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ZF\Desktop\"/>
    </mc:Choice>
  </mc:AlternateContent>
  <bookViews>
    <workbookView xWindow="0" yWindow="0" windowWidth="23040" windowHeight="9144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2" l="1"/>
  <c r="I53" i="2"/>
  <c r="I52" i="2"/>
  <c r="I51" i="2"/>
  <c r="I50" i="2"/>
  <c r="I49" i="2"/>
  <c r="I48" i="2"/>
  <c r="I47" i="2"/>
  <c r="J54" i="2" s="1"/>
  <c r="L54" i="2" s="1"/>
  <c r="K44" i="2"/>
  <c r="I44" i="2"/>
  <c r="I43" i="2"/>
  <c r="I42" i="2"/>
  <c r="I41" i="2"/>
  <c r="I40" i="2"/>
  <c r="I39" i="2"/>
  <c r="I38" i="2"/>
  <c r="I37" i="2"/>
  <c r="J44" i="2" s="1"/>
  <c r="L44" i="2" s="1"/>
  <c r="I34" i="2"/>
  <c r="I33" i="2"/>
  <c r="I32" i="2"/>
  <c r="I31" i="2"/>
  <c r="I30" i="2"/>
  <c r="I29" i="2"/>
  <c r="I28" i="2"/>
  <c r="I27" i="2"/>
  <c r="I26" i="2"/>
  <c r="J34" i="2" s="1"/>
  <c r="L34" i="2" s="1"/>
  <c r="I25" i="2"/>
  <c r="I22" i="2"/>
  <c r="I21" i="2"/>
  <c r="I20" i="2"/>
  <c r="I19" i="2"/>
  <c r="I18" i="2"/>
  <c r="I17" i="2"/>
  <c r="I16" i="2"/>
  <c r="I15" i="2"/>
  <c r="J22" i="2" s="1"/>
  <c r="L22" i="2" s="1"/>
  <c r="I14" i="2"/>
  <c r="I11" i="2"/>
  <c r="I10" i="2"/>
  <c r="I9" i="2"/>
  <c r="I8" i="2"/>
  <c r="I7" i="2"/>
  <c r="I6" i="2"/>
  <c r="I5" i="2"/>
  <c r="I4" i="2"/>
  <c r="I3" i="2"/>
  <c r="I2" i="2"/>
  <c r="J11" i="2" s="1"/>
  <c r="L11" i="2" s="1"/>
</calcChain>
</file>

<file path=xl/sharedStrings.xml><?xml version="1.0" encoding="utf-8"?>
<sst xmlns="http://schemas.openxmlformats.org/spreadsheetml/2006/main" count="224" uniqueCount="29">
  <si>
    <t>显存使用MB</t>
    <phoneticPr fontId="1" type="noConversion"/>
  </si>
  <si>
    <t>Device</t>
  </si>
  <si>
    <t>Kernel</t>
  </si>
  <si>
    <t>Invocations</t>
  </si>
  <si>
    <t>Metric Name</t>
  </si>
  <si>
    <t>Metric Description</t>
  </si>
  <si>
    <t>Min</t>
  </si>
  <si>
    <t>Max</t>
  </si>
  <si>
    <t>Avg</t>
  </si>
  <si>
    <t>Total flop</t>
    <phoneticPr fontId="1" type="noConversion"/>
  </si>
  <si>
    <t>Running time(s)</t>
    <phoneticPr fontId="1" type="noConversion"/>
  </si>
  <si>
    <t>Tesla K40c (0)</t>
  </si>
  <si>
    <t>sgemm_sm35_ldg_nt_128x8x128x16x16</t>
  </si>
  <si>
    <t>flop_count_sp</t>
  </si>
  <si>
    <t>Floating Point Operations(Single Precision)</t>
  </si>
  <si>
    <t>void scal_kernel&lt;float, int=1, bool=0, int=6, int=5, int=5, int=3&gt;(cublasTransposeParams&lt;float&gt;, float const *, float*, float const *)</t>
  </si>
  <si>
    <t>void gemmk1_kernel&lt;float, int=256, int=5, bool=0, bool=0, bool=0, bool=0&gt;(cublasGemmk1Params&lt;float&gt;, float const *, float const *, float*)</t>
  </si>
  <si>
    <t>void sgemm_largek_lds64&lt;bool=1, bool=0, int=5, int=5, int=4, int=4, int=4, int=34&gt;(float*, float const *, float const *, int, int, int, int, int, int, float const *, float const *, float, float, int, int, int*, int*)</t>
  </si>
  <si>
    <t>sgemm_sm35_ldg_nt_64x16x128x8x32</t>
  </si>
  <si>
    <t>void gemv2T_kernel_val&lt;float, int=128, int=16, int=2, int=2, bool=0&gt;(int, int, float, float const *, int, float const *, int, float, float*, int)</t>
  </si>
  <si>
    <t>sgemm_sm35_ldg_nn_64x16x64x16x16</t>
  </si>
  <si>
    <t>void caffe::col2im_gpu_kernel&lt;float&gt;(int, float const *, int, int, int, int, int, int, int, int, int, int, int, int, int, caffe::col2im_gpu_kernel&lt;float&gt;*)</t>
  </si>
  <si>
    <t>void caffe::im2col_gpu_kernel&lt;float&gt;(int, float const *, int, int, int, int, int, int, int, int, int, int, int, int, caffe::im2col_gpu_kernel&lt;float&gt;*)</t>
  </si>
  <si>
    <t>sgemm_sm35_ldg_nt_128x16x64x16x16</t>
  </si>
  <si>
    <t>sgemm_sm35_ldg_tn_32x16x64x8x16</t>
  </si>
  <si>
    <t>sgemm_sm_heavy_nt_ldg</t>
  </si>
  <si>
    <t>sgemm_sm35_ldg_tn_128x8x256x16x32</t>
  </si>
  <si>
    <t>sgemm_sm35_ldg_tn_64x16x128x8x32</t>
  </si>
  <si>
    <t>Gflops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</si>
</sst>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6" sqref="B6"/>
    </sheetView>
  </sheetViews>
  <sheetFormatPr defaultRowHeight="13.8" x14ac:dyDescent="0.25"/>
  <sheetData>
    <row r="1" spans="1:5" x14ac:dyDescent="0.25">
      <c r="A1" t="s">
        <v>0</v>
      </c>
    </row>
    <row r="2" spans="1:5" x14ac:dyDescent="0.25">
      <c r="A2">
        <v>459</v>
      </c>
      <c r="B2">
        <v>307</v>
      </c>
      <c r="C2">
        <v>219</v>
      </c>
      <c r="D2">
        <v>232</v>
      </c>
      <c r="E2">
        <v>207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M9" sqref="M9"/>
    </sheetView>
  </sheetViews>
  <sheetFormatPr defaultRowHeight="13.8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9</v>
      </c>
      <c r="K1" t="s">
        <v>10</v>
      </c>
      <c r="L1" t="s">
        <v>28</v>
      </c>
    </row>
    <row r="2" spans="1:12" x14ac:dyDescent="0.25">
      <c r="A2" t="s">
        <v>11</v>
      </c>
      <c r="B2" t="s">
        <v>12</v>
      </c>
      <c r="C2">
        <v>1408</v>
      </c>
      <c r="D2" t="s">
        <v>13</v>
      </c>
      <c r="E2" t="s">
        <v>14</v>
      </c>
      <c r="F2">
        <v>98729984</v>
      </c>
      <c r="G2">
        <v>98729984</v>
      </c>
      <c r="H2">
        <v>98729984</v>
      </c>
      <c r="I2">
        <f>C2*H2</f>
        <v>139011817472</v>
      </c>
    </row>
    <row r="3" spans="1:12" x14ac:dyDescent="0.25">
      <c r="A3" t="s">
        <v>11</v>
      </c>
      <c r="B3" t="s">
        <v>15</v>
      </c>
      <c r="C3">
        <v>1408</v>
      </c>
      <c r="D3" t="s">
        <v>13</v>
      </c>
      <c r="E3" t="s">
        <v>14</v>
      </c>
      <c r="F3">
        <v>23232</v>
      </c>
      <c r="G3">
        <v>23232</v>
      </c>
      <c r="H3">
        <v>23232</v>
      </c>
      <c r="I3">
        <f t="shared" ref="I3:I54" si="0">C3*H3</f>
        <v>32710656</v>
      </c>
    </row>
    <row r="4" spans="1:12" x14ac:dyDescent="0.25">
      <c r="A4" t="s">
        <v>11</v>
      </c>
      <c r="B4" t="s">
        <v>16</v>
      </c>
      <c r="C4">
        <v>1408</v>
      </c>
      <c r="D4" t="s">
        <v>13</v>
      </c>
      <c r="E4" t="s">
        <v>14</v>
      </c>
      <c r="F4">
        <v>586850</v>
      </c>
      <c r="G4">
        <v>586850</v>
      </c>
      <c r="H4">
        <v>586850</v>
      </c>
      <c r="I4">
        <f t="shared" si="0"/>
        <v>826284800</v>
      </c>
    </row>
    <row r="5" spans="1:12" x14ac:dyDescent="0.25">
      <c r="A5" t="s">
        <v>11</v>
      </c>
      <c r="B5" t="s">
        <v>17</v>
      </c>
      <c r="C5">
        <v>1408</v>
      </c>
      <c r="D5" t="s">
        <v>13</v>
      </c>
      <c r="E5" t="s">
        <v>14</v>
      </c>
      <c r="F5">
        <v>149643264</v>
      </c>
      <c r="G5">
        <v>149643264</v>
      </c>
      <c r="H5">
        <v>149643264</v>
      </c>
      <c r="I5">
        <f t="shared" si="0"/>
        <v>210697715712</v>
      </c>
    </row>
    <row r="6" spans="1:12" x14ac:dyDescent="0.25">
      <c r="A6" t="s">
        <v>11</v>
      </c>
      <c r="B6" t="s">
        <v>18</v>
      </c>
      <c r="C6">
        <v>1408</v>
      </c>
      <c r="D6" t="s">
        <v>13</v>
      </c>
      <c r="E6" t="s">
        <v>14</v>
      </c>
      <c r="F6">
        <v>6438912</v>
      </c>
      <c r="G6">
        <v>6438912</v>
      </c>
      <c r="H6">
        <v>6438912</v>
      </c>
      <c r="I6">
        <f t="shared" si="0"/>
        <v>9065988096</v>
      </c>
    </row>
    <row r="7" spans="1:12" x14ac:dyDescent="0.25">
      <c r="A7" t="s">
        <v>11</v>
      </c>
      <c r="B7" t="s">
        <v>19</v>
      </c>
      <c r="C7">
        <v>1408</v>
      </c>
      <c r="D7" t="s">
        <v>13</v>
      </c>
      <c r="E7" t="s">
        <v>14</v>
      </c>
      <c r="F7">
        <v>424776</v>
      </c>
      <c r="G7">
        <v>424776</v>
      </c>
      <c r="H7">
        <v>424776</v>
      </c>
      <c r="I7">
        <f t="shared" si="0"/>
        <v>598084608</v>
      </c>
    </row>
    <row r="8" spans="1:12" x14ac:dyDescent="0.25">
      <c r="A8" t="s">
        <v>11</v>
      </c>
      <c r="B8" t="s">
        <v>20</v>
      </c>
      <c r="C8">
        <v>1408</v>
      </c>
      <c r="D8" t="s">
        <v>13</v>
      </c>
      <c r="E8" t="s">
        <v>14</v>
      </c>
      <c r="F8">
        <v>145293312</v>
      </c>
      <c r="G8">
        <v>145293312</v>
      </c>
      <c r="H8">
        <v>145293312</v>
      </c>
      <c r="I8">
        <f t="shared" si="0"/>
        <v>204572983296</v>
      </c>
    </row>
    <row r="9" spans="1:12" x14ac:dyDescent="0.25">
      <c r="A9" t="s">
        <v>11</v>
      </c>
      <c r="B9" t="s">
        <v>21</v>
      </c>
      <c r="C9">
        <v>1408</v>
      </c>
      <c r="D9" t="s">
        <v>13</v>
      </c>
      <c r="E9" t="s">
        <v>14</v>
      </c>
      <c r="F9">
        <v>1087212</v>
      </c>
      <c r="G9">
        <v>1087212</v>
      </c>
      <c r="H9">
        <v>1087212</v>
      </c>
      <c r="I9">
        <f t="shared" si="0"/>
        <v>1530794496</v>
      </c>
    </row>
    <row r="10" spans="1:12" x14ac:dyDescent="0.25">
      <c r="A10" t="s">
        <v>11</v>
      </c>
      <c r="B10" t="s">
        <v>22</v>
      </c>
      <c r="C10">
        <v>2816</v>
      </c>
      <c r="D10" t="s">
        <v>13</v>
      </c>
      <c r="E10" t="s">
        <v>14</v>
      </c>
      <c r="F10">
        <v>0</v>
      </c>
      <c r="G10">
        <v>0</v>
      </c>
      <c r="H10">
        <v>0</v>
      </c>
      <c r="I10">
        <f t="shared" si="0"/>
        <v>0</v>
      </c>
    </row>
    <row r="11" spans="1:12" x14ac:dyDescent="0.25">
      <c r="A11" t="s">
        <v>11</v>
      </c>
      <c r="B11" t="s">
        <v>23</v>
      </c>
      <c r="C11">
        <v>1408</v>
      </c>
      <c r="D11" t="s">
        <v>13</v>
      </c>
      <c r="E11" t="s">
        <v>14</v>
      </c>
      <c r="F11">
        <v>49364992</v>
      </c>
      <c r="G11">
        <v>49364992</v>
      </c>
      <c r="H11">
        <v>49364992</v>
      </c>
      <c r="I11">
        <f t="shared" si="0"/>
        <v>69505908736</v>
      </c>
      <c r="J11">
        <f>SUM(I2:I11)</f>
        <v>635842287872</v>
      </c>
      <c r="K11">
        <v>1.2194100000000001</v>
      </c>
      <c r="L11">
        <f>J11/K11/10000000000</f>
        <v>52.143437225543494</v>
      </c>
    </row>
    <row r="13" spans="1:12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</row>
    <row r="14" spans="1:12" x14ac:dyDescent="0.25">
      <c r="A14" t="s">
        <v>11</v>
      </c>
      <c r="B14" t="s">
        <v>16</v>
      </c>
      <c r="C14">
        <v>1408</v>
      </c>
      <c r="D14" t="s">
        <v>13</v>
      </c>
      <c r="E14" t="s">
        <v>14</v>
      </c>
      <c r="F14">
        <v>424278</v>
      </c>
      <c r="G14">
        <v>424278</v>
      </c>
      <c r="H14">
        <v>424278</v>
      </c>
      <c r="I14">
        <f t="shared" si="0"/>
        <v>597383424</v>
      </c>
    </row>
    <row r="15" spans="1:12" x14ac:dyDescent="0.25">
      <c r="A15" t="s">
        <v>11</v>
      </c>
      <c r="B15" t="s">
        <v>18</v>
      </c>
      <c r="C15">
        <v>1408</v>
      </c>
      <c r="D15" t="s">
        <v>13</v>
      </c>
      <c r="E15" t="s">
        <v>14</v>
      </c>
      <c r="F15">
        <v>164855808</v>
      </c>
      <c r="G15">
        <v>164855808</v>
      </c>
      <c r="H15">
        <v>164855808</v>
      </c>
      <c r="I15">
        <f t="shared" si="0"/>
        <v>232116977664</v>
      </c>
    </row>
    <row r="16" spans="1:12" x14ac:dyDescent="0.25">
      <c r="A16" t="s">
        <v>11</v>
      </c>
      <c r="B16" t="s">
        <v>24</v>
      </c>
      <c r="C16">
        <v>1408</v>
      </c>
      <c r="D16" t="s">
        <v>13</v>
      </c>
      <c r="E16" t="s">
        <v>14</v>
      </c>
      <c r="F16">
        <v>453120000</v>
      </c>
      <c r="G16">
        <v>453120000</v>
      </c>
      <c r="H16">
        <v>453120000</v>
      </c>
      <c r="I16">
        <f t="shared" si="0"/>
        <v>637992960000</v>
      </c>
    </row>
    <row r="17" spans="1:12" x14ac:dyDescent="0.25">
      <c r="A17" t="s">
        <v>11</v>
      </c>
      <c r="B17" t="s">
        <v>25</v>
      </c>
      <c r="C17">
        <v>1408</v>
      </c>
      <c r="D17" t="s">
        <v>13</v>
      </c>
      <c r="E17" t="s">
        <v>14</v>
      </c>
      <c r="F17">
        <v>302776320</v>
      </c>
      <c r="G17">
        <v>302776320</v>
      </c>
      <c r="H17">
        <v>302776320</v>
      </c>
      <c r="I17">
        <f t="shared" si="0"/>
        <v>426309058560</v>
      </c>
    </row>
    <row r="18" spans="1:12" x14ac:dyDescent="0.25">
      <c r="A18" t="s">
        <v>11</v>
      </c>
      <c r="B18" t="s">
        <v>19</v>
      </c>
      <c r="C18">
        <v>1408</v>
      </c>
      <c r="D18" t="s">
        <v>13</v>
      </c>
      <c r="E18" t="s">
        <v>14</v>
      </c>
      <c r="F18">
        <v>309912</v>
      </c>
      <c r="G18">
        <v>309912</v>
      </c>
      <c r="H18">
        <v>309912</v>
      </c>
      <c r="I18">
        <f t="shared" si="0"/>
        <v>436356096</v>
      </c>
    </row>
    <row r="19" spans="1:12" x14ac:dyDescent="0.25">
      <c r="A19" t="s">
        <v>11</v>
      </c>
      <c r="B19" t="s">
        <v>20</v>
      </c>
      <c r="C19">
        <v>1408</v>
      </c>
      <c r="D19" t="s">
        <v>13</v>
      </c>
      <c r="E19" t="s">
        <v>14</v>
      </c>
      <c r="F19">
        <v>472301568</v>
      </c>
      <c r="G19">
        <v>472301568</v>
      </c>
      <c r="H19">
        <v>472301568</v>
      </c>
      <c r="I19">
        <f t="shared" si="0"/>
        <v>665000607744</v>
      </c>
    </row>
    <row r="20" spans="1:12" x14ac:dyDescent="0.25">
      <c r="A20" t="s">
        <v>11</v>
      </c>
      <c r="B20" t="s">
        <v>21</v>
      </c>
      <c r="C20">
        <v>1408</v>
      </c>
      <c r="D20" t="s">
        <v>13</v>
      </c>
      <c r="E20" t="s">
        <v>14</v>
      </c>
      <c r="F20">
        <v>1065024</v>
      </c>
      <c r="G20">
        <v>1065024</v>
      </c>
      <c r="H20">
        <v>1065024</v>
      </c>
      <c r="I20">
        <f t="shared" si="0"/>
        <v>1499553792</v>
      </c>
    </row>
    <row r="21" spans="1:12" x14ac:dyDescent="0.25">
      <c r="A21" t="s">
        <v>11</v>
      </c>
      <c r="B21" t="s">
        <v>22</v>
      </c>
      <c r="C21">
        <v>2816</v>
      </c>
      <c r="D21" t="s">
        <v>13</v>
      </c>
      <c r="E21" t="s">
        <v>14</v>
      </c>
      <c r="F21">
        <v>0</v>
      </c>
      <c r="G21">
        <v>0</v>
      </c>
      <c r="H21">
        <v>0</v>
      </c>
      <c r="I21">
        <f t="shared" si="0"/>
        <v>0</v>
      </c>
    </row>
    <row r="22" spans="1:12" x14ac:dyDescent="0.25">
      <c r="A22" t="s">
        <v>11</v>
      </c>
      <c r="B22" t="s">
        <v>23</v>
      </c>
      <c r="C22">
        <v>1408</v>
      </c>
      <c r="D22" t="s">
        <v>13</v>
      </c>
      <c r="E22" t="s">
        <v>14</v>
      </c>
      <c r="F22">
        <v>12681216</v>
      </c>
      <c r="G22">
        <v>12681216</v>
      </c>
      <c r="H22">
        <v>12681216</v>
      </c>
      <c r="I22">
        <f t="shared" si="0"/>
        <v>17855152128</v>
      </c>
      <c r="J22">
        <f>SUM(I14:I22)</f>
        <v>1981808049408</v>
      </c>
      <c r="K22">
        <v>1.7430699999999999</v>
      </c>
      <c r="L22">
        <f t="shared" ref="L22:L54" si="1">J22/K22/10000000000</f>
        <v>113.69641204357829</v>
      </c>
    </row>
    <row r="24" spans="1:12" x14ac:dyDescent="0.25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</row>
    <row r="25" spans="1:12" x14ac:dyDescent="0.25">
      <c r="A25" t="s">
        <v>11</v>
      </c>
      <c r="B25" t="s">
        <v>12</v>
      </c>
      <c r="C25">
        <v>1408</v>
      </c>
      <c r="D25" t="s">
        <v>13</v>
      </c>
      <c r="E25" t="s">
        <v>14</v>
      </c>
      <c r="F25">
        <v>164216832</v>
      </c>
      <c r="G25">
        <v>164216832</v>
      </c>
      <c r="H25">
        <v>164216832</v>
      </c>
      <c r="I25">
        <f t="shared" si="0"/>
        <v>231217299456</v>
      </c>
    </row>
    <row r="26" spans="1:12" x14ac:dyDescent="0.25">
      <c r="A26" t="s">
        <v>11</v>
      </c>
      <c r="B26" t="s">
        <v>16</v>
      </c>
      <c r="C26">
        <v>1408</v>
      </c>
      <c r="D26" t="s">
        <v>13</v>
      </c>
      <c r="E26" t="s">
        <v>14</v>
      </c>
      <c r="F26">
        <v>196716</v>
      </c>
      <c r="G26">
        <v>196716</v>
      </c>
      <c r="H26">
        <v>196716</v>
      </c>
      <c r="I26">
        <f t="shared" si="0"/>
        <v>276976128</v>
      </c>
    </row>
    <row r="27" spans="1:12" x14ac:dyDescent="0.25">
      <c r="A27" t="s">
        <v>11</v>
      </c>
      <c r="B27" t="s">
        <v>26</v>
      </c>
      <c r="C27">
        <v>1408</v>
      </c>
      <c r="D27" t="s">
        <v>13</v>
      </c>
      <c r="E27" t="s">
        <v>14</v>
      </c>
      <c r="F27">
        <v>162856960</v>
      </c>
      <c r="G27">
        <v>162856960</v>
      </c>
      <c r="H27">
        <v>162856960</v>
      </c>
      <c r="I27">
        <f t="shared" si="0"/>
        <v>229302599680</v>
      </c>
    </row>
    <row r="28" spans="1:12" x14ac:dyDescent="0.25">
      <c r="A28" t="s">
        <v>11</v>
      </c>
      <c r="B28" t="s">
        <v>18</v>
      </c>
      <c r="C28">
        <v>1408</v>
      </c>
      <c r="D28" t="s">
        <v>13</v>
      </c>
      <c r="E28" t="s">
        <v>14</v>
      </c>
      <c r="F28">
        <v>88424448</v>
      </c>
      <c r="G28">
        <v>88424448</v>
      </c>
      <c r="H28">
        <v>88424448</v>
      </c>
      <c r="I28">
        <f t="shared" si="0"/>
        <v>124501622784</v>
      </c>
    </row>
    <row r="29" spans="1:12" x14ac:dyDescent="0.25">
      <c r="A29" t="s">
        <v>11</v>
      </c>
      <c r="B29" t="s">
        <v>27</v>
      </c>
      <c r="C29">
        <v>1408</v>
      </c>
      <c r="D29" t="s">
        <v>13</v>
      </c>
      <c r="E29" t="s">
        <v>14</v>
      </c>
      <c r="F29">
        <v>78520320</v>
      </c>
      <c r="G29">
        <v>78520320</v>
      </c>
      <c r="H29">
        <v>78520320</v>
      </c>
      <c r="I29">
        <f t="shared" si="0"/>
        <v>110556610560</v>
      </c>
    </row>
    <row r="30" spans="1:12" x14ac:dyDescent="0.25">
      <c r="A30" t="s">
        <v>11</v>
      </c>
      <c r="B30" t="s">
        <v>19</v>
      </c>
      <c r="C30">
        <v>1408</v>
      </c>
      <c r="D30" t="s">
        <v>13</v>
      </c>
      <c r="E30" t="s">
        <v>14</v>
      </c>
      <c r="F30">
        <v>150576</v>
      </c>
      <c r="G30">
        <v>150576</v>
      </c>
      <c r="H30">
        <v>150576</v>
      </c>
      <c r="I30">
        <f t="shared" si="0"/>
        <v>212011008</v>
      </c>
    </row>
    <row r="31" spans="1:12" x14ac:dyDescent="0.25">
      <c r="A31" t="s">
        <v>11</v>
      </c>
      <c r="B31" t="s">
        <v>20</v>
      </c>
      <c r="C31">
        <v>1408</v>
      </c>
      <c r="D31" t="s">
        <v>13</v>
      </c>
      <c r="E31" t="s">
        <v>14</v>
      </c>
      <c r="F31">
        <v>255025152</v>
      </c>
      <c r="G31">
        <v>255025152</v>
      </c>
      <c r="H31">
        <v>255025152</v>
      </c>
      <c r="I31">
        <f t="shared" si="0"/>
        <v>359075414016</v>
      </c>
    </row>
    <row r="32" spans="1:12" x14ac:dyDescent="0.25">
      <c r="A32" t="s">
        <v>11</v>
      </c>
      <c r="B32" t="s">
        <v>21</v>
      </c>
      <c r="C32">
        <v>1408</v>
      </c>
      <c r="D32" t="s">
        <v>13</v>
      </c>
      <c r="E32" t="s">
        <v>14</v>
      </c>
      <c r="F32">
        <v>262848</v>
      </c>
      <c r="G32">
        <v>262848</v>
      </c>
      <c r="H32">
        <v>262848</v>
      </c>
      <c r="I32">
        <f t="shared" si="0"/>
        <v>370089984</v>
      </c>
    </row>
    <row r="33" spans="1:12" x14ac:dyDescent="0.25">
      <c r="A33" t="s">
        <v>11</v>
      </c>
      <c r="B33" t="s">
        <v>22</v>
      </c>
      <c r="C33">
        <v>2816</v>
      </c>
      <c r="D33" t="s">
        <v>13</v>
      </c>
      <c r="E33" t="s">
        <v>14</v>
      </c>
      <c r="F33">
        <v>0</v>
      </c>
      <c r="G33">
        <v>0</v>
      </c>
      <c r="H33">
        <v>0</v>
      </c>
      <c r="I33">
        <f t="shared" si="0"/>
        <v>0</v>
      </c>
    </row>
    <row r="34" spans="1:12" x14ac:dyDescent="0.25">
      <c r="A34" t="s">
        <v>11</v>
      </c>
      <c r="B34" t="s">
        <v>23</v>
      </c>
      <c r="C34">
        <v>1408</v>
      </c>
      <c r="D34" t="s">
        <v>13</v>
      </c>
      <c r="E34" t="s">
        <v>14</v>
      </c>
      <c r="F34">
        <v>6316032</v>
      </c>
      <c r="G34">
        <v>6316032</v>
      </c>
      <c r="H34">
        <v>6316032</v>
      </c>
      <c r="I34">
        <f t="shared" si="0"/>
        <v>8892973056</v>
      </c>
      <c r="J34">
        <f>SUM(I25:I34)</f>
        <v>1064405596672</v>
      </c>
      <c r="K34">
        <v>0.98968299999999998</v>
      </c>
      <c r="L34">
        <f t="shared" si="1"/>
        <v>107.55015461233546</v>
      </c>
    </row>
    <row r="36" spans="1:12" x14ac:dyDescent="0.25">
      <c r="A36" t="s">
        <v>1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</row>
    <row r="37" spans="1:12" x14ac:dyDescent="0.25">
      <c r="A37" t="s">
        <v>11</v>
      </c>
      <c r="B37" t="s">
        <v>12</v>
      </c>
      <c r="C37">
        <v>1408</v>
      </c>
      <c r="D37" t="s">
        <v>13</v>
      </c>
      <c r="E37" t="s">
        <v>14</v>
      </c>
      <c r="F37">
        <v>227819520</v>
      </c>
      <c r="G37">
        <v>227819520</v>
      </c>
      <c r="H37">
        <v>227819520</v>
      </c>
      <c r="I37">
        <f t="shared" si="0"/>
        <v>320769884160</v>
      </c>
    </row>
    <row r="38" spans="1:12" x14ac:dyDescent="0.25">
      <c r="A38" t="s">
        <v>11</v>
      </c>
      <c r="B38" t="s">
        <v>16</v>
      </c>
      <c r="C38">
        <v>1408</v>
      </c>
      <c r="D38" t="s">
        <v>13</v>
      </c>
      <c r="E38" t="s">
        <v>14</v>
      </c>
      <c r="F38">
        <v>131144</v>
      </c>
      <c r="G38">
        <v>131144</v>
      </c>
      <c r="H38">
        <v>131144</v>
      </c>
      <c r="I38">
        <f t="shared" si="0"/>
        <v>184650752</v>
      </c>
    </row>
    <row r="39" spans="1:12" x14ac:dyDescent="0.25">
      <c r="A39" t="s">
        <v>11</v>
      </c>
      <c r="B39" t="s">
        <v>26</v>
      </c>
      <c r="C39">
        <v>1408</v>
      </c>
      <c r="D39" t="s">
        <v>13</v>
      </c>
      <c r="E39" t="s">
        <v>14</v>
      </c>
      <c r="F39">
        <v>314081280</v>
      </c>
      <c r="G39">
        <v>314081280</v>
      </c>
      <c r="H39">
        <v>314081280</v>
      </c>
      <c r="I39">
        <f t="shared" si="0"/>
        <v>442226442240</v>
      </c>
    </row>
    <row r="40" spans="1:12" x14ac:dyDescent="0.25">
      <c r="A40" t="s">
        <v>11</v>
      </c>
      <c r="B40" t="s">
        <v>18</v>
      </c>
      <c r="C40">
        <v>1408</v>
      </c>
      <c r="D40" t="s">
        <v>13</v>
      </c>
      <c r="E40" t="s">
        <v>14</v>
      </c>
      <c r="F40">
        <v>113909760</v>
      </c>
      <c r="G40">
        <v>113909760</v>
      </c>
      <c r="H40">
        <v>113909760</v>
      </c>
      <c r="I40">
        <f t="shared" si="0"/>
        <v>160384942080</v>
      </c>
    </row>
    <row r="41" spans="1:12" x14ac:dyDescent="0.25">
      <c r="A41" t="s">
        <v>11</v>
      </c>
      <c r="B41" t="s">
        <v>19</v>
      </c>
      <c r="C41">
        <v>1408</v>
      </c>
      <c r="D41" t="s">
        <v>13</v>
      </c>
      <c r="E41" t="s">
        <v>14</v>
      </c>
      <c r="F41">
        <v>100384</v>
      </c>
      <c r="G41">
        <v>100384</v>
      </c>
      <c r="H41">
        <v>100384</v>
      </c>
      <c r="I41">
        <f t="shared" si="0"/>
        <v>141340672</v>
      </c>
    </row>
    <row r="42" spans="1:12" x14ac:dyDescent="0.25">
      <c r="A42" t="s">
        <v>11</v>
      </c>
      <c r="B42" t="s">
        <v>20</v>
      </c>
      <c r="C42">
        <v>1408</v>
      </c>
      <c r="D42" t="s">
        <v>13</v>
      </c>
      <c r="E42" t="s">
        <v>14</v>
      </c>
      <c r="F42">
        <v>339886080</v>
      </c>
      <c r="G42">
        <v>339886080</v>
      </c>
      <c r="H42">
        <v>339886080</v>
      </c>
      <c r="I42">
        <f t="shared" si="0"/>
        <v>478559600640</v>
      </c>
    </row>
    <row r="43" spans="1:12" x14ac:dyDescent="0.25">
      <c r="A43" t="s">
        <v>11</v>
      </c>
      <c r="B43" t="s">
        <v>21</v>
      </c>
      <c r="C43">
        <v>1408</v>
      </c>
      <c r="D43" t="s">
        <v>13</v>
      </c>
      <c r="E43" t="s">
        <v>14</v>
      </c>
      <c r="F43">
        <v>525696</v>
      </c>
      <c r="G43">
        <v>525696</v>
      </c>
      <c r="H43">
        <v>525696</v>
      </c>
      <c r="I43">
        <f t="shared" si="0"/>
        <v>740179968</v>
      </c>
    </row>
    <row r="44" spans="1:12" x14ac:dyDescent="0.25">
      <c r="A44" t="s">
        <v>11</v>
      </c>
      <c r="B44" t="s">
        <v>22</v>
      </c>
      <c r="C44">
        <v>2816</v>
      </c>
      <c r="D44" t="s">
        <v>13</v>
      </c>
      <c r="E44" t="s">
        <v>14</v>
      </c>
      <c r="F44">
        <v>0</v>
      </c>
      <c r="G44">
        <v>0</v>
      </c>
      <c r="H44">
        <v>0</v>
      </c>
      <c r="I44">
        <f t="shared" si="0"/>
        <v>0</v>
      </c>
      <c r="J44">
        <f>SUM(I37:I44)</f>
        <v>1403007040512</v>
      </c>
      <c r="K44">
        <f>1.26392</f>
        <v>1.2639199999999999</v>
      </c>
      <c r="L44">
        <f t="shared" si="1"/>
        <v>111.00441804164822</v>
      </c>
    </row>
    <row r="46" spans="1:12" x14ac:dyDescent="0.2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</row>
    <row r="47" spans="1:12" x14ac:dyDescent="0.25">
      <c r="A47" t="s">
        <v>11</v>
      </c>
      <c r="B47" t="s">
        <v>12</v>
      </c>
      <c r="C47">
        <v>1408</v>
      </c>
      <c r="D47" t="s">
        <v>13</v>
      </c>
      <c r="E47" t="s">
        <v>14</v>
      </c>
      <c r="F47">
        <v>151879680</v>
      </c>
      <c r="G47">
        <v>151879680</v>
      </c>
      <c r="H47">
        <v>151879680</v>
      </c>
      <c r="I47">
        <f t="shared" si="0"/>
        <v>213846589440</v>
      </c>
    </row>
    <row r="48" spans="1:12" x14ac:dyDescent="0.25">
      <c r="A48" t="s">
        <v>11</v>
      </c>
      <c r="B48" t="s">
        <v>16</v>
      </c>
      <c r="C48">
        <v>1408</v>
      </c>
      <c r="D48" t="s">
        <v>13</v>
      </c>
      <c r="E48" t="s">
        <v>14</v>
      </c>
      <c r="F48">
        <v>131144</v>
      </c>
      <c r="G48">
        <v>131144</v>
      </c>
      <c r="H48">
        <v>131144</v>
      </c>
      <c r="I48">
        <f t="shared" si="0"/>
        <v>184650752</v>
      </c>
    </row>
    <row r="49" spans="1:12" x14ac:dyDescent="0.25">
      <c r="A49" t="s">
        <v>11</v>
      </c>
      <c r="B49" t="s">
        <v>26</v>
      </c>
      <c r="C49">
        <v>1408</v>
      </c>
      <c r="D49" t="s">
        <v>13</v>
      </c>
      <c r="E49" t="s">
        <v>14</v>
      </c>
      <c r="F49">
        <v>209387520</v>
      </c>
      <c r="G49">
        <v>209387520</v>
      </c>
      <c r="H49">
        <v>209387520</v>
      </c>
      <c r="I49">
        <f t="shared" si="0"/>
        <v>294817628160</v>
      </c>
    </row>
    <row r="50" spans="1:12" x14ac:dyDescent="0.25">
      <c r="A50" t="s">
        <v>11</v>
      </c>
      <c r="B50" t="s">
        <v>18</v>
      </c>
      <c r="C50">
        <v>1408</v>
      </c>
      <c r="D50" t="s">
        <v>13</v>
      </c>
      <c r="E50" t="s">
        <v>14</v>
      </c>
      <c r="F50">
        <v>75939840</v>
      </c>
      <c r="G50">
        <v>75939840</v>
      </c>
      <c r="H50">
        <v>75939840</v>
      </c>
      <c r="I50">
        <f t="shared" si="0"/>
        <v>106923294720</v>
      </c>
    </row>
    <row r="51" spans="1:12" x14ac:dyDescent="0.25">
      <c r="A51" t="s">
        <v>11</v>
      </c>
      <c r="B51" t="s">
        <v>19</v>
      </c>
      <c r="C51">
        <v>1408</v>
      </c>
      <c r="D51" t="s">
        <v>13</v>
      </c>
      <c r="E51" t="s">
        <v>14</v>
      </c>
      <c r="F51">
        <v>100384</v>
      </c>
      <c r="G51">
        <v>100384</v>
      </c>
      <c r="H51">
        <v>100384</v>
      </c>
      <c r="I51">
        <f t="shared" si="0"/>
        <v>141340672</v>
      </c>
    </row>
    <row r="52" spans="1:12" x14ac:dyDescent="0.25">
      <c r="A52" t="s">
        <v>11</v>
      </c>
      <c r="B52" t="s">
        <v>20</v>
      </c>
      <c r="C52">
        <v>1408</v>
      </c>
      <c r="D52" t="s">
        <v>13</v>
      </c>
      <c r="E52" t="s">
        <v>14</v>
      </c>
      <c r="F52">
        <v>226639872</v>
      </c>
      <c r="G52">
        <v>226639872</v>
      </c>
      <c r="H52">
        <v>226639872</v>
      </c>
      <c r="I52">
        <f t="shared" si="0"/>
        <v>319108939776</v>
      </c>
    </row>
    <row r="53" spans="1:12" x14ac:dyDescent="0.25">
      <c r="A53" t="s">
        <v>11</v>
      </c>
      <c r="B53" t="s">
        <v>21</v>
      </c>
      <c r="C53">
        <v>1408</v>
      </c>
      <c r="D53" t="s">
        <v>13</v>
      </c>
      <c r="E53" t="s">
        <v>14</v>
      </c>
      <c r="F53">
        <v>350464</v>
      </c>
      <c r="G53">
        <v>350464</v>
      </c>
      <c r="H53">
        <v>350464</v>
      </c>
      <c r="I53">
        <f t="shared" si="0"/>
        <v>493453312</v>
      </c>
    </row>
    <row r="54" spans="1:12" x14ac:dyDescent="0.25">
      <c r="A54" t="s">
        <v>11</v>
      </c>
      <c r="B54" t="s">
        <v>22</v>
      </c>
      <c r="C54">
        <v>2816</v>
      </c>
      <c r="D54" t="s">
        <v>13</v>
      </c>
      <c r="E54" t="s">
        <v>14</v>
      </c>
      <c r="F54">
        <v>0</v>
      </c>
      <c r="G54">
        <v>0</v>
      </c>
      <c r="H54">
        <v>0</v>
      </c>
      <c r="I54">
        <f t="shared" si="0"/>
        <v>0</v>
      </c>
      <c r="J54">
        <f>SUM(I47:I54)</f>
        <v>935515896832</v>
      </c>
      <c r="K54">
        <v>1.01857</v>
      </c>
      <c r="L54">
        <f t="shared" si="1"/>
        <v>91.846009290672214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WangZF</dc:creator>
  <cp:lastModifiedBy>WangZF</cp:lastModifiedBy>
  <dcterms:created xsi:type="dcterms:W3CDTF">2017-01-07T01:17:10Z</dcterms:created>
  <dcterms:modified xsi:type="dcterms:W3CDTF">2017-01-07T01:43:01Z</dcterms:modified>
</cp:coreProperties>
</file>