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71aef225ddb84ce/ドキュメント/"/>
    </mc:Choice>
  </mc:AlternateContent>
  <xr:revisionPtr revIDLastSave="6" documentId="8_{F983F979-D50C-4467-BC60-6D9211829E5F}" xr6:coauthVersionLast="47" xr6:coauthVersionMax="47" xr10:uidLastSave="{B2994411-585B-4506-AD05-15297C6F033E}"/>
  <bookViews>
    <workbookView xWindow="-98" yWindow="-98" windowWidth="21795" windowHeight="14235" xr2:uid="{65E9A78E-954B-4A44-AE81-804A4BA55B22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4" i="1" l="1"/>
  <c r="AH5" i="1"/>
  <c r="AH6" i="1"/>
  <c r="AH7" i="1"/>
  <c r="AH8" i="1"/>
  <c r="AH3" i="1"/>
  <c r="K5" i="2"/>
  <c r="K6" i="2"/>
  <c r="J5" i="2"/>
  <c r="J6" i="2"/>
  <c r="J7" i="2"/>
  <c r="K7" i="2" s="1"/>
  <c r="J8" i="2"/>
  <c r="K8" i="2" s="1"/>
  <c r="J9" i="2"/>
  <c r="K9" i="2" s="1"/>
  <c r="J4" i="2"/>
  <c r="K4" i="2" s="1"/>
  <c r="AI8" i="1"/>
  <c r="AI7" i="1"/>
  <c r="AI6" i="1"/>
  <c r="AI5" i="1"/>
  <c r="AI4" i="1"/>
  <c r="AI3" i="1"/>
  <c r="AE8" i="1"/>
  <c r="AE7" i="1"/>
  <c r="AE6" i="1"/>
  <c r="AE5" i="1"/>
  <c r="AE4" i="1"/>
  <c r="AE3" i="1"/>
  <c r="AA8" i="1"/>
  <c r="AA7" i="1"/>
  <c r="AA6" i="1"/>
  <c r="AA5" i="1"/>
  <c r="AA4" i="1"/>
  <c r="AA3" i="1"/>
  <c r="W8" i="1"/>
  <c r="W7" i="1"/>
  <c r="W6" i="1"/>
  <c r="W5" i="1"/>
  <c r="W4" i="1"/>
  <c r="W3" i="1"/>
  <c r="S8" i="1"/>
  <c r="S7" i="1"/>
  <c r="S6" i="1"/>
  <c r="S5" i="1"/>
  <c r="S4" i="1"/>
  <c r="S3" i="1"/>
  <c r="O8" i="1"/>
  <c r="O7" i="1"/>
  <c r="O6" i="1"/>
  <c r="O5" i="1"/>
  <c r="O4" i="1"/>
  <c r="O3" i="1"/>
  <c r="K4" i="1"/>
  <c r="K5" i="1"/>
  <c r="K6" i="1"/>
  <c r="K7" i="1"/>
  <c r="K8" i="1"/>
  <c r="K3" i="1"/>
  <c r="G4" i="1"/>
  <c r="G5" i="1"/>
  <c r="G6" i="1"/>
  <c r="G7" i="1"/>
  <c r="G8" i="1"/>
  <c r="G3" i="1"/>
</calcChain>
</file>

<file path=xl/sharedStrings.xml><?xml version="1.0" encoding="utf-8"?>
<sst xmlns="http://schemas.openxmlformats.org/spreadsheetml/2006/main" count="52" uniqueCount="24">
  <si>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</si>
  <si>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</si>
  <si>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</si>
  <si>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4回目</t>
    <rPh sb="1" eb="3">
      <t>カイメ</t>
    </rPh>
    <phoneticPr fontId="1"/>
  </si>
  <si>
    <t>5回目</t>
    <rPh sb="1" eb="3">
      <t>カイメ</t>
    </rPh>
    <phoneticPr fontId="1"/>
  </si>
  <si>
    <t>6回目</t>
    <rPh sb="1" eb="3">
      <t>カイメ</t>
    </rPh>
    <phoneticPr fontId="1"/>
  </si>
  <si>
    <t>7回目</t>
    <rPh sb="1" eb="3">
      <t>カイメ</t>
    </rPh>
    <phoneticPr fontId="1"/>
  </si>
  <si>
    <t>平均</t>
    <rPh sb="0" eb="2">
      <t>ヘイキン</t>
    </rPh>
    <phoneticPr fontId="1"/>
  </si>
  <si>
    <t>角度(°)</t>
    <rPh sb="0" eb="2">
      <t>カクド</t>
    </rPh>
    <phoneticPr fontId="1"/>
  </si>
  <si>
    <t>周期T×５往復</t>
    <rPh sb="0" eb="2">
      <t>シュウキ</t>
    </rPh>
    <rPh sb="5" eb="7">
      <t>オウフク</t>
    </rPh>
    <phoneticPr fontId="1"/>
  </si>
  <si>
    <t>周期T</t>
    <rPh sb="0" eb="2">
      <t>シュウキ</t>
    </rPh>
    <phoneticPr fontId="1"/>
  </si>
  <si>
    <t>全て5往復で且つ1.3mで行う。</t>
    <rPh sb="0" eb="1">
      <t>スベ</t>
    </rPh>
    <rPh sb="3" eb="5">
      <t>オウフク</t>
    </rPh>
    <rPh sb="6" eb="7">
      <t>カ</t>
    </rPh>
    <rPh sb="13" eb="14">
      <t>オコナ</t>
    </rPh>
    <phoneticPr fontId="1"/>
  </si>
  <si>
    <t>教科書(1)振れ角依存の実験</t>
    <rPh sb="0" eb="3">
      <t>キョウカショ</t>
    </rPh>
    <rPh sb="6" eb="7">
      <t>フ</t>
    </rPh>
    <rPh sb="8" eb="9">
      <t>カク</t>
    </rPh>
    <rPh sb="9" eb="11">
      <t>イゾン</t>
    </rPh>
    <rPh sb="12" eb="14">
      <t>ジッケン</t>
    </rPh>
    <phoneticPr fontId="1"/>
  </si>
  <si>
    <t>教科書(2)振り子の長さと周期の実験</t>
    <rPh sb="0" eb="3">
      <t>キョウカショ</t>
    </rPh>
    <rPh sb="6" eb="7">
      <t>フ</t>
    </rPh>
    <rPh sb="8" eb="9">
      <t>コ</t>
    </rPh>
    <rPh sb="10" eb="11">
      <t>ナガ</t>
    </rPh>
    <rPh sb="13" eb="15">
      <t>シュウキ</t>
    </rPh>
    <rPh sb="16" eb="18">
      <t>ジッケン</t>
    </rPh>
    <phoneticPr fontId="1"/>
  </si>
  <si>
    <t>振れ角は3°にする。</t>
    <rPh sb="0" eb="1">
      <t>フ</t>
    </rPh>
    <rPh sb="2" eb="3">
      <t>カク</t>
    </rPh>
    <phoneticPr fontId="1"/>
  </si>
  <si>
    <t>10往復平均</t>
    <rPh sb="2" eb="4">
      <t>オウフク</t>
    </rPh>
    <rPh sb="4" eb="6">
      <t>ヘイキン</t>
    </rPh>
    <phoneticPr fontId="1"/>
  </si>
  <si>
    <t>振れ角が小さい時</t>
    <rPh sb="0" eb="1">
      <t>フ</t>
    </rPh>
    <rPh sb="2" eb="3">
      <t>カク</t>
    </rPh>
    <rPh sb="4" eb="5">
      <t>チイ</t>
    </rPh>
    <rPh sb="7" eb="8">
      <t>トキ</t>
    </rPh>
    <phoneticPr fontId="1"/>
  </si>
  <si>
    <t>糸の長さl(m)</t>
    <rPh sb="0" eb="1">
      <t>イト</t>
    </rPh>
    <rPh sb="2" eb="3">
      <t>ナガ</t>
    </rPh>
    <phoneticPr fontId="1"/>
  </si>
  <si>
    <t>周期T×10往復</t>
    <rPh sb="0" eb="2">
      <t>シュウキ</t>
    </rPh>
    <rPh sb="6" eb="8">
      <t>オウフク</t>
    </rPh>
    <phoneticPr fontId="1"/>
  </si>
  <si>
    <t>sinθ=θの理由</t>
    <rPh sb="7" eb="9">
      <t>リユウ</t>
    </rPh>
    <phoneticPr fontId="1"/>
  </si>
  <si>
    <t>lim(sinθ/θ)=1     θ=0の時</t>
    <rPh sb="22" eb="23">
      <t>トキ</t>
    </rPh>
    <phoneticPr fontId="1"/>
  </si>
  <si>
    <t>具体的に上の式から、sinθとθの比率がわかる。</t>
    <rPh sb="0" eb="3">
      <t>グタイテキ</t>
    </rPh>
    <rPh sb="4" eb="5">
      <t>ウエ</t>
    </rPh>
    <rPh sb="6" eb="7">
      <t>シキ</t>
    </rPh>
    <rPh sb="17" eb="19">
      <t>ヒリツ</t>
    </rPh>
    <phoneticPr fontId="1"/>
  </si>
  <si>
    <t>又、3°のときは、理科年表でsin(3π/180)=sin(3°)を調べる。</t>
    <rPh sb="0" eb="1">
      <t>マタ</t>
    </rPh>
    <rPh sb="9" eb="13">
      <t>リカネンピョウ</t>
    </rPh>
    <rPh sb="34" eb="35">
      <t>シラ</t>
    </rPh>
    <phoneticPr fontId="1"/>
  </si>
  <si>
    <t>よって、sin(3°)/(3π/180)を代入すれば、どれくらいの比率かが判る。</t>
    <rPh sb="21" eb="23">
      <t>ダイニュウ</t>
    </rPh>
    <rPh sb="33" eb="35">
      <t>ヒリツ</t>
    </rPh>
    <rPh sb="37" eb="38">
      <t>ワカ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</si>
</sst>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F1609-F4D8-4FFC-9759-80FD4244E4D7}">
  <dimension ref="E1:AI12"/>
  <sheetViews>
    <sheetView tabSelected="1" workbookViewId="0">
      <selection activeCell="AI9" sqref="AI9"/>
    </sheetView>
  </sheetViews>
  <sheetFormatPr defaultRowHeight="17.649999999999999"/>
  <cols>
    <col min="6" max="6" width="12.25" customWidth="1"/>
    <col min="10" max="10" width="13.375" customWidth="1"/>
    <col min="14" max="14" width="12.875" customWidth="1"/>
    <col min="18" max="18" width="12.75" customWidth="1"/>
    <col min="22" max="22" width="12.875" customWidth="1"/>
    <col min="26" max="26" width="12.625" customWidth="1"/>
    <col min="30" max="30" width="12.75" customWidth="1"/>
    <col min="34" max="34" width="12.75" customWidth="1"/>
  </cols>
  <sheetData>
    <row r="1" spans="5:35">
      <c r="F1" t="s">
        <v>0</v>
      </c>
      <c r="J1" t="s">
        <v>1</v>
      </c>
      <c r="N1" t="s">
        <v>2</v>
      </c>
      <c r="R1" t="s">
        <v>3</v>
      </c>
      <c r="V1" t="s">
        <v>4</v>
      </c>
      <c r="Z1" t="s">
        <v>5</v>
      </c>
      <c r="AD1" t="s">
        <v>6</v>
      </c>
      <c r="AH1" t="s">
        <v>7</v>
      </c>
    </row>
    <row r="2" spans="5:35">
      <c r="E2" t="s">
        <v>8</v>
      </c>
      <c r="F2" t="s">
        <v>9</v>
      </c>
      <c r="G2" t="s">
        <v>10</v>
      </c>
      <c r="I2" t="s">
        <v>8</v>
      </c>
      <c r="J2" t="s">
        <v>9</v>
      </c>
      <c r="K2" t="s">
        <v>10</v>
      </c>
      <c r="M2" t="s">
        <v>8</v>
      </c>
      <c r="N2" t="s">
        <v>9</v>
      </c>
      <c r="O2" t="s">
        <v>10</v>
      </c>
      <c r="Q2" t="s">
        <v>8</v>
      </c>
      <c r="R2" t="s">
        <v>9</v>
      </c>
      <c r="S2" t="s">
        <v>10</v>
      </c>
      <c r="U2" t="s">
        <v>8</v>
      </c>
      <c r="V2" t="s">
        <v>9</v>
      </c>
      <c r="W2" t="s">
        <v>10</v>
      </c>
      <c r="Y2" t="s">
        <v>8</v>
      </c>
      <c r="Z2" t="s">
        <v>9</v>
      </c>
      <c r="AA2" t="s">
        <v>10</v>
      </c>
      <c r="AC2" t="s">
        <v>8</v>
      </c>
      <c r="AD2" t="s">
        <v>9</v>
      </c>
      <c r="AE2" t="s">
        <v>10</v>
      </c>
      <c r="AG2" t="s">
        <v>8</v>
      </c>
      <c r="AH2" t="s">
        <v>9</v>
      </c>
      <c r="AI2" t="s">
        <v>10</v>
      </c>
    </row>
    <row r="3" spans="5:35">
      <c r="E3">
        <v>2</v>
      </c>
      <c r="F3">
        <v>11.24</v>
      </c>
      <c r="G3">
        <f>(F3/5)</f>
        <v>2.2480000000000002</v>
      </c>
      <c r="I3">
        <v>2</v>
      </c>
      <c r="J3">
        <v>11.477</v>
      </c>
      <c r="K3">
        <f>(J3/5)</f>
        <v>2.2953999999999999</v>
      </c>
      <c r="M3">
        <v>2</v>
      </c>
      <c r="N3">
        <v>11.295999999999999</v>
      </c>
      <c r="O3">
        <f>(N3/5)</f>
        <v>2.2591999999999999</v>
      </c>
      <c r="Q3">
        <v>2</v>
      </c>
      <c r="R3">
        <v>11.317</v>
      </c>
      <c r="S3">
        <f>(R3/5)</f>
        <v>2.2633999999999999</v>
      </c>
      <c r="U3">
        <v>2</v>
      </c>
      <c r="V3">
        <v>11.166</v>
      </c>
      <c r="W3">
        <f>(V3/5)</f>
        <v>2.2332000000000001</v>
      </c>
      <c r="Y3">
        <v>2</v>
      </c>
      <c r="Z3">
        <v>11.36</v>
      </c>
      <c r="AA3">
        <f>(Z3/5)</f>
        <v>2.2719999999999998</v>
      </c>
      <c r="AC3">
        <v>2</v>
      </c>
      <c r="AD3">
        <v>11.433</v>
      </c>
      <c r="AE3">
        <f>(AD3/5)</f>
        <v>2.2866</v>
      </c>
      <c r="AG3">
        <v>2</v>
      </c>
      <c r="AH3">
        <f>AVERAGE(F3,J3,N3,R3,V3,Z3,AD3)</f>
        <v>11.326999999999998</v>
      </c>
      <c r="AI3">
        <f>(AH3/5)</f>
        <v>2.2653999999999996</v>
      </c>
    </row>
    <row r="4" spans="5:35">
      <c r="E4">
        <v>6</v>
      </c>
      <c r="F4">
        <v>11.304</v>
      </c>
      <c r="G4">
        <f t="shared" ref="G4:G8" si="0">(F4/5)</f>
        <v>2.2608000000000001</v>
      </c>
      <c r="I4">
        <v>6</v>
      </c>
      <c r="J4">
        <v>11.147</v>
      </c>
      <c r="K4">
        <f t="shared" ref="K4:K8" si="1">(J4/5)</f>
        <v>2.2294</v>
      </c>
      <c r="M4">
        <v>6</v>
      </c>
      <c r="N4">
        <v>11.564</v>
      </c>
      <c r="O4">
        <f t="shared" ref="O4:O8" si="2">(N4/5)</f>
        <v>2.3128000000000002</v>
      </c>
      <c r="Q4">
        <v>6</v>
      </c>
      <c r="R4">
        <v>11.462999999999999</v>
      </c>
      <c r="S4">
        <f t="shared" ref="S4:S8" si="3">(R4/5)</f>
        <v>2.2925999999999997</v>
      </c>
      <c r="U4">
        <v>6</v>
      </c>
      <c r="V4">
        <v>11.548999999999999</v>
      </c>
      <c r="W4">
        <f t="shared" ref="W4:W8" si="4">(V4/5)</f>
        <v>2.3098000000000001</v>
      </c>
      <c r="Y4">
        <v>6</v>
      </c>
      <c r="Z4">
        <v>11.342000000000001</v>
      </c>
      <c r="AA4">
        <f t="shared" ref="AA4:AA8" si="5">(Z4/5)</f>
        <v>2.2684000000000002</v>
      </c>
      <c r="AC4">
        <v>6</v>
      </c>
      <c r="AD4">
        <v>11.356999999999999</v>
      </c>
      <c r="AE4">
        <f t="shared" ref="AE4:AE8" si="6">(AD4/5)</f>
        <v>2.2713999999999999</v>
      </c>
      <c r="AG4">
        <v>6</v>
      </c>
      <c r="AH4">
        <f t="shared" ref="AH4:AH8" si="7">AVERAGE(F4,J4,N4,R4,V4,Z4,AD4)</f>
        <v>11.389428571428571</v>
      </c>
      <c r="AI4">
        <f t="shared" ref="AI4:AI8" si="8">(AH4/5)</f>
        <v>2.2778857142857141</v>
      </c>
    </row>
    <row r="5" spans="5:35">
      <c r="E5">
        <v>10</v>
      </c>
      <c r="F5">
        <v>11.367000000000001</v>
      </c>
      <c r="G5">
        <f t="shared" si="0"/>
        <v>2.2734000000000001</v>
      </c>
      <c r="I5">
        <v>10</v>
      </c>
      <c r="J5">
        <v>11.319000000000001</v>
      </c>
      <c r="K5">
        <f t="shared" si="1"/>
        <v>2.2638000000000003</v>
      </c>
      <c r="M5">
        <v>10</v>
      </c>
      <c r="N5">
        <v>11.303000000000001</v>
      </c>
      <c r="O5">
        <f t="shared" si="2"/>
        <v>2.2606000000000002</v>
      </c>
      <c r="Q5">
        <v>10</v>
      </c>
      <c r="R5">
        <v>11.468</v>
      </c>
      <c r="S5">
        <f t="shared" si="3"/>
        <v>2.2936000000000001</v>
      </c>
      <c r="U5">
        <v>10</v>
      </c>
      <c r="V5">
        <v>11.476000000000001</v>
      </c>
      <c r="W5">
        <f t="shared" si="4"/>
        <v>2.2952000000000004</v>
      </c>
      <c r="Y5">
        <v>10</v>
      </c>
      <c r="Z5">
        <v>11.22</v>
      </c>
      <c r="AA5">
        <f t="shared" si="5"/>
        <v>2.2440000000000002</v>
      </c>
      <c r="AC5">
        <v>10</v>
      </c>
      <c r="AD5">
        <v>11.307</v>
      </c>
      <c r="AE5">
        <f t="shared" si="6"/>
        <v>2.2614000000000001</v>
      </c>
      <c r="AG5">
        <v>10</v>
      </c>
      <c r="AH5">
        <f t="shared" si="7"/>
        <v>11.351428571428572</v>
      </c>
      <c r="AI5">
        <f t="shared" si="8"/>
        <v>2.2702857142857145</v>
      </c>
    </row>
    <row r="6" spans="5:35">
      <c r="E6">
        <v>20</v>
      </c>
      <c r="F6">
        <v>11.381</v>
      </c>
      <c r="G6">
        <f t="shared" si="0"/>
        <v>2.2762000000000002</v>
      </c>
      <c r="I6">
        <v>20</v>
      </c>
      <c r="J6">
        <v>11.39</v>
      </c>
      <c r="K6">
        <f t="shared" si="1"/>
        <v>2.278</v>
      </c>
      <c r="M6">
        <v>20</v>
      </c>
      <c r="N6">
        <v>11.423999999999999</v>
      </c>
      <c r="O6">
        <f t="shared" si="2"/>
        <v>2.2847999999999997</v>
      </c>
      <c r="Q6">
        <v>20</v>
      </c>
      <c r="R6">
        <v>11.423999999999999</v>
      </c>
      <c r="S6">
        <f t="shared" si="3"/>
        <v>2.2847999999999997</v>
      </c>
      <c r="U6">
        <v>20</v>
      </c>
      <c r="V6">
        <v>11.629</v>
      </c>
      <c r="W6">
        <f t="shared" si="4"/>
        <v>2.3258000000000001</v>
      </c>
      <c r="Y6">
        <v>20</v>
      </c>
      <c r="Z6">
        <v>11.407</v>
      </c>
      <c r="AA6">
        <f t="shared" si="5"/>
        <v>2.2814000000000001</v>
      </c>
      <c r="AC6">
        <v>20</v>
      </c>
      <c r="AD6">
        <v>11.497999999999999</v>
      </c>
      <c r="AE6">
        <f t="shared" si="6"/>
        <v>2.2995999999999999</v>
      </c>
      <c r="AG6">
        <v>20</v>
      </c>
      <c r="AH6">
        <f t="shared" si="7"/>
        <v>11.450428571428573</v>
      </c>
      <c r="AI6">
        <f t="shared" si="8"/>
        <v>2.2900857142857145</v>
      </c>
    </row>
    <row r="7" spans="5:35">
      <c r="E7">
        <v>30</v>
      </c>
      <c r="F7">
        <v>11.746</v>
      </c>
      <c r="G7">
        <f t="shared" si="0"/>
        <v>2.3492000000000002</v>
      </c>
      <c r="I7">
        <v>30</v>
      </c>
      <c r="J7">
        <v>11.468</v>
      </c>
      <c r="K7">
        <f t="shared" si="1"/>
        <v>2.2936000000000001</v>
      </c>
      <c r="M7">
        <v>30</v>
      </c>
      <c r="N7">
        <v>11.475</v>
      </c>
      <c r="O7">
        <f t="shared" si="2"/>
        <v>2.2949999999999999</v>
      </c>
      <c r="Q7">
        <v>30</v>
      </c>
      <c r="R7">
        <v>11.601000000000001</v>
      </c>
      <c r="S7">
        <f t="shared" si="3"/>
        <v>2.3202000000000003</v>
      </c>
      <c r="U7">
        <v>30</v>
      </c>
      <c r="V7">
        <v>11.535</v>
      </c>
      <c r="W7">
        <f t="shared" si="4"/>
        <v>2.3069999999999999</v>
      </c>
      <c r="Y7">
        <v>30</v>
      </c>
      <c r="Z7">
        <v>11.555999999999999</v>
      </c>
      <c r="AA7">
        <f t="shared" si="5"/>
        <v>2.3111999999999999</v>
      </c>
      <c r="AC7">
        <v>30</v>
      </c>
      <c r="AD7">
        <v>11.592000000000001</v>
      </c>
      <c r="AE7">
        <f t="shared" si="6"/>
        <v>2.3184</v>
      </c>
      <c r="AG7">
        <v>30</v>
      </c>
      <c r="AH7">
        <f t="shared" si="7"/>
        <v>11.567571428571428</v>
      </c>
      <c r="AI7">
        <f t="shared" si="8"/>
        <v>2.3135142857142856</v>
      </c>
    </row>
    <row r="8" spans="5:35">
      <c r="E8">
        <v>40</v>
      </c>
      <c r="F8">
        <v>11.760999999999999</v>
      </c>
      <c r="G8">
        <f t="shared" si="0"/>
        <v>2.3521999999999998</v>
      </c>
      <c r="I8">
        <v>40</v>
      </c>
      <c r="J8">
        <v>11.602</v>
      </c>
      <c r="K8">
        <f t="shared" si="1"/>
        <v>2.3204000000000002</v>
      </c>
      <c r="M8">
        <v>40</v>
      </c>
      <c r="N8">
        <v>11.779</v>
      </c>
      <c r="O8">
        <f t="shared" si="2"/>
        <v>2.3557999999999999</v>
      </c>
      <c r="Q8">
        <v>40</v>
      </c>
      <c r="R8">
        <v>11.680999999999999</v>
      </c>
      <c r="S8">
        <f t="shared" si="3"/>
        <v>2.3361999999999998</v>
      </c>
      <c r="U8">
        <v>40</v>
      </c>
      <c r="V8">
        <v>11.742000000000001</v>
      </c>
      <c r="W8">
        <f t="shared" si="4"/>
        <v>2.3484000000000003</v>
      </c>
      <c r="Y8">
        <v>40</v>
      </c>
      <c r="Z8">
        <v>11.670999999999999</v>
      </c>
      <c r="AA8">
        <f t="shared" si="5"/>
        <v>2.3342000000000001</v>
      </c>
      <c r="AC8">
        <v>40</v>
      </c>
      <c r="AD8">
        <v>11.794</v>
      </c>
      <c r="AE8">
        <f t="shared" si="6"/>
        <v>2.3588</v>
      </c>
      <c r="AG8">
        <v>40</v>
      </c>
      <c r="AH8">
        <f t="shared" si="7"/>
        <v>11.718571428571426</v>
      </c>
      <c r="AI8">
        <f t="shared" si="8"/>
        <v>2.3437142857142854</v>
      </c>
    </row>
    <row r="11" spans="5:35">
      <c r="F11" t="s">
        <v>11</v>
      </c>
    </row>
    <row r="12" spans="5:35">
      <c r="E12" t="s">
        <v>12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2D138-4AD2-42DD-8DB5-C7EEF72F2339}">
  <dimension ref="C1:O9"/>
  <sheetViews>
    <sheetView topLeftCell="B1" workbookViewId="0">
      <selection activeCell="G10" sqref="G10"/>
    </sheetView>
  </sheetViews>
  <sheetFormatPr defaultRowHeight="17.649999999999999"/>
  <cols>
    <col min="3" max="3" width="11.25" customWidth="1"/>
    <col min="4" max="4" width="13" customWidth="1"/>
    <col min="6" max="6" width="11.125" customWidth="1"/>
    <col min="7" max="7" width="13.125" customWidth="1"/>
    <col min="9" max="9" width="12" customWidth="1"/>
    <col min="10" max="10" width="12.875" customWidth="1"/>
  </cols>
  <sheetData>
    <row r="1" spans="3:15">
      <c r="C1" t="s">
        <v>13</v>
      </c>
      <c r="G1" t="s">
        <v>14</v>
      </c>
    </row>
    <row r="2" spans="3:15">
      <c r="D2" t="s">
        <v>0</v>
      </c>
      <c r="G2" t="s">
        <v>1</v>
      </c>
      <c r="I2" t="s">
        <v>15</v>
      </c>
      <c r="O2" t="s">
        <v>16</v>
      </c>
    </row>
    <row r="3" spans="3:15">
      <c r="C3" t="s">
        <v>17</v>
      </c>
      <c r="D3" t="s">
        <v>18</v>
      </c>
      <c r="F3" t="s">
        <v>17</v>
      </c>
      <c r="G3" t="s">
        <v>18</v>
      </c>
      <c r="I3" t="s">
        <v>17</v>
      </c>
      <c r="J3" t="s">
        <v>18</v>
      </c>
      <c r="K3" t="s">
        <v>10</v>
      </c>
      <c r="O3" t="s">
        <v>19</v>
      </c>
    </row>
    <row r="4" spans="3:15">
      <c r="C4">
        <v>0.5</v>
      </c>
      <c r="D4">
        <v>14.305999999999999</v>
      </c>
      <c r="F4">
        <v>0.5</v>
      </c>
      <c r="G4">
        <v>14.31</v>
      </c>
      <c r="I4">
        <v>0.5</v>
      </c>
      <c r="J4">
        <f>AVERAGE((D4+G4)/2)</f>
        <v>14.308</v>
      </c>
      <c r="K4">
        <f>(J4/10)</f>
        <v>1.4308000000000001</v>
      </c>
      <c r="O4" t="s">
        <v>20</v>
      </c>
    </row>
    <row r="5" spans="3:15">
      <c r="C5">
        <v>0.6</v>
      </c>
      <c r="D5">
        <v>15.523999999999999</v>
      </c>
      <c r="F5">
        <v>0.6</v>
      </c>
      <c r="G5">
        <v>15.491</v>
      </c>
      <c r="I5">
        <v>0.6</v>
      </c>
      <c r="J5">
        <f t="shared" ref="J5:J9" si="0">AVERAGE((D5+G5)/2)</f>
        <v>15.5075</v>
      </c>
      <c r="K5">
        <f t="shared" ref="K5:K9" si="1">(J5/10)</f>
        <v>1.5507500000000001</v>
      </c>
      <c r="O5" t="s">
        <v>21</v>
      </c>
    </row>
    <row r="6" spans="3:15">
      <c r="C6">
        <v>0.7</v>
      </c>
      <c r="D6">
        <v>16.623999999999999</v>
      </c>
      <c r="F6">
        <v>0.7</v>
      </c>
      <c r="G6">
        <v>16.664999999999999</v>
      </c>
      <c r="I6">
        <v>0.7</v>
      </c>
      <c r="J6">
        <f t="shared" si="0"/>
        <v>16.644500000000001</v>
      </c>
      <c r="K6">
        <f t="shared" si="1"/>
        <v>1.66445</v>
      </c>
      <c r="O6" t="s">
        <v>22</v>
      </c>
    </row>
    <row r="7" spans="3:15">
      <c r="C7">
        <v>0.8</v>
      </c>
      <c r="D7">
        <v>17.847000000000001</v>
      </c>
      <c r="F7">
        <v>0.8</v>
      </c>
      <c r="G7">
        <v>17.885999999999999</v>
      </c>
      <c r="I7">
        <v>0.8</v>
      </c>
      <c r="J7">
        <f t="shared" si="0"/>
        <v>17.866500000000002</v>
      </c>
      <c r="K7">
        <f t="shared" si="1"/>
        <v>1.7866500000000003</v>
      </c>
      <c r="O7" t="s">
        <v>23</v>
      </c>
    </row>
    <row r="8" spans="3:15">
      <c r="C8">
        <v>0.9</v>
      </c>
      <c r="D8">
        <v>18.841000000000001</v>
      </c>
      <c r="F8">
        <v>0.9</v>
      </c>
      <c r="G8">
        <v>18.867999999999999</v>
      </c>
      <c r="I8">
        <v>0.9</v>
      </c>
      <c r="J8">
        <f t="shared" si="0"/>
        <v>18.854500000000002</v>
      </c>
      <c r="K8">
        <f t="shared" si="1"/>
        <v>1.8854500000000001</v>
      </c>
    </row>
    <row r="9" spans="3:15">
      <c r="C9">
        <v>1</v>
      </c>
      <c r="D9">
        <v>19.567</v>
      </c>
      <c r="F9">
        <v>1</v>
      </c>
      <c r="G9">
        <v>19.908000000000001</v>
      </c>
      <c r="I9">
        <v>1</v>
      </c>
      <c r="J9">
        <f t="shared" si="0"/>
        <v>19.737500000000001</v>
      </c>
      <c r="K9">
        <f t="shared" si="1"/>
        <v>1.9737500000000001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けい子 富井</dc:creator>
  <cp:keywords/>
  <dc:description/>
  <cp:lastModifiedBy>加賀美　渉太</cp:lastModifiedBy>
  <cp:revision/>
  <dcterms:created xsi:type="dcterms:W3CDTF">2024-06-05T06:55:45Z</dcterms:created>
  <dcterms:modified xsi:type="dcterms:W3CDTF">2024-06-05T13:58:46Z</dcterms:modified>
  <cp:category/>
  <cp:contentStatus/>
</cp:coreProperties>
</file>