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roces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集計_社員名</t>
        </is>
      </c>
      <c r="B1" s="1" t="inlineStr">
        <is>
          <t>集計_PJコード</t>
        </is>
      </c>
      <c r="C1" s="1" t="inlineStr">
        <is>
          <t>集計_工数(h)</t>
        </is>
      </c>
      <c r="D1" s="1" t="inlineStr">
        <is>
          <t>集計_ブロック</t>
        </is>
      </c>
      <c r="E1" s="1" t="inlineStr">
        <is>
          <t>集計_工数(h)_番外</t>
        </is>
      </c>
      <c r="F1" s="1" t="inlineStr">
        <is>
          <t>社員コード</t>
        </is>
      </c>
      <c r="G1" s="1" t="inlineStr">
        <is>
          <t>社員名</t>
        </is>
      </c>
      <c r="H1" s="1" t="inlineStr">
        <is>
          <t>PJコード</t>
        </is>
      </c>
      <c r="I1" s="1" t="inlineStr">
        <is>
          <t>開始日</t>
        </is>
      </c>
      <c r="J1" s="1" t="inlineStr">
        <is>
          <t>作業時間</t>
        </is>
      </c>
      <c r="K1" s="1" t="inlineStr">
        <is>
          <t>メモ</t>
        </is>
      </c>
      <c r="L1" s="1" t="inlineStr">
        <is>
          <t>メモ_区分</t>
        </is>
      </c>
      <c r="M1" s="1" t="inlineStr">
        <is>
          <t>メモ_詳細</t>
        </is>
      </c>
      <c r="N1" s="1" t="inlineStr">
        <is>
          <t>工程１:管理コード</t>
        </is>
      </c>
      <c r="O1" s="1" t="inlineStr">
        <is>
          <t>工程１:名称</t>
        </is>
      </c>
      <c r="P1" s="1" t="inlineStr">
        <is>
          <t>開始時間</t>
        </is>
      </c>
      <c r="Q1" s="1" t="inlineStr">
        <is>
          <t>終了時間</t>
        </is>
      </c>
    </row>
    <row r="2">
      <c r="A2" t="inlineStr">
        <is>
          <t>景山 朋美</t>
        </is>
      </c>
      <c r="B2" t="inlineStr">
        <is>
          <t>SMMN004:島村楽器:瑕疵対応</t>
        </is>
      </c>
      <c r="C2">
        <f>SUMIFS(J:J, G:G,             A2, H:H, B2)</f>
        <v/>
      </c>
      <c r="D2">
        <f>L2</f>
        <v/>
      </c>
      <c r="E2">
        <f>SUMIFS(J:J, G:G,             A2, H:H, B2, L:L, L2)</f>
        <v/>
      </c>
      <c r="F2" t="inlineStr">
        <is>
          <t>37</t>
        </is>
      </c>
      <c r="G2" t="inlineStr">
        <is>
          <t>景山 朋美</t>
        </is>
      </c>
      <c r="H2" t="inlineStr">
        <is>
          <t>SMMN004:島村楽器:瑕疵対応</t>
        </is>
      </c>
      <c r="I2" s="2" t="n">
        <v>45897</v>
      </c>
      <c r="J2" t="n">
        <v>2</v>
      </c>
      <c r="K2" t="inlineStr">
        <is>
          <t>不正データ調査</t>
        </is>
      </c>
      <c r="L2">
        <f>IFERROR(LEFT(K2,             FIND(",", K2) - 1), "-")</f>
        <v/>
      </c>
      <c r="M2">
        <f>IFERROR(MID(K2,             FIND(",", K2) + 1, LEN(K2) - FIND(",", K2)), K2)</f>
        <v/>
      </c>
      <c r="N2" t="n">
        <v>1</v>
      </c>
      <c r="P2" t="inlineStr">
        <is>
          <t>16:00</t>
        </is>
      </c>
      <c r="Q2" t="inlineStr">
        <is>
          <t>18:00</t>
        </is>
      </c>
    </row>
    <row r="3">
      <c r="A3" t="inlineStr">
        <is>
          <t>景山 朋美</t>
        </is>
      </c>
      <c r="B3" t="inlineStr">
        <is>
          <t>SMMN004:島村楽器:瑕疵対応</t>
        </is>
      </c>
      <c r="D3">
        <f>L3</f>
        <v/>
      </c>
      <c r="E3">
        <f>SUMIFS(J:J, G:G,             A3, H:H, B3, L:L, L3)</f>
        <v/>
      </c>
      <c r="F3" t="inlineStr">
        <is>
          <t>37</t>
        </is>
      </c>
      <c r="G3" t="inlineStr">
        <is>
          <t>景山 朋美</t>
        </is>
      </c>
      <c r="H3" t="inlineStr">
        <is>
          <t>SMMN004:島村楽器:瑕疵対応</t>
        </is>
      </c>
      <c r="I3" s="2" t="n">
        <v>45898</v>
      </c>
      <c r="J3" t="n">
        <v>1.5</v>
      </c>
      <c r="K3" t="inlineStr">
        <is>
          <t>調査,不具合改修内容調査（受講生－クラス　解除　論理削除から物理削除）</t>
        </is>
      </c>
      <c r="L3">
        <f>IFERROR(LEFT(K3,             FIND(",", K3) - 1), "-")</f>
        <v/>
      </c>
      <c r="M3">
        <f>IFERROR(MID(K3,             FIND(",", K3) + 1, LEN(K3) - FIND(",", K3)), K3)</f>
        <v/>
      </c>
      <c r="N3" t="n">
        <v>1</v>
      </c>
      <c r="P3" t="inlineStr">
        <is>
          <t>13:30</t>
        </is>
      </c>
      <c r="Q3" t="inlineStr">
        <is>
          <t>15:00</t>
        </is>
      </c>
    </row>
    <row r="4">
      <c r="A4" t="inlineStr">
        <is>
          <t>景山 朋美</t>
        </is>
      </c>
      <c r="B4" t="inlineStr">
        <is>
          <t>SMMa011:島村楽器:追加改修（856）</t>
        </is>
      </c>
      <c r="C4">
        <f>SUMIFS(J:J, G:G,             A4, H:H, B4)</f>
        <v/>
      </c>
      <c r="D4">
        <f>L4</f>
        <v/>
      </c>
      <c r="E4">
        <f>SUMIFS(J:J, G:G,             A4, H:H, B4, L:L, L4)</f>
        <v/>
      </c>
      <c r="F4" t="inlineStr">
        <is>
          <t>37</t>
        </is>
      </c>
      <c r="G4" t="inlineStr">
        <is>
          <t>景山 朋美</t>
        </is>
      </c>
      <c r="H4" t="inlineStr">
        <is>
          <t>SMMa011:島村楽器:追加改修（856）</t>
        </is>
      </c>
      <c r="I4" s="2" t="n">
        <v>45887</v>
      </c>
      <c r="J4" t="n">
        <v>1</v>
      </c>
      <c r="K4" t="inlineStr">
        <is>
          <t>マージ依頼</t>
        </is>
      </c>
      <c r="L4">
        <f>IFERROR(LEFT(K4,             FIND(",", K4) - 1), "-")</f>
        <v/>
      </c>
      <c r="M4">
        <f>IFERROR(MID(K4,             FIND(",", K4) + 1, LEN(K4) - FIND(",", K4)), K4)</f>
        <v/>
      </c>
      <c r="N4" t="n">
        <v>1</v>
      </c>
      <c r="P4" t="inlineStr">
        <is>
          <t>13:00</t>
        </is>
      </c>
      <c r="Q4" t="inlineStr">
        <is>
          <t>14:00</t>
        </is>
      </c>
    </row>
    <row r="5">
      <c r="A5" t="inlineStr">
        <is>
          <t>景山 朋美</t>
        </is>
      </c>
      <c r="B5" t="inlineStr">
        <is>
          <t>SMMa011:島村楽器:追加改修（856）</t>
        </is>
      </c>
      <c r="D5">
        <f>L5</f>
        <v/>
      </c>
      <c r="E5">
        <f>SUMIFS(J:J, G:G,             A5, H:H, B5, L:L, L5)</f>
        <v/>
      </c>
      <c r="F5" t="inlineStr">
        <is>
          <t>37</t>
        </is>
      </c>
      <c r="G5" t="inlineStr">
        <is>
          <t>景山 朋美</t>
        </is>
      </c>
      <c r="H5" t="inlineStr">
        <is>
          <t>SMMa011:島村楽器:追加改修（856）</t>
        </is>
      </c>
      <c r="I5" s="2" t="n">
        <v>45870</v>
      </c>
      <c r="J5" t="n">
        <v>0.5</v>
      </c>
      <c r="K5" t="inlineStr">
        <is>
          <t>教育,レビュー</t>
        </is>
      </c>
      <c r="L5">
        <f>IFERROR(LEFT(K5,             FIND(",", K5) - 1), "-")</f>
        <v/>
      </c>
      <c r="M5">
        <f>IFERROR(MID(K5,             FIND(",", K5) + 1, LEN(K5) - FIND(",", K5)), K5)</f>
        <v/>
      </c>
      <c r="N5" t="n">
        <v>1</v>
      </c>
      <c r="P5" t="inlineStr">
        <is>
          <t>13:30</t>
        </is>
      </c>
      <c r="Q5" t="inlineStr">
        <is>
          <t>14:00</t>
        </is>
      </c>
    </row>
    <row r="6">
      <c r="A6" t="inlineStr">
        <is>
          <t>景山 朋美</t>
        </is>
      </c>
      <c r="B6" t="inlineStr">
        <is>
          <t>SMMa011:島村楽器:追加改修（856）</t>
        </is>
      </c>
      <c r="D6">
        <f>L6</f>
        <v/>
      </c>
      <c r="E6">
        <f>SUMIFS(J:J, G:G,             A6, H:H, B6, L:L, L6)</f>
        <v/>
      </c>
      <c r="F6" t="inlineStr">
        <is>
          <t>37</t>
        </is>
      </c>
      <c r="G6" t="inlineStr">
        <is>
          <t>景山 朋美</t>
        </is>
      </c>
      <c r="H6" t="inlineStr">
        <is>
          <t>SMMa011:島村楽器:追加改修（856）</t>
        </is>
      </c>
      <c r="I6" s="2" t="n">
        <v>45883</v>
      </c>
      <c r="J6" t="n">
        <v>0.5</v>
      </c>
      <c r="K6" t="inlineStr">
        <is>
          <t>進捗管理,(島村)状況報告</t>
        </is>
      </c>
      <c r="L6">
        <f>IFERROR(LEFT(K6,             FIND(",", K6) - 1), "-")</f>
        <v/>
      </c>
      <c r="M6">
        <f>IFERROR(MID(K6,             FIND(",", K6) + 1, LEN(K6) - FIND(",", K6)), K6)</f>
        <v/>
      </c>
      <c r="N6" t="n">
        <v>1</v>
      </c>
      <c r="P6" t="inlineStr">
        <is>
          <t>10:30</t>
        </is>
      </c>
      <c r="Q6" t="inlineStr">
        <is>
          <t>11:00</t>
        </is>
      </c>
    </row>
    <row r="7">
      <c r="A7" t="inlineStr">
        <is>
          <t>景山 朋美</t>
        </is>
      </c>
      <c r="B7" t="inlineStr">
        <is>
          <t>SMMs001:島村楽器サポート</t>
        </is>
      </c>
      <c r="C7">
        <f>SUMIFS(J:J, G:G,             A7, H:H, B7)</f>
        <v/>
      </c>
      <c r="D7">
        <f>L7</f>
        <v/>
      </c>
      <c r="E7">
        <f>SUMIFS(J:J, G:G,             A7, H:H, B7, L:L, L7)</f>
        <v/>
      </c>
      <c r="F7" t="inlineStr">
        <is>
          <t>37</t>
        </is>
      </c>
      <c r="G7" t="inlineStr">
        <is>
          <t>景山 朋美</t>
        </is>
      </c>
      <c r="H7" t="inlineStr">
        <is>
          <t>SMMs001:島村楽器サポート</t>
        </is>
      </c>
      <c r="I7" s="2" t="n">
        <v>45870</v>
      </c>
      <c r="J7" t="n">
        <v>4</v>
      </c>
      <c r="K7" t="inlineStr">
        <is>
          <t xml:space="preserve"> 瑕疵,メール不達問題</t>
        </is>
      </c>
      <c r="L7">
        <f>IFERROR(LEFT(K7,             FIND(",", K7) - 1), "-")</f>
        <v/>
      </c>
      <c r="M7">
        <f>IFERROR(MID(K7,             FIND(",", K7) + 1, LEN(K7) - FIND(",", K7)), K7)</f>
        <v/>
      </c>
      <c r="N7" t="n">
        <v>3</v>
      </c>
      <c r="P7" t="inlineStr">
        <is>
          <t>14:00</t>
        </is>
      </c>
      <c r="Q7" t="inlineStr">
        <is>
          <t>18:00</t>
        </is>
      </c>
    </row>
    <row r="8">
      <c r="A8" t="inlineStr">
        <is>
          <t>景山 朋美</t>
        </is>
      </c>
      <c r="B8" t="inlineStr">
        <is>
          <t>SMMs001:島村楽器サポート</t>
        </is>
      </c>
      <c r="D8">
        <f>L8</f>
        <v/>
      </c>
      <c r="E8">
        <f>SUMIFS(J:J, G:G,             A8, H:H, B8, L:L, L8)</f>
        <v/>
      </c>
      <c r="F8" t="inlineStr">
        <is>
          <t>37</t>
        </is>
      </c>
      <c r="G8" t="inlineStr">
        <is>
          <t>景山 朋美</t>
        </is>
      </c>
      <c r="H8" t="inlineStr">
        <is>
          <t>SMMs001:島村楽器サポート</t>
        </is>
      </c>
      <c r="I8" s="2" t="n">
        <v>45883</v>
      </c>
      <c r="J8" t="n">
        <v>1</v>
      </c>
      <c r="K8" t="inlineStr">
        <is>
          <t>DB更新,仮）大量料金データ移行</t>
        </is>
      </c>
      <c r="L8">
        <f>IFERROR(LEFT(K8,             FIND(",", K8) - 1), "-")</f>
        <v/>
      </c>
      <c r="M8">
        <f>IFERROR(MID(K8,             FIND(",", K8) + 1, LEN(K8) - FIND(",", K8)), K8)</f>
        <v/>
      </c>
      <c r="N8" t="n">
        <v>3</v>
      </c>
      <c r="P8" t="inlineStr">
        <is>
          <t>09:30</t>
        </is>
      </c>
      <c r="Q8" t="inlineStr">
        <is>
          <t>10:30</t>
        </is>
      </c>
    </row>
    <row r="9">
      <c r="A9" t="inlineStr">
        <is>
          <t>景山 朋美</t>
        </is>
      </c>
      <c r="B9" t="inlineStr">
        <is>
          <t>SMMs001:島村楽器サポート</t>
        </is>
      </c>
      <c r="D9">
        <f>L9</f>
        <v/>
      </c>
      <c r="E9">
        <f>SUMIFS(J:J, G:G,             A9, H:H, B9, L:L, L9)</f>
        <v/>
      </c>
      <c r="F9" t="inlineStr">
        <is>
          <t>37</t>
        </is>
      </c>
      <c r="G9" t="inlineStr">
        <is>
          <t>景山 朋美</t>
        </is>
      </c>
      <c r="H9" t="inlineStr">
        <is>
          <t>SMMs001:島村楽器サポート</t>
        </is>
      </c>
      <c r="I9" s="2" t="n">
        <v>45890</v>
      </c>
      <c r="J9" t="n">
        <v>1</v>
      </c>
      <c r="K9" t="inlineStr">
        <is>
          <t>DB更新,仮）大量料金データ移行</t>
        </is>
      </c>
      <c r="L9">
        <f>IFERROR(LEFT(K9,             FIND(",", K9) - 1), "-")</f>
        <v/>
      </c>
      <c r="M9">
        <f>IFERROR(MID(K9,             FIND(",", K9) + 1, LEN(K9) - FIND(",", K9)), K9)</f>
        <v/>
      </c>
      <c r="N9" t="n">
        <v>3</v>
      </c>
      <c r="P9" t="inlineStr">
        <is>
          <t>09:30</t>
        </is>
      </c>
      <c r="Q9" t="inlineStr">
        <is>
          <t>10:30</t>
        </is>
      </c>
    </row>
    <row r="10">
      <c r="A10" t="inlineStr">
        <is>
          <t>景山 朋美</t>
        </is>
      </c>
      <c r="B10" t="inlineStr">
        <is>
          <t>SMMs001:島村楽器サポート</t>
        </is>
      </c>
      <c r="D10">
        <f>L10</f>
        <v/>
      </c>
      <c r="E10">
        <f>SUMIFS(J:J, G:G,             A10, H:H, B10, L:L, L10)</f>
        <v/>
      </c>
      <c r="F10" t="inlineStr">
        <is>
          <t>37</t>
        </is>
      </c>
      <c r="G10" t="inlineStr">
        <is>
          <t>景山 朋美</t>
        </is>
      </c>
      <c r="H10" t="inlineStr">
        <is>
          <t>SMMs001:島村楽器サポート</t>
        </is>
      </c>
      <c r="I10" s="2" t="n">
        <v>45897</v>
      </c>
      <c r="J10" t="n">
        <v>1</v>
      </c>
      <c r="K10" t="inlineStr">
        <is>
          <t>DB更新,大量料金データ移行</t>
        </is>
      </c>
      <c r="L10">
        <f>IFERROR(LEFT(K10,             FIND(",", K10) - 1), "-")</f>
        <v/>
      </c>
      <c r="M10">
        <f>IFERROR(MID(K10,             FIND(",", K10) + 1, LEN(K10) - FIND(",", K10)), K10)</f>
        <v/>
      </c>
      <c r="N10" t="n">
        <v>3</v>
      </c>
      <c r="P10" t="inlineStr">
        <is>
          <t>09:30</t>
        </is>
      </c>
      <c r="Q10" t="inlineStr">
        <is>
          <t>10:30</t>
        </is>
      </c>
    </row>
    <row r="11">
      <c r="A11" t="inlineStr">
        <is>
          <t>景山 朋美</t>
        </is>
      </c>
      <c r="B11" t="inlineStr">
        <is>
          <t>SMMs001:島村楽器サポート</t>
        </is>
      </c>
      <c r="D11">
        <f>L11</f>
        <v/>
      </c>
      <c r="E11">
        <f>SUMIFS(J:J, G:G,             A11, H:H, B11, L:L, L11)</f>
        <v/>
      </c>
      <c r="F11" t="inlineStr">
        <is>
          <t>37</t>
        </is>
      </c>
      <c r="G11" t="inlineStr">
        <is>
          <t>景山 朋美</t>
        </is>
      </c>
      <c r="H11" t="inlineStr">
        <is>
          <t>SMMs001:島村楽器サポート</t>
        </is>
      </c>
      <c r="I11" s="2" t="n">
        <v>45873</v>
      </c>
      <c r="J11" t="n">
        <v>1</v>
      </c>
      <c r="K11" t="inlineStr">
        <is>
          <t>シーズ対応,メール関連やり取り</t>
        </is>
      </c>
      <c r="L11">
        <f>IFERROR(LEFT(K11,             FIND(",", K11) - 1), "-")</f>
        <v/>
      </c>
      <c r="M11">
        <f>IFERROR(MID(K11,             FIND(",", K11) + 1, LEN(K11) - FIND(",", K11)), K11)</f>
        <v/>
      </c>
      <c r="N11" t="n">
        <v>3</v>
      </c>
      <c r="P11" t="inlineStr">
        <is>
          <t>13:00</t>
        </is>
      </c>
      <c r="Q11" t="inlineStr">
        <is>
          <t>14:00</t>
        </is>
      </c>
    </row>
    <row r="12">
      <c r="A12" t="inlineStr">
        <is>
          <t>景山 朋美</t>
        </is>
      </c>
      <c r="B12" t="inlineStr">
        <is>
          <t>SMMs001:島村楽器サポート</t>
        </is>
      </c>
      <c r="D12">
        <f>L12</f>
        <v/>
      </c>
      <c r="E12">
        <f>SUMIFS(J:J, G:G,             A12, H:H, B12, L:L, L12)</f>
        <v/>
      </c>
      <c r="F12" t="inlineStr">
        <is>
          <t>37</t>
        </is>
      </c>
      <c r="G12" t="inlineStr">
        <is>
          <t>景山 朋美</t>
        </is>
      </c>
      <c r="H12" t="inlineStr">
        <is>
          <t>SMMs001:島村楽器サポート</t>
        </is>
      </c>
      <c r="I12" s="2" t="n">
        <v>45898</v>
      </c>
      <c r="J12" t="n">
        <v>2</v>
      </c>
      <c r="K12" t="inlineStr">
        <is>
          <t>シーズ対応,依頼メール送信（DKIM/DMARC設定）</t>
        </is>
      </c>
      <c r="L12">
        <f>IFERROR(LEFT(K12,             FIND(",", K12) - 1), "-")</f>
        <v/>
      </c>
      <c r="M12">
        <f>IFERROR(MID(K12,             FIND(",", K12) + 1, LEN(K12) - FIND(",", K12)), K12)</f>
        <v/>
      </c>
      <c r="N12" t="n">
        <v>3</v>
      </c>
      <c r="P12" t="inlineStr">
        <is>
          <t>15:00</t>
        </is>
      </c>
      <c r="Q12" t="inlineStr">
        <is>
          <t>17:00</t>
        </is>
      </c>
    </row>
    <row r="13">
      <c r="A13" t="inlineStr">
        <is>
          <t>景山 朋美</t>
        </is>
      </c>
      <c r="B13" t="inlineStr">
        <is>
          <t>SMMs001:島村楽器サポート</t>
        </is>
      </c>
      <c r="D13">
        <f>L13</f>
        <v/>
      </c>
      <c r="E13">
        <f>SUMIFS(J:J, G:G,             A13, H:H, B13, L:L, L13)</f>
        <v/>
      </c>
      <c r="F13" t="inlineStr">
        <is>
          <t>37</t>
        </is>
      </c>
      <c r="G13" t="inlineStr">
        <is>
          <t>景山 朋美</t>
        </is>
      </c>
      <c r="H13" t="inlineStr">
        <is>
          <t>SMMs001:島村楽器サポート</t>
        </is>
      </c>
      <c r="I13" s="2" t="n">
        <v>45887</v>
      </c>
      <c r="J13" t="n">
        <v>4</v>
      </c>
      <c r="K13" t="inlineStr">
        <is>
          <t>マニュアル作成</t>
        </is>
      </c>
      <c r="L13">
        <f>IFERROR(LEFT(K13,             FIND(",", K13) - 1), "-")</f>
        <v/>
      </c>
      <c r="M13">
        <f>IFERROR(MID(K13,             FIND(",", K13) + 1, LEN(K13) - FIND(",", K13)), K13)</f>
        <v/>
      </c>
      <c r="N13" t="n">
        <v>3</v>
      </c>
      <c r="P13" t="inlineStr">
        <is>
          <t>14:00</t>
        </is>
      </c>
      <c r="Q13" t="inlineStr">
        <is>
          <t>18:00</t>
        </is>
      </c>
    </row>
    <row r="14">
      <c r="A14" t="inlineStr">
        <is>
          <t>景山 朋美</t>
        </is>
      </c>
      <c r="B14" t="inlineStr">
        <is>
          <t>SMMs001:島村楽器サポート</t>
        </is>
      </c>
      <c r="D14">
        <f>L14</f>
        <v/>
      </c>
      <c r="E14">
        <f>SUMIFS(J:J, G:G,             A14, H:H, B14, L:L, L14)</f>
        <v/>
      </c>
      <c r="F14" t="inlineStr">
        <is>
          <t>37</t>
        </is>
      </c>
      <c r="G14" t="inlineStr">
        <is>
          <t>景山 朋美</t>
        </is>
      </c>
      <c r="H14" t="inlineStr">
        <is>
          <t>SMMs001:島村楽器サポート</t>
        </is>
      </c>
      <c r="I14" s="2" t="n">
        <v>45890</v>
      </c>
      <c r="J14" t="n">
        <v>0.5</v>
      </c>
      <c r="K14" t="inlineStr">
        <is>
          <t>リリース関連,TR発行などのやり取り</t>
        </is>
      </c>
      <c r="L14">
        <f>IFERROR(LEFT(K14,             FIND(",", K14) - 1), "-")</f>
        <v/>
      </c>
      <c r="M14">
        <f>IFERROR(MID(K14,             FIND(",", K14) + 1, LEN(K14) - FIND(",", K14)), K14)</f>
        <v/>
      </c>
      <c r="N14" t="n">
        <v>3</v>
      </c>
      <c r="P14" t="inlineStr">
        <is>
          <t>10:30</t>
        </is>
      </c>
      <c r="Q14" t="inlineStr">
        <is>
          <t>11:00</t>
        </is>
      </c>
    </row>
    <row r="15">
      <c r="A15" t="inlineStr">
        <is>
          <t>景山 朋美</t>
        </is>
      </c>
      <c r="B15" t="inlineStr">
        <is>
          <t>SMMs001:島村楽器サポート</t>
        </is>
      </c>
      <c r="D15">
        <f>L15</f>
        <v/>
      </c>
      <c r="E15">
        <f>SUMIFS(J:J, G:G,             A15, H:H, B15, L:L, L15)</f>
        <v/>
      </c>
      <c r="F15" t="inlineStr">
        <is>
          <t>37</t>
        </is>
      </c>
      <c r="G15" t="inlineStr">
        <is>
          <t>景山 朋美</t>
        </is>
      </c>
      <c r="H15" t="inlineStr">
        <is>
          <t>SMMs001:島村楽器サポート</t>
        </is>
      </c>
      <c r="I15" s="2" t="n">
        <v>45884</v>
      </c>
      <c r="J15" t="n">
        <v>0.5</v>
      </c>
      <c r="K15" t="inlineStr">
        <is>
          <t>リリース関連,マージ依頼</t>
        </is>
      </c>
      <c r="L15">
        <f>IFERROR(LEFT(K15,             FIND(",", K15) - 1), "-")</f>
        <v/>
      </c>
      <c r="M15">
        <f>IFERROR(MID(K15,             FIND(",", K15) + 1, LEN(K15) - FIND(",", K15)), K15)</f>
        <v/>
      </c>
      <c r="N15" t="n">
        <v>3</v>
      </c>
      <c r="P15" t="inlineStr">
        <is>
          <t>11:30</t>
        </is>
      </c>
      <c r="Q15" t="inlineStr">
        <is>
          <t>12:00</t>
        </is>
      </c>
    </row>
    <row r="16">
      <c r="A16" t="inlineStr">
        <is>
          <t>景山 朋美</t>
        </is>
      </c>
      <c r="B16" t="inlineStr">
        <is>
          <t>SMMs001:島村楽器サポート</t>
        </is>
      </c>
      <c r="D16">
        <f>L16</f>
        <v/>
      </c>
      <c r="E16">
        <f>SUMIFS(J:J, G:G,             A16, H:H, B16, L:L, L16)</f>
        <v/>
      </c>
      <c r="F16" t="inlineStr">
        <is>
          <t>37</t>
        </is>
      </c>
      <c r="G16" t="inlineStr">
        <is>
          <t>景山 朋美</t>
        </is>
      </c>
      <c r="H16" t="inlineStr">
        <is>
          <t>SMMs001:島村楽器サポート</t>
        </is>
      </c>
      <c r="I16" s="2" t="n">
        <v>45870</v>
      </c>
      <c r="J16" t="n">
        <v>0.5</v>
      </c>
      <c r="K16" t="inlineStr">
        <is>
          <t>教育,レビュー22-27</t>
        </is>
      </c>
      <c r="L16">
        <f>IFERROR(LEFT(K16,             FIND(",", K16) - 1), "-")</f>
        <v/>
      </c>
      <c r="M16">
        <f>IFERROR(MID(K16,             FIND(",", K16) + 1, LEN(K16) - FIND(",", K16)), K16)</f>
        <v/>
      </c>
      <c r="N16" t="n">
        <v>3</v>
      </c>
      <c r="P16" t="inlineStr">
        <is>
          <t>13:00</t>
        </is>
      </c>
      <c r="Q16" t="inlineStr">
        <is>
          <t>13:30</t>
        </is>
      </c>
    </row>
    <row r="17">
      <c r="A17" t="inlineStr">
        <is>
          <t>景山 朋美</t>
        </is>
      </c>
      <c r="B17" t="inlineStr">
        <is>
          <t>SMMs001:島村楽器サポート</t>
        </is>
      </c>
      <c r="D17">
        <f>L17</f>
        <v/>
      </c>
      <c r="E17">
        <f>SUMIFS(J:J, G:G,             A17, H:H, B17, L:L, L17)</f>
        <v/>
      </c>
      <c r="F17" t="inlineStr">
        <is>
          <t>37</t>
        </is>
      </c>
      <c r="G17" t="inlineStr">
        <is>
          <t>景山 朋美</t>
        </is>
      </c>
      <c r="H17" t="inlineStr">
        <is>
          <t>SMMs001:島村楽器サポート</t>
        </is>
      </c>
      <c r="I17" s="2" t="n">
        <v>45894</v>
      </c>
      <c r="J17" t="n">
        <v>1.5</v>
      </c>
      <c r="K17" t="inlineStr">
        <is>
          <t>教育,業務フローのレビュー</t>
        </is>
      </c>
      <c r="L17">
        <f>IFERROR(LEFT(K17,             FIND(",", K17) - 1), "-")</f>
        <v/>
      </c>
      <c r="M17">
        <f>IFERROR(MID(K17,             FIND(",", K17) + 1, LEN(K17) - FIND(",", K17)), K17)</f>
        <v/>
      </c>
      <c r="N17" t="n">
        <v>3</v>
      </c>
      <c r="P17" t="inlineStr">
        <is>
          <t>09:30</t>
        </is>
      </c>
      <c r="Q17" t="inlineStr">
        <is>
          <t>11:00</t>
        </is>
      </c>
    </row>
    <row r="18">
      <c r="A18" t="inlineStr">
        <is>
          <t>景山 朋美</t>
        </is>
      </c>
      <c r="B18" t="inlineStr">
        <is>
          <t>SMMs001:島村楽器サポート</t>
        </is>
      </c>
      <c r="D18">
        <f>L18</f>
        <v/>
      </c>
      <c r="E18">
        <f>SUMIFS(J:J, G:G,             A18, H:H, B18, L:L, L18)</f>
        <v/>
      </c>
      <c r="F18" t="inlineStr">
        <is>
          <t>37</t>
        </is>
      </c>
      <c r="G18" t="inlineStr">
        <is>
          <t>景山 朋美</t>
        </is>
      </c>
      <c r="H18" t="inlineStr">
        <is>
          <t>SMMs001:島村楽器サポート</t>
        </is>
      </c>
      <c r="I18" s="2" t="n">
        <v>45870</v>
      </c>
      <c r="J18" t="n">
        <v>2.5</v>
      </c>
      <c r="K18" t="inlineStr">
        <is>
          <t>瑕疵,メール不達問題</t>
        </is>
      </c>
      <c r="L18">
        <f>IFERROR(LEFT(K18,             FIND(",", K18) - 1), "-")</f>
        <v/>
      </c>
      <c r="M18">
        <f>IFERROR(MID(K18,             FIND(",", K18) + 1, LEN(K18) - FIND(",", K18)), K18)</f>
        <v/>
      </c>
      <c r="N18" t="n">
        <v>3</v>
      </c>
      <c r="P18" t="inlineStr">
        <is>
          <t>09:30</t>
        </is>
      </c>
      <c r="Q18" t="inlineStr">
        <is>
          <t>12:00</t>
        </is>
      </c>
    </row>
    <row r="19">
      <c r="A19" t="inlineStr">
        <is>
          <t>景山 朋美</t>
        </is>
      </c>
      <c r="B19" t="inlineStr">
        <is>
          <t>SMMs001:島村楽器サポート</t>
        </is>
      </c>
      <c r="D19">
        <f>L19</f>
        <v/>
      </c>
      <c r="E19">
        <f>SUMIFS(J:J, G:G,             A19, H:H, B19, L:L, L19)</f>
        <v/>
      </c>
      <c r="F19" t="inlineStr">
        <is>
          <t>37</t>
        </is>
      </c>
      <c r="G19" t="inlineStr">
        <is>
          <t>景山 朋美</t>
        </is>
      </c>
      <c r="H19" t="inlineStr">
        <is>
          <t>SMMs001:島村楽器サポート</t>
        </is>
      </c>
      <c r="I19" s="2" t="n">
        <v>45898</v>
      </c>
      <c r="J19" t="n">
        <v>1.5</v>
      </c>
      <c r="K19" t="inlineStr">
        <is>
          <t>見積,MYSQLアップデート対応</t>
        </is>
      </c>
      <c r="L19">
        <f>IFERROR(LEFT(K19,             FIND(",", K19) - 1), "-")</f>
        <v/>
      </c>
      <c r="M19">
        <f>IFERROR(MID(K19,             FIND(",", K19) + 1, LEN(K19) - FIND(",", K19)), K19)</f>
        <v/>
      </c>
      <c r="N19" t="n">
        <v>3</v>
      </c>
      <c r="P19" t="inlineStr">
        <is>
          <t>09:30</t>
        </is>
      </c>
      <c r="Q19" t="inlineStr">
        <is>
          <t>11:00</t>
        </is>
      </c>
    </row>
    <row r="20">
      <c r="A20" t="inlineStr">
        <is>
          <t>景山 朋美</t>
        </is>
      </c>
      <c r="B20" t="inlineStr">
        <is>
          <t>SMMs001:島村楽器サポート</t>
        </is>
      </c>
      <c r="D20">
        <f>L20</f>
        <v/>
      </c>
      <c r="E20">
        <f>SUMIFS(J:J, G:G,             A20, H:H, B20, L:L, L20)</f>
        <v/>
      </c>
      <c r="F20" t="inlineStr">
        <is>
          <t>37</t>
        </is>
      </c>
      <c r="G20" t="inlineStr">
        <is>
          <t>景山 朋美</t>
        </is>
      </c>
      <c r="H20" t="inlineStr">
        <is>
          <t>SMMs001:島村楽器サポート</t>
        </is>
      </c>
      <c r="I20" s="2" t="n">
        <v>45897</v>
      </c>
      <c r="J20" t="n">
        <v>2.5</v>
      </c>
      <c r="K20" t="inlineStr">
        <is>
          <t>見積,MYSQL見積もり情報集め</t>
        </is>
      </c>
      <c r="L20">
        <f>IFERROR(LEFT(K20,             FIND(",", K20) - 1), "-")</f>
        <v/>
      </c>
      <c r="M20">
        <f>IFERROR(MID(K20,             FIND(",", K20) + 1, LEN(K20) - FIND(",", K20)), K20)</f>
        <v/>
      </c>
      <c r="N20" t="n">
        <v>3</v>
      </c>
      <c r="P20" t="inlineStr">
        <is>
          <t>13:30</t>
        </is>
      </c>
      <c r="Q20" t="inlineStr">
        <is>
          <t>16:00</t>
        </is>
      </c>
    </row>
    <row r="21">
      <c r="A21" t="inlineStr">
        <is>
          <t>景山 朋美</t>
        </is>
      </c>
      <c r="B21" t="inlineStr">
        <is>
          <t>SMMs001:島村楽器サポート</t>
        </is>
      </c>
      <c r="D21">
        <f>L21</f>
        <v/>
      </c>
      <c r="E21">
        <f>SUMIFS(J:J, G:G,             A21, H:H, B21, L:L, L21)</f>
        <v/>
      </c>
      <c r="F21" t="inlineStr">
        <is>
          <t>37</t>
        </is>
      </c>
      <c r="G21" t="inlineStr">
        <is>
          <t>景山 朋美</t>
        </is>
      </c>
      <c r="H21" t="inlineStr">
        <is>
          <t>SMMs001:島村楽器サポート</t>
        </is>
      </c>
      <c r="I21" s="2" t="n">
        <v>45887</v>
      </c>
      <c r="J21" t="n">
        <v>0.5</v>
      </c>
      <c r="K21" t="inlineStr">
        <is>
          <t>見積,UAT課題が元ネタ</t>
        </is>
      </c>
      <c r="L21">
        <f>IFERROR(LEFT(K21,             FIND(",", K21) - 1), "-")</f>
        <v/>
      </c>
      <c r="M21">
        <f>IFERROR(MID(K21,             FIND(",", K21) + 1, LEN(K21) - FIND(",", K21)), K21)</f>
        <v/>
      </c>
      <c r="N21" t="n">
        <v>3</v>
      </c>
      <c r="P21" t="inlineStr">
        <is>
          <t>10:00</t>
        </is>
      </c>
      <c r="Q21" t="inlineStr">
        <is>
          <t>10:30</t>
        </is>
      </c>
    </row>
    <row r="22">
      <c r="A22" t="inlineStr">
        <is>
          <t>景山 朋美</t>
        </is>
      </c>
      <c r="B22" t="inlineStr">
        <is>
          <t>SMMs001:島村楽器サポート</t>
        </is>
      </c>
      <c r="D22">
        <f>L22</f>
        <v/>
      </c>
      <c r="E22">
        <f>SUMIFS(J:J, G:G,             A22, H:H, B22, L:L, L22)</f>
        <v/>
      </c>
      <c r="F22" t="inlineStr">
        <is>
          <t>37</t>
        </is>
      </c>
      <c r="G22" t="inlineStr">
        <is>
          <t>景山 朋美</t>
        </is>
      </c>
      <c r="H22" t="inlineStr">
        <is>
          <t>SMMs001:島村楽器サポート</t>
        </is>
      </c>
      <c r="I22" s="2" t="n">
        <v>45873</v>
      </c>
      <c r="J22" t="n">
        <v>2.5</v>
      </c>
      <c r="K22" t="inlineStr">
        <is>
          <t>資料作成（内部向け）,SPFレコード対応</t>
        </is>
      </c>
      <c r="L22">
        <f>IFERROR(LEFT(K22,             FIND(",", K22) - 1), "-")</f>
        <v/>
      </c>
      <c r="M22">
        <f>IFERROR(MID(K22,             FIND(",", K22) + 1, LEN(K22) - FIND(",", K22)), K22)</f>
        <v/>
      </c>
      <c r="N22" t="n">
        <v>3</v>
      </c>
      <c r="P22" t="inlineStr">
        <is>
          <t>09:30</t>
        </is>
      </c>
      <c r="Q22" t="inlineStr">
        <is>
          <t>12:00</t>
        </is>
      </c>
    </row>
    <row r="23">
      <c r="A23" t="inlineStr">
        <is>
          <t>景山 朋美</t>
        </is>
      </c>
      <c r="B23" t="inlineStr">
        <is>
          <t>SMMs001:島村楽器サポート</t>
        </is>
      </c>
      <c r="D23">
        <f>L23</f>
        <v/>
      </c>
      <c r="E23">
        <f>SUMIFS(J:J, G:G,             A23, H:H, B23, L:L, L23)</f>
        <v/>
      </c>
      <c r="F23" t="inlineStr">
        <is>
          <t>37</t>
        </is>
      </c>
      <c r="G23" t="inlineStr">
        <is>
          <t>景山 朋美</t>
        </is>
      </c>
      <c r="H23" t="inlineStr">
        <is>
          <t>SMMs001:島村楽器サポート</t>
        </is>
      </c>
      <c r="I23" s="2" t="n">
        <v>45894</v>
      </c>
      <c r="J23" t="n">
        <v>1</v>
      </c>
      <c r="K23" t="inlineStr">
        <is>
          <t>資料作成（内部向け）,TCNSのメール配信時のFromアドレスについて</t>
        </is>
      </c>
      <c r="L23">
        <f>IFERROR(LEFT(K23,             FIND(",", K23) - 1), "-")</f>
        <v/>
      </c>
      <c r="M23">
        <f>IFERROR(MID(K23,             FIND(",", K23) + 1, LEN(K23) - FIND(",", K23)), K23)</f>
        <v/>
      </c>
      <c r="N23" t="n">
        <v>3</v>
      </c>
      <c r="P23" t="inlineStr">
        <is>
          <t>11:00</t>
        </is>
      </c>
      <c r="Q23" t="inlineStr">
        <is>
          <t>12:00</t>
        </is>
      </c>
    </row>
    <row r="24">
      <c r="A24" t="inlineStr">
        <is>
          <t>景山 朋美</t>
        </is>
      </c>
      <c r="B24" t="inlineStr">
        <is>
          <t>SMMs001:島村楽器サポート</t>
        </is>
      </c>
      <c r="D24">
        <f>L24</f>
        <v/>
      </c>
      <c r="E24">
        <f>SUMIFS(J:J, G:G,             A24, H:H, B24, L:L, L24)</f>
        <v/>
      </c>
      <c r="F24" t="inlineStr">
        <is>
          <t>37</t>
        </is>
      </c>
      <c r="G24" t="inlineStr">
        <is>
          <t>景山 朋美</t>
        </is>
      </c>
      <c r="H24" t="inlineStr">
        <is>
          <t>SMMs001:島村楽器サポート</t>
        </is>
      </c>
      <c r="I24" s="2" t="n">
        <v>45875</v>
      </c>
      <c r="J24" t="n">
        <v>1</v>
      </c>
      <c r="K24" t="inlineStr">
        <is>
          <t>資料作成（内部向け）,報告資料⇒メール不達　SPFレコード追加</t>
        </is>
      </c>
      <c r="L24">
        <f>IFERROR(LEFT(K24,             FIND(",", K24) - 1), "-")</f>
        <v/>
      </c>
      <c r="M24">
        <f>IFERROR(MID(K24,             FIND(",", K24) + 1, LEN(K24) - FIND(",", K24)), K24)</f>
        <v/>
      </c>
      <c r="N24" t="n">
        <v>3</v>
      </c>
      <c r="P24" t="inlineStr">
        <is>
          <t>14:00</t>
        </is>
      </c>
      <c r="Q24" t="inlineStr">
        <is>
          <t>15:00</t>
        </is>
      </c>
    </row>
    <row r="25">
      <c r="A25" t="inlineStr">
        <is>
          <t>景山 朋美</t>
        </is>
      </c>
      <c r="B25" t="inlineStr">
        <is>
          <t>SMMs001:島村楽器サポート</t>
        </is>
      </c>
      <c r="D25">
        <f>L25</f>
        <v/>
      </c>
      <c r="E25">
        <f>SUMIFS(J:J, G:G,             A25, H:H, B25, L:L, L25)</f>
        <v/>
      </c>
      <c r="F25" t="inlineStr">
        <is>
          <t>37</t>
        </is>
      </c>
      <c r="G25" t="inlineStr">
        <is>
          <t>景山 朋美</t>
        </is>
      </c>
      <c r="H25" t="inlineStr">
        <is>
          <t>SMMs001:島村楽器サポート</t>
        </is>
      </c>
      <c r="I25" s="2" t="n">
        <v>45874</v>
      </c>
      <c r="J25" t="n">
        <v>2.5</v>
      </c>
      <c r="K25" t="inlineStr">
        <is>
          <t>資料作成（内部向け）,大量データの扱い</t>
        </is>
      </c>
      <c r="L25">
        <f>IFERROR(LEFT(K25,             FIND(",", K25) - 1), "-")</f>
        <v/>
      </c>
      <c r="M25">
        <f>IFERROR(MID(K25,             FIND(",", K25) + 1, LEN(K25) - FIND(",", K25)), K25)</f>
        <v/>
      </c>
      <c r="N25" t="n">
        <v>3</v>
      </c>
      <c r="P25" t="inlineStr">
        <is>
          <t>13:00</t>
        </is>
      </c>
      <c r="Q25" t="inlineStr">
        <is>
          <t>15:30</t>
        </is>
      </c>
    </row>
    <row r="26">
      <c r="A26" t="inlineStr">
        <is>
          <t>景山 朋美</t>
        </is>
      </c>
      <c r="B26" t="inlineStr">
        <is>
          <t>SMMs001:島村楽器サポート</t>
        </is>
      </c>
      <c r="D26">
        <f>L26</f>
        <v/>
      </c>
      <c r="E26">
        <f>SUMIFS(J:J, G:G,             A26, H:H, B26, L:L, L26)</f>
        <v/>
      </c>
      <c r="F26" t="inlineStr">
        <is>
          <t>37</t>
        </is>
      </c>
      <c r="G26" t="inlineStr">
        <is>
          <t>景山 朋美</t>
        </is>
      </c>
      <c r="H26" t="inlineStr">
        <is>
          <t>SMMs001:島村楽器サポート</t>
        </is>
      </c>
      <c r="I26" s="2" t="n">
        <v>45887</v>
      </c>
      <c r="J26" t="n">
        <v>0.5</v>
      </c>
      <c r="K26" t="inlineStr">
        <is>
          <t>資料作成（外部向け）,情シス向けの文面作成</t>
        </is>
      </c>
      <c r="L26">
        <f>IFERROR(LEFT(K26,             FIND(",", K26) - 1), "-")</f>
        <v/>
      </c>
      <c r="M26">
        <f>IFERROR(MID(K26,             FIND(",", K26) + 1, LEN(K26) - FIND(",", K26)), K26)</f>
        <v/>
      </c>
      <c r="N26" t="n">
        <v>3</v>
      </c>
      <c r="P26" t="inlineStr">
        <is>
          <t>09:30</t>
        </is>
      </c>
      <c r="Q26" t="inlineStr">
        <is>
          <t>10:00</t>
        </is>
      </c>
    </row>
    <row r="27">
      <c r="A27" t="inlineStr">
        <is>
          <t>景山 朋美</t>
        </is>
      </c>
      <c r="B27" t="inlineStr">
        <is>
          <t>SMMs001:島村楽器サポート</t>
        </is>
      </c>
      <c r="D27">
        <f>L27</f>
        <v/>
      </c>
      <c r="E27">
        <f>SUMIFS(J:J, G:G,             A27, H:H, B27, L:L, L27)</f>
        <v/>
      </c>
      <c r="F27" t="inlineStr">
        <is>
          <t>37</t>
        </is>
      </c>
      <c r="G27" t="inlineStr">
        <is>
          <t>景山 朋美</t>
        </is>
      </c>
      <c r="H27" t="inlineStr">
        <is>
          <t>SMMs001:島村楽器サポート</t>
        </is>
      </c>
      <c r="I27" s="2" t="n">
        <v>45897</v>
      </c>
      <c r="J27" t="n">
        <v>0.5</v>
      </c>
      <c r="K27" t="inlineStr">
        <is>
          <t>進捗管理,(島村)状況報告</t>
        </is>
      </c>
      <c r="L27">
        <f>IFERROR(LEFT(K27,             FIND(",", K27) - 1), "-")</f>
        <v/>
      </c>
      <c r="M27">
        <f>IFERROR(MID(K27,             FIND(",", K27) + 1, LEN(K27) - FIND(",", K27)), K27)</f>
        <v/>
      </c>
      <c r="N27" t="n">
        <v>3</v>
      </c>
      <c r="P27" t="inlineStr">
        <is>
          <t>10:30</t>
        </is>
      </c>
      <c r="Q27" t="inlineStr">
        <is>
          <t>11:00</t>
        </is>
      </c>
    </row>
    <row r="28">
      <c r="A28" t="inlineStr">
        <is>
          <t>景山 朋美</t>
        </is>
      </c>
      <c r="B28" t="inlineStr">
        <is>
          <t>SMMs001:島村楽器サポート</t>
        </is>
      </c>
      <c r="D28">
        <f>L28</f>
        <v/>
      </c>
      <c r="E28">
        <f>SUMIFS(J:J, G:G,             A28, H:H, B28, L:L, L28)</f>
        <v/>
      </c>
      <c r="F28" t="inlineStr">
        <is>
          <t>37</t>
        </is>
      </c>
      <c r="G28" t="inlineStr">
        <is>
          <t>景山 朋美</t>
        </is>
      </c>
      <c r="H28" t="inlineStr">
        <is>
          <t>SMMs001:島村楽器サポート</t>
        </is>
      </c>
      <c r="I28" s="2" t="n">
        <v>45876</v>
      </c>
      <c r="J28" t="n">
        <v>0.5</v>
      </c>
      <c r="K28" t="inlineStr">
        <is>
          <t>進捗管理,島村定期報告</t>
        </is>
      </c>
      <c r="L28">
        <f>IFERROR(LEFT(K28,             FIND(",", K28) - 1), "-")</f>
        <v/>
      </c>
      <c r="M28">
        <f>IFERROR(MID(K28,             FIND(",", K28) + 1, LEN(K28) - FIND(",", K28)), K28)</f>
        <v/>
      </c>
      <c r="N28" t="n">
        <v>3</v>
      </c>
      <c r="P28" t="inlineStr">
        <is>
          <t>14:00</t>
        </is>
      </c>
      <c r="Q28" t="inlineStr">
        <is>
          <t>14:30</t>
        </is>
      </c>
    </row>
    <row r="29">
      <c r="A29" t="inlineStr">
        <is>
          <t>景山 朋美</t>
        </is>
      </c>
      <c r="B29" t="inlineStr">
        <is>
          <t>SMMs001:島村楽器サポート</t>
        </is>
      </c>
      <c r="D29">
        <f>L29</f>
        <v/>
      </c>
      <c r="E29">
        <f>SUMIFS(J:J, G:G,             A29, H:H, B29, L:L, L29)</f>
        <v/>
      </c>
      <c r="F29" t="inlineStr">
        <is>
          <t>37</t>
        </is>
      </c>
      <c r="G29" t="inlineStr">
        <is>
          <t>景山 朋美</t>
        </is>
      </c>
      <c r="H29" t="inlineStr">
        <is>
          <t>SMMs001:島村楽器サポート</t>
        </is>
      </c>
      <c r="I29" s="2" t="n">
        <v>45895</v>
      </c>
      <c r="J29" t="n">
        <v>2</v>
      </c>
      <c r="K29" t="inlineStr">
        <is>
          <t>進捗管理,島村状況整理</t>
        </is>
      </c>
      <c r="L29">
        <f>IFERROR(LEFT(K29,             FIND(",", K29) - 1), "-")</f>
        <v/>
      </c>
      <c r="M29">
        <f>IFERROR(MID(K29,             FIND(",", K29) + 1, LEN(K29) - FIND(",", K29)), K29)</f>
        <v/>
      </c>
      <c r="N29" t="n">
        <v>3</v>
      </c>
      <c r="P29" t="inlineStr">
        <is>
          <t>16:00</t>
        </is>
      </c>
      <c r="Q29" t="inlineStr">
        <is>
          <t>18:00</t>
        </is>
      </c>
    </row>
    <row r="30">
      <c r="A30" t="inlineStr">
        <is>
          <t>景山 朋美</t>
        </is>
      </c>
      <c r="B30" t="inlineStr">
        <is>
          <t>SMMs001:島村楽器サポート</t>
        </is>
      </c>
      <c r="D30">
        <f>L30</f>
        <v/>
      </c>
      <c r="E30">
        <f>SUMIFS(J:J, G:G,             A30, H:H, B30, L:L, L30)</f>
        <v/>
      </c>
      <c r="F30" t="inlineStr">
        <is>
          <t>37</t>
        </is>
      </c>
      <c r="G30" t="inlineStr">
        <is>
          <t>景山 朋美</t>
        </is>
      </c>
      <c r="H30" t="inlineStr">
        <is>
          <t>SMMs001:島村楽器サポート</t>
        </is>
      </c>
      <c r="I30" s="2" t="n">
        <v>45897</v>
      </c>
      <c r="J30" t="n">
        <v>1</v>
      </c>
      <c r="K30" t="inlineStr">
        <is>
          <t>進捗管理,状況や残タスク整理</t>
        </is>
      </c>
      <c r="L30">
        <f>IFERROR(LEFT(K30,             FIND(",", K30) - 1), "-")</f>
        <v/>
      </c>
      <c r="M30">
        <f>IFERROR(MID(K30,             FIND(",", K30) + 1, LEN(K30) - FIND(",", K30)), K30)</f>
        <v/>
      </c>
      <c r="N30" t="n">
        <v>3</v>
      </c>
      <c r="P30" t="inlineStr">
        <is>
          <t>11:00</t>
        </is>
      </c>
      <c r="Q30" t="inlineStr">
        <is>
          <t>12:00</t>
        </is>
      </c>
    </row>
    <row r="31">
      <c r="A31" t="inlineStr">
        <is>
          <t>景山 朋美</t>
        </is>
      </c>
      <c r="B31" t="inlineStr">
        <is>
          <t>TCNZ001:社内業務等</t>
        </is>
      </c>
      <c r="C31">
        <f>SUMIFS(J:J, G:G,             A31, H:H, B31)</f>
        <v/>
      </c>
      <c r="D31">
        <f>L31</f>
        <v/>
      </c>
      <c r="E31">
        <f>SUMIFS(J:J, G:G,             A31, H:H, B31, L:L, L31)</f>
        <v/>
      </c>
      <c r="F31" t="inlineStr">
        <is>
          <t>37</t>
        </is>
      </c>
      <c r="G31" t="inlineStr">
        <is>
          <t>景山 朋美</t>
        </is>
      </c>
      <c r="H31" t="inlineStr">
        <is>
          <t>TCNZ001:社内業務等</t>
        </is>
      </c>
      <c r="I31" s="2" t="n">
        <v>45884</v>
      </c>
      <c r="J31" t="n">
        <v>2</v>
      </c>
      <c r="K31" t="inlineStr">
        <is>
          <t>AI勉強会準備</t>
        </is>
      </c>
      <c r="L31">
        <f>IFERROR(LEFT(K31,             FIND(",", K31) - 1), "-")</f>
        <v/>
      </c>
      <c r="M31">
        <f>IFERROR(MID(K31,             FIND(",", K31) + 1, LEN(K31) - FIND(",", K31)), K31)</f>
        <v/>
      </c>
      <c r="N31" t="n">
        <v>5</v>
      </c>
      <c r="P31" t="inlineStr">
        <is>
          <t>13:00</t>
        </is>
      </c>
      <c r="Q31" t="inlineStr">
        <is>
          <t>15:00</t>
        </is>
      </c>
    </row>
    <row r="32">
      <c r="A32" t="inlineStr">
        <is>
          <t>景山 朋美</t>
        </is>
      </c>
      <c r="B32" t="inlineStr">
        <is>
          <t>TCNZ001:社内業務等</t>
        </is>
      </c>
      <c r="D32">
        <f>L32</f>
        <v/>
      </c>
      <c r="E32">
        <f>SUMIFS(J:J, G:G,             A32, H:H, B32, L:L, L32)</f>
        <v/>
      </c>
      <c r="F32" t="inlineStr">
        <is>
          <t>37</t>
        </is>
      </c>
      <c r="G32" t="inlineStr">
        <is>
          <t>景山 朋美</t>
        </is>
      </c>
      <c r="H32" t="inlineStr">
        <is>
          <t>TCNZ001:社内業務等</t>
        </is>
      </c>
      <c r="I32" s="2" t="n">
        <v>45884</v>
      </c>
      <c r="J32" t="n">
        <v>1</v>
      </c>
      <c r="K32" t="inlineStr">
        <is>
          <t>Pマーク</t>
        </is>
      </c>
      <c r="L32">
        <f>IFERROR(LEFT(K32,             FIND(",", K32) - 1), "-")</f>
        <v/>
      </c>
      <c r="M32">
        <f>IFERROR(MID(K32,             FIND(",", K32) + 1, LEN(K32) - FIND(",", K32)), K32)</f>
        <v/>
      </c>
      <c r="N32" t="n">
        <v>5</v>
      </c>
      <c r="P32" t="inlineStr">
        <is>
          <t>09:30</t>
        </is>
      </c>
      <c r="Q32" t="inlineStr">
        <is>
          <t>10:30</t>
        </is>
      </c>
    </row>
    <row r="33">
      <c r="A33" t="inlineStr">
        <is>
          <t>景山 朋美</t>
        </is>
      </c>
      <c r="B33" t="inlineStr">
        <is>
          <t>TCNZ001:社内業務等</t>
        </is>
      </c>
      <c r="D33">
        <f>L33</f>
        <v/>
      </c>
      <c r="E33">
        <f>SUMIFS(J:J, G:G,             A33, H:H, B33, L:L, L33)</f>
        <v/>
      </c>
      <c r="F33" t="inlineStr">
        <is>
          <t>37</t>
        </is>
      </c>
      <c r="G33" t="inlineStr">
        <is>
          <t>景山 朋美</t>
        </is>
      </c>
      <c r="H33" t="inlineStr">
        <is>
          <t>TCNZ001:社内業務等</t>
        </is>
      </c>
      <c r="I33" s="2" t="n">
        <v>45887</v>
      </c>
      <c r="J33" t="n">
        <v>1</v>
      </c>
      <c r="K33" t="inlineStr">
        <is>
          <t>サポミ内容理解</t>
        </is>
      </c>
      <c r="L33">
        <f>IFERROR(LEFT(K33,             FIND(",", K33) - 1), "-")</f>
        <v/>
      </c>
      <c r="M33">
        <f>IFERROR(MID(K33,             FIND(",", K33) + 1, LEN(K33) - FIND(",", K33)), K33)</f>
        <v/>
      </c>
      <c r="N33" t="n">
        <v>5</v>
      </c>
      <c r="P33" t="inlineStr">
        <is>
          <t>11:00</t>
        </is>
      </c>
      <c r="Q33" t="inlineStr">
        <is>
          <t>12:00</t>
        </is>
      </c>
    </row>
    <row r="34">
      <c r="A34" t="inlineStr">
        <is>
          <t>景山 朋美</t>
        </is>
      </c>
      <c r="B34" t="inlineStr">
        <is>
          <t>TCNZ001:社内業務等</t>
        </is>
      </c>
      <c r="D34">
        <f>L34</f>
        <v/>
      </c>
      <c r="E34">
        <f>SUMIFS(J:J, G:G,             A34, H:H, B34, L:L, L34)</f>
        <v/>
      </c>
      <c r="F34" t="inlineStr">
        <is>
          <t>37</t>
        </is>
      </c>
      <c r="G34" t="inlineStr">
        <is>
          <t>景山 朋美</t>
        </is>
      </c>
      <c r="H34" t="inlineStr">
        <is>
          <t>TCNZ001:社内業務等</t>
        </is>
      </c>
      <c r="I34" s="2" t="n">
        <v>45884</v>
      </c>
      <c r="J34" t="n">
        <v>1</v>
      </c>
      <c r="K34" t="inlineStr">
        <is>
          <t>サポミ準備</t>
        </is>
      </c>
      <c r="L34">
        <f>IFERROR(LEFT(K34,             FIND(",", K34) - 1), "-")</f>
        <v/>
      </c>
      <c r="M34">
        <f>IFERROR(MID(K34,             FIND(",", K34) + 1, LEN(K34) - FIND(",", K34)), K34)</f>
        <v/>
      </c>
      <c r="N34" t="n">
        <v>5</v>
      </c>
      <c r="P34" t="inlineStr">
        <is>
          <t>10:30</t>
        </is>
      </c>
      <c r="Q34" t="inlineStr">
        <is>
          <t>11:30</t>
        </is>
      </c>
    </row>
    <row r="35">
      <c r="A35" t="inlineStr">
        <is>
          <t>景山 朋美</t>
        </is>
      </c>
      <c r="B35" t="inlineStr">
        <is>
          <t>TCNZ001:社内業務等</t>
        </is>
      </c>
      <c r="D35">
        <f>L35</f>
        <v/>
      </c>
      <c r="E35">
        <f>SUMIFS(J:J, G:G,             A35, H:H, B35, L:L, L35)</f>
        <v/>
      </c>
      <c r="F35" t="inlineStr">
        <is>
          <t>37</t>
        </is>
      </c>
      <c r="G35" t="inlineStr">
        <is>
          <t>景山 朋美</t>
        </is>
      </c>
      <c r="H35" t="inlineStr">
        <is>
          <t>TCNZ001:社内業務等</t>
        </is>
      </c>
      <c r="I35" s="2" t="n">
        <v>45898</v>
      </c>
      <c r="J35" t="n">
        <v>0.5</v>
      </c>
      <c r="K35" t="inlineStr">
        <is>
          <t>サポートMTG内容振り返り</t>
        </is>
      </c>
      <c r="L35">
        <f>IFERROR(LEFT(K35,             FIND(",", K35) - 1), "-")</f>
        <v/>
      </c>
      <c r="M35">
        <f>IFERROR(MID(K35,             FIND(",", K35) + 1, LEN(K35) - FIND(",", K35)), K35)</f>
        <v/>
      </c>
      <c r="N35" t="n">
        <v>5</v>
      </c>
      <c r="P35" t="inlineStr">
        <is>
          <t>11:30</t>
        </is>
      </c>
      <c r="Q35" t="inlineStr">
        <is>
          <t>12:00</t>
        </is>
      </c>
    </row>
    <row r="36">
      <c r="A36" t="inlineStr">
        <is>
          <t>景山 朋美</t>
        </is>
      </c>
      <c r="B36" t="inlineStr">
        <is>
          <t>TCNZ001:社内業務等</t>
        </is>
      </c>
      <c r="D36">
        <f>L36</f>
        <v/>
      </c>
      <c r="E36">
        <f>SUMIFS(J:J, G:G,             A36, H:H, B36, L:L, L36)</f>
        <v/>
      </c>
      <c r="F36" t="inlineStr">
        <is>
          <t>37</t>
        </is>
      </c>
      <c r="G36" t="inlineStr">
        <is>
          <t>景山 朋美</t>
        </is>
      </c>
      <c r="H36" t="inlineStr">
        <is>
          <t>TCNZ001:社内業務等</t>
        </is>
      </c>
      <c r="I36" s="2" t="n">
        <v>45884</v>
      </c>
      <c r="J36" t="n">
        <v>1</v>
      </c>
      <c r="K36" t="inlineStr">
        <is>
          <t>サポート全体MTG</t>
        </is>
      </c>
      <c r="L36">
        <f>IFERROR(LEFT(K36,             FIND(",", K36) - 1), "-")</f>
        <v/>
      </c>
      <c r="M36">
        <f>IFERROR(MID(K36,             FIND(",", K36) + 1, LEN(K36) - FIND(",", K36)), K36)</f>
        <v/>
      </c>
      <c r="N36" t="n">
        <v>5</v>
      </c>
      <c r="P36" t="inlineStr">
        <is>
          <t>15:00</t>
        </is>
      </c>
      <c r="Q36" t="inlineStr">
        <is>
          <t>16:00</t>
        </is>
      </c>
    </row>
    <row r="37">
      <c r="A37" t="inlineStr">
        <is>
          <t>景山 朋美</t>
        </is>
      </c>
      <c r="B37" t="inlineStr">
        <is>
          <t>TCNZ001:社内業務等</t>
        </is>
      </c>
      <c r="D37">
        <f>L37</f>
        <v/>
      </c>
      <c r="E37">
        <f>SUMIFS(J:J, G:G,             A37, H:H, B37, L:L, L37)</f>
        <v/>
      </c>
      <c r="F37" t="inlineStr">
        <is>
          <t>37</t>
        </is>
      </c>
      <c r="G37" t="inlineStr">
        <is>
          <t>景山 朋美</t>
        </is>
      </c>
      <c r="H37" t="inlineStr">
        <is>
          <t>TCNZ001:社内業務等</t>
        </is>
      </c>
      <c r="I37" s="2" t="n">
        <v>45870</v>
      </c>
      <c r="J37" t="n">
        <v>0.5</v>
      </c>
      <c r="K37" t="inlineStr">
        <is>
          <t>各種雑務</t>
        </is>
      </c>
      <c r="L37">
        <f>IFERROR(LEFT(K37,             FIND(",", K37) - 1), "-")</f>
        <v/>
      </c>
      <c r="M37">
        <f>IFERROR(MID(K37,             FIND(",", K37) + 1, LEN(K37) - FIND(",", K37)), K37)</f>
        <v/>
      </c>
      <c r="N37" t="n">
        <v>5</v>
      </c>
      <c r="P37" t="inlineStr">
        <is>
          <t>09:00</t>
        </is>
      </c>
      <c r="Q37" t="inlineStr">
        <is>
          <t>09:30</t>
        </is>
      </c>
    </row>
    <row r="38">
      <c r="A38" t="inlineStr">
        <is>
          <t>景山 朋美</t>
        </is>
      </c>
      <c r="B38" t="inlineStr">
        <is>
          <t>TCNZ001:社内業務等</t>
        </is>
      </c>
      <c r="D38">
        <f>L38</f>
        <v/>
      </c>
      <c r="E38">
        <f>SUMIFS(J:J, G:G,             A38, H:H, B38, L:L, L38)</f>
        <v/>
      </c>
      <c r="F38" t="inlineStr">
        <is>
          <t>37</t>
        </is>
      </c>
      <c r="G38" t="inlineStr">
        <is>
          <t>景山 朋美</t>
        </is>
      </c>
      <c r="H38" t="inlineStr">
        <is>
          <t>TCNZ001:社内業務等</t>
        </is>
      </c>
      <c r="I38" s="2" t="n">
        <v>45873</v>
      </c>
      <c r="J38" t="n">
        <v>0.5</v>
      </c>
      <c r="K38" t="inlineStr">
        <is>
          <t>各種雑務</t>
        </is>
      </c>
      <c r="L38">
        <f>IFERROR(LEFT(K38,             FIND(",", K38) - 1), "-")</f>
        <v/>
      </c>
      <c r="M38">
        <f>IFERROR(MID(K38,             FIND(",", K38) + 1, LEN(K38) - FIND(",", K38)), K38)</f>
        <v/>
      </c>
      <c r="N38" t="n">
        <v>5</v>
      </c>
      <c r="P38" t="inlineStr">
        <is>
          <t>09:00</t>
        </is>
      </c>
      <c r="Q38" t="inlineStr">
        <is>
          <t>09:30</t>
        </is>
      </c>
    </row>
    <row r="39">
      <c r="A39" t="inlineStr">
        <is>
          <t>景山 朋美</t>
        </is>
      </c>
      <c r="B39" t="inlineStr">
        <is>
          <t>TCNZ001:社内業務等</t>
        </is>
      </c>
      <c r="D39">
        <f>L39</f>
        <v/>
      </c>
      <c r="E39">
        <f>SUMIFS(J:J, G:G,             A39, H:H, B39, L:L, L39)</f>
        <v/>
      </c>
      <c r="F39" t="inlineStr">
        <is>
          <t>37</t>
        </is>
      </c>
      <c r="G39" t="inlineStr">
        <is>
          <t>景山 朋美</t>
        </is>
      </c>
      <c r="H39" t="inlineStr">
        <is>
          <t>TCNZ001:社内業務等</t>
        </is>
      </c>
      <c r="I39" s="2" t="n">
        <v>45874</v>
      </c>
      <c r="J39" t="n">
        <v>0.5</v>
      </c>
      <c r="K39" t="inlineStr">
        <is>
          <t>各種雑務</t>
        </is>
      </c>
      <c r="L39">
        <f>IFERROR(LEFT(K39,             FIND(",", K39) - 1), "-")</f>
        <v/>
      </c>
      <c r="M39">
        <f>IFERROR(MID(K39,             FIND(",", K39) + 1, LEN(K39) - FIND(",", K39)), K39)</f>
        <v/>
      </c>
      <c r="N39" t="n">
        <v>5</v>
      </c>
      <c r="P39" t="inlineStr">
        <is>
          <t>09:00</t>
        </is>
      </c>
      <c r="Q39" t="inlineStr">
        <is>
          <t>09:30</t>
        </is>
      </c>
    </row>
    <row r="40">
      <c r="A40" t="inlineStr">
        <is>
          <t>景山 朋美</t>
        </is>
      </c>
      <c r="B40" t="inlineStr">
        <is>
          <t>TCNZ001:社内業務等</t>
        </is>
      </c>
      <c r="D40">
        <f>L40</f>
        <v/>
      </c>
      <c r="E40">
        <f>SUMIFS(J:J, G:G,             A40, H:H, B40, L:L, L40)</f>
        <v/>
      </c>
      <c r="F40" t="inlineStr">
        <is>
          <t>37</t>
        </is>
      </c>
      <c r="G40" t="inlineStr">
        <is>
          <t>景山 朋美</t>
        </is>
      </c>
      <c r="H40" t="inlineStr">
        <is>
          <t>TCNZ001:社内業務等</t>
        </is>
      </c>
      <c r="I40" s="2" t="n">
        <v>45875</v>
      </c>
      <c r="J40" t="n">
        <v>0.5</v>
      </c>
      <c r="K40" t="inlineStr">
        <is>
          <t>各種雑務</t>
        </is>
      </c>
      <c r="L40">
        <f>IFERROR(LEFT(K40,             FIND(",", K40) - 1), "-")</f>
        <v/>
      </c>
      <c r="M40">
        <f>IFERROR(MID(K40,             FIND(",", K40) + 1, LEN(K40) - FIND(",", K40)), K40)</f>
        <v/>
      </c>
      <c r="N40" t="n">
        <v>5</v>
      </c>
      <c r="P40" t="inlineStr">
        <is>
          <t>09:00</t>
        </is>
      </c>
      <c r="Q40" t="inlineStr">
        <is>
          <t>09:30</t>
        </is>
      </c>
    </row>
    <row r="41">
      <c r="A41" t="inlineStr">
        <is>
          <t>景山 朋美</t>
        </is>
      </c>
      <c r="B41" t="inlineStr">
        <is>
          <t>TCNZ001:社内業務等</t>
        </is>
      </c>
      <c r="D41">
        <f>L41</f>
        <v/>
      </c>
      <c r="E41">
        <f>SUMIFS(J:J, G:G,             A41, H:H, B41, L:L, L41)</f>
        <v/>
      </c>
      <c r="F41" t="inlineStr">
        <is>
          <t>37</t>
        </is>
      </c>
      <c r="G41" t="inlineStr">
        <is>
          <t>景山 朋美</t>
        </is>
      </c>
      <c r="H41" t="inlineStr">
        <is>
          <t>TCNZ001:社内業務等</t>
        </is>
      </c>
      <c r="I41" s="2" t="n">
        <v>45876</v>
      </c>
      <c r="J41" t="n">
        <v>0.5</v>
      </c>
      <c r="K41" t="inlineStr">
        <is>
          <t>各種雑務</t>
        </is>
      </c>
      <c r="L41">
        <f>IFERROR(LEFT(K41,             FIND(",", K41) - 1), "-")</f>
        <v/>
      </c>
      <c r="M41">
        <f>IFERROR(MID(K41,             FIND(",", K41) + 1, LEN(K41) - FIND(",", K41)), K41)</f>
        <v/>
      </c>
      <c r="N41" t="n">
        <v>5</v>
      </c>
      <c r="P41" t="inlineStr">
        <is>
          <t>09:00</t>
        </is>
      </c>
      <c r="Q41" t="inlineStr">
        <is>
          <t>09:30</t>
        </is>
      </c>
    </row>
    <row r="42">
      <c r="A42" t="inlineStr">
        <is>
          <t>景山 朋美</t>
        </is>
      </c>
      <c r="B42" t="inlineStr">
        <is>
          <t>TCNZ001:社内業務等</t>
        </is>
      </c>
      <c r="D42">
        <f>L42</f>
        <v/>
      </c>
      <c r="E42">
        <f>SUMIFS(J:J, G:G,             A42, H:H, B42, L:L, L42)</f>
        <v/>
      </c>
      <c r="F42" t="inlineStr">
        <is>
          <t>37</t>
        </is>
      </c>
      <c r="G42" t="inlineStr">
        <is>
          <t>景山 朋美</t>
        </is>
      </c>
      <c r="H42" t="inlineStr">
        <is>
          <t>TCNZ001:社内業務等</t>
        </is>
      </c>
      <c r="I42" s="2" t="n">
        <v>45877</v>
      </c>
      <c r="J42" t="n">
        <v>0.5</v>
      </c>
      <c r="K42" t="inlineStr">
        <is>
          <t>各種雑務</t>
        </is>
      </c>
      <c r="L42">
        <f>IFERROR(LEFT(K42,             FIND(",", K42) - 1), "-")</f>
        <v/>
      </c>
      <c r="M42">
        <f>IFERROR(MID(K42,             FIND(",", K42) + 1, LEN(K42) - FIND(",", K42)), K42)</f>
        <v/>
      </c>
      <c r="N42" t="n">
        <v>5</v>
      </c>
      <c r="P42" t="inlineStr">
        <is>
          <t>09:00</t>
        </is>
      </c>
      <c r="Q42" t="inlineStr">
        <is>
          <t>09:30</t>
        </is>
      </c>
    </row>
    <row r="43">
      <c r="A43" t="inlineStr">
        <is>
          <t>景山 朋美</t>
        </is>
      </c>
      <c r="B43" t="inlineStr">
        <is>
          <t>TCNZ001:社内業務等</t>
        </is>
      </c>
      <c r="D43">
        <f>L43</f>
        <v/>
      </c>
      <c r="E43">
        <f>SUMIFS(J:J, G:G,             A43, H:H, B43, L:L, L43)</f>
        <v/>
      </c>
      <c r="F43" t="inlineStr">
        <is>
          <t>37</t>
        </is>
      </c>
      <c r="G43" t="inlineStr">
        <is>
          <t>景山 朋美</t>
        </is>
      </c>
      <c r="H43" t="inlineStr">
        <is>
          <t>TCNZ001:社内業務等</t>
        </is>
      </c>
      <c r="I43" s="2" t="n">
        <v>45881</v>
      </c>
      <c r="J43" t="n">
        <v>0.5</v>
      </c>
      <c r="K43" t="inlineStr">
        <is>
          <t>各種雑務</t>
        </is>
      </c>
      <c r="L43">
        <f>IFERROR(LEFT(K43,             FIND(",", K43) - 1), "-")</f>
        <v/>
      </c>
      <c r="M43">
        <f>IFERROR(MID(K43,             FIND(",", K43) + 1, LEN(K43) - FIND(",", K43)), K43)</f>
        <v/>
      </c>
      <c r="N43" t="n">
        <v>5</v>
      </c>
      <c r="P43" t="inlineStr">
        <is>
          <t>09:00</t>
        </is>
      </c>
      <c r="Q43" t="inlineStr">
        <is>
          <t>09:30</t>
        </is>
      </c>
    </row>
    <row r="44">
      <c r="A44" t="inlineStr">
        <is>
          <t>景山 朋美</t>
        </is>
      </c>
      <c r="B44" t="inlineStr">
        <is>
          <t>TCNZ001:社内業務等</t>
        </is>
      </c>
      <c r="D44">
        <f>L44</f>
        <v/>
      </c>
      <c r="E44">
        <f>SUMIFS(J:J, G:G,             A44, H:H, B44, L:L, L44)</f>
        <v/>
      </c>
      <c r="F44" t="inlineStr">
        <is>
          <t>37</t>
        </is>
      </c>
      <c r="G44" t="inlineStr">
        <is>
          <t>景山 朋美</t>
        </is>
      </c>
      <c r="H44" t="inlineStr">
        <is>
          <t>TCNZ001:社内業務等</t>
        </is>
      </c>
      <c r="I44" s="2" t="n">
        <v>45882</v>
      </c>
      <c r="J44" t="n">
        <v>0.5</v>
      </c>
      <c r="K44" t="inlineStr">
        <is>
          <t>各種雑務</t>
        </is>
      </c>
      <c r="L44">
        <f>IFERROR(LEFT(K44,             FIND(",", K44) - 1), "-")</f>
        <v/>
      </c>
      <c r="M44">
        <f>IFERROR(MID(K44,             FIND(",", K44) + 1, LEN(K44) - FIND(",", K44)), K44)</f>
        <v/>
      </c>
      <c r="N44" t="n">
        <v>5</v>
      </c>
      <c r="P44" t="inlineStr">
        <is>
          <t>09:00</t>
        </is>
      </c>
      <c r="Q44" t="inlineStr">
        <is>
          <t>09:30</t>
        </is>
      </c>
    </row>
    <row r="45">
      <c r="A45" t="inlineStr">
        <is>
          <t>景山 朋美</t>
        </is>
      </c>
      <c r="B45" t="inlineStr">
        <is>
          <t>TCNZ001:社内業務等</t>
        </is>
      </c>
      <c r="D45">
        <f>L45</f>
        <v/>
      </c>
      <c r="E45">
        <f>SUMIFS(J:J, G:G,             A45, H:H, B45, L:L, L45)</f>
        <v/>
      </c>
      <c r="F45" t="inlineStr">
        <is>
          <t>37</t>
        </is>
      </c>
      <c r="G45" t="inlineStr">
        <is>
          <t>景山 朋美</t>
        </is>
      </c>
      <c r="H45" t="inlineStr">
        <is>
          <t>TCNZ001:社内業務等</t>
        </is>
      </c>
      <c r="I45" s="2" t="n">
        <v>45883</v>
      </c>
      <c r="J45" t="n">
        <v>0.5</v>
      </c>
      <c r="K45" t="inlineStr">
        <is>
          <t>各種雑務</t>
        </is>
      </c>
      <c r="L45">
        <f>IFERROR(LEFT(K45,             FIND(",", K45) - 1), "-")</f>
        <v/>
      </c>
      <c r="M45">
        <f>IFERROR(MID(K45,             FIND(",", K45) + 1, LEN(K45) - FIND(",", K45)), K45)</f>
        <v/>
      </c>
      <c r="N45" t="n">
        <v>5</v>
      </c>
      <c r="P45" t="inlineStr">
        <is>
          <t>09:00</t>
        </is>
      </c>
      <c r="Q45" t="inlineStr">
        <is>
          <t>09:30</t>
        </is>
      </c>
    </row>
    <row r="46">
      <c r="A46" t="inlineStr">
        <is>
          <t>景山 朋美</t>
        </is>
      </c>
      <c r="B46" t="inlineStr">
        <is>
          <t>TCNZ001:社内業務等</t>
        </is>
      </c>
      <c r="D46">
        <f>L46</f>
        <v/>
      </c>
      <c r="E46">
        <f>SUMIFS(J:J, G:G,             A46, H:H, B46, L:L, L46)</f>
        <v/>
      </c>
      <c r="F46" t="inlineStr">
        <is>
          <t>37</t>
        </is>
      </c>
      <c r="G46" t="inlineStr">
        <is>
          <t>景山 朋美</t>
        </is>
      </c>
      <c r="H46" t="inlineStr">
        <is>
          <t>TCNZ001:社内業務等</t>
        </is>
      </c>
      <c r="I46" s="2" t="n">
        <v>45884</v>
      </c>
      <c r="J46" t="n">
        <v>0.5</v>
      </c>
      <c r="K46" t="inlineStr">
        <is>
          <t>各種雑務</t>
        </is>
      </c>
      <c r="L46">
        <f>IFERROR(LEFT(K46,             FIND(",", K46) - 1), "-")</f>
        <v/>
      </c>
      <c r="M46">
        <f>IFERROR(MID(K46,             FIND(",", K46) + 1, LEN(K46) - FIND(",", K46)), K46)</f>
        <v/>
      </c>
      <c r="N46" t="n">
        <v>5</v>
      </c>
      <c r="P46" t="inlineStr">
        <is>
          <t>09:00</t>
        </is>
      </c>
      <c r="Q46" t="inlineStr">
        <is>
          <t>09:30</t>
        </is>
      </c>
    </row>
    <row r="47">
      <c r="A47" t="inlineStr">
        <is>
          <t>景山 朋美</t>
        </is>
      </c>
      <c r="B47" t="inlineStr">
        <is>
          <t>TCNZ001:社内業務等</t>
        </is>
      </c>
      <c r="D47">
        <f>L47</f>
        <v/>
      </c>
      <c r="E47">
        <f>SUMIFS(J:J, G:G,             A47, H:H, B47, L:L, L47)</f>
        <v/>
      </c>
      <c r="F47" t="inlineStr">
        <is>
          <t>37</t>
        </is>
      </c>
      <c r="G47" t="inlineStr">
        <is>
          <t>景山 朋美</t>
        </is>
      </c>
      <c r="H47" t="inlineStr">
        <is>
          <t>TCNZ001:社内業務等</t>
        </is>
      </c>
      <c r="I47" s="2" t="n">
        <v>45887</v>
      </c>
      <c r="J47" t="n">
        <v>0.5</v>
      </c>
      <c r="K47" t="inlineStr">
        <is>
          <t>各種雑務</t>
        </is>
      </c>
      <c r="L47">
        <f>IFERROR(LEFT(K47,             FIND(",", K47) - 1), "-")</f>
        <v/>
      </c>
      <c r="M47">
        <f>IFERROR(MID(K47,             FIND(",", K47) + 1, LEN(K47) - FIND(",", K47)), K47)</f>
        <v/>
      </c>
      <c r="N47" t="n">
        <v>5</v>
      </c>
      <c r="P47" t="inlineStr">
        <is>
          <t>09:00</t>
        </is>
      </c>
      <c r="Q47" t="inlineStr">
        <is>
          <t>09:30</t>
        </is>
      </c>
    </row>
    <row r="48">
      <c r="A48" t="inlineStr">
        <is>
          <t>景山 朋美</t>
        </is>
      </c>
      <c r="B48" t="inlineStr">
        <is>
          <t>TCNZ001:社内業務等</t>
        </is>
      </c>
      <c r="D48">
        <f>L48</f>
        <v/>
      </c>
      <c r="E48">
        <f>SUMIFS(J:J, G:G,             A48, H:H, B48, L:L, L48)</f>
        <v/>
      </c>
      <c r="F48" t="inlineStr">
        <is>
          <t>37</t>
        </is>
      </c>
      <c r="G48" t="inlineStr">
        <is>
          <t>景山 朋美</t>
        </is>
      </c>
      <c r="H48" t="inlineStr">
        <is>
          <t>TCNZ001:社内業務等</t>
        </is>
      </c>
      <c r="I48" s="2" t="n">
        <v>45888</v>
      </c>
      <c r="J48" t="n">
        <v>0.5</v>
      </c>
      <c r="K48" t="inlineStr">
        <is>
          <t>各種雑務</t>
        </is>
      </c>
      <c r="L48">
        <f>IFERROR(LEFT(K48,             FIND(",", K48) - 1), "-")</f>
        <v/>
      </c>
      <c r="M48">
        <f>IFERROR(MID(K48,             FIND(",", K48) + 1, LEN(K48) - FIND(",", K48)), K48)</f>
        <v/>
      </c>
      <c r="N48" t="n">
        <v>5</v>
      </c>
      <c r="P48" t="inlineStr">
        <is>
          <t>09:00</t>
        </is>
      </c>
      <c r="Q48" t="inlineStr">
        <is>
          <t>09:30</t>
        </is>
      </c>
    </row>
    <row r="49">
      <c r="A49" t="inlineStr">
        <is>
          <t>景山 朋美</t>
        </is>
      </c>
      <c r="B49" t="inlineStr">
        <is>
          <t>TCNZ001:社内業務等</t>
        </is>
      </c>
      <c r="D49">
        <f>L49</f>
        <v/>
      </c>
      <c r="E49">
        <f>SUMIFS(J:J, G:G,             A49, H:H, B49, L:L, L49)</f>
        <v/>
      </c>
      <c r="F49" t="inlineStr">
        <is>
          <t>37</t>
        </is>
      </c>
      <c r="G49" t="inlineStr">
        <is>
          <t>景山 朋美</t>
        </is>
      </c>
      <c r="H49" t="inlineStr">
        <is>
          <t>TCNZ001:社内業務等</t>
        </is>
      </c>
      <c r="I49" s="2" t="n">
        <v>45889</v>
      </c>
      <c r="J49" t="n">
        <v>0.5</v>
      </c>
      <c r="K49" t="inlineStr">
        <is>
          <t>各種雑務</t>
        </is>
      </c>
      <c r="L49">
        <f>IFERROR(LEFT(K49,             FIND(",", K49) - 1), "-")</f>
        <v/>
      </c>
      <c r="M49">
        <f>IFERROR(MID(K49,             FIND(",", K49) + 1, LEN(K49) - FIND(",", K49)), K49)</f>
        <v/>
      </c>
      <c r="N49" t="n">
        <v>5</v>
      </c>
      <c r="P49" t="inlineStr">
        <is>
          <t>09:00</t>
        </is>
      </c>
      <c r="Q49" t="inlineStr">
        <is>
          <t>09:30</t>
        </is>
      </c>
    </row>
    <row r="50">
      <c r="A50" t="inlineStr">
        <is>
          <t>景山 朋美</t>
        </is>
      </c>
      <c r="B50" t="inlineStr">
        <is>
          <t>TCNZ001:社内業務等</t>
        </is>
      </c>
      <c r="D50">
        <f>L50</f>
        <v/>
      </c>
      <c r="E50">
        <f>SUMIFS(J:J, G:G,             A50, H:H, B50, L:L, L50)</f>
        <v/>
      </c>
      <c r="F50" t="inlineStr">
        <is>
          <t>37</t>
        </is>
      </c>
      <c r="G50" t="inlineStr">
        <is>
          <t>景山 朋美</t>
        </is>
      </c>
      <c r="H50" t="inlineStr">
        <is>
          <t>TCNZ001:社内業務等</t>
        </is>
      </c>
      <c r="I50" s="2" t="n">
        <v>45890</v>
      </c>
      <c r="J50" t="n">
        <v>0.5</v>
      </c>
      <c r="K50" t="inlineStr">
        <is>
          <t>各種雑務</t>
        </is>
      </c>
      <c r="L50">
        <f>IFERROR(LEFT(K50,             FIND(",", K50) - 1), "-")</f>
        <v/>
      </c>
      <c r="M50">
        <f>IFERROR(MID(K50,             FIND(",", K50) + 1, LEN(K50) - FIND(",", K50)), K50)</f>
        <v/>
      </c>
      <c r="N50" t="n">
        <v>5</v>
      </c>
      <c r="P50" t="inlineStr">
        <is>
          <t>09:00</t>
        </is>
      </c>
      <c r="Q50" t="inlineStr">
        <is>
          <t>09:30</t>
        </is>
      </c>
    </row>
    <row r="51">
      <c r="A51" t="inlineStr">
        <is>
          <t>景山 朋美</t>
        </is>
      </c>
      <c r="B51" t="inlineStr">
        <is>
          <t>TCNZ001:社内業務等</t>
        </is>
      </c>
      <c r="D51">
        <f>L51</f>
        <v/>
      </c>
      <c r="E51">
        <f>SUMIFS(J:J, G:G,             A51, H:H, B51, L:L, L51)</f>
        <v/>
      </c>
      <c r="F51" t="inlineStr">
        <is>
          <t>37</t>
        </is>
      </c>
      <c r="G51" t="inlineStr">
        <is>
          <t>景山 朋美</t>
        </is>
      </c>
      <c r="H51" t="inlineStr">
        <is>
          <t>TCNZ001:社内業務等</t>
        </is>
      </c>
      <c r="I51" s="2" t="n">
        <v>45894</v>
      </c>
      <c r="J51" t="n">
        <v>0.5</v>
      </c>
      <c r="K51" t="inlineStr">
        <is>
          <t>各種雑務</t>
        </is>
      </c>
      <c r="L51">
        <f>IFERROR(LEFT(K51,             FIND(",", K51) - 1), "-")</f>
        <v/>
      </c>
      <c r="M51">
        <f>IFERROR(MID(K51,             FIND(",", K51) + 1, LEN(K51) - FIND(",", K51)), K51)</f>
        <v/>
      </c>
      <c r="N51" t="n">
        <v>5</v>
      </c>
      <c r="P51" t="inlineStr">
        <is>
          <t>09:00</t>
        </is>
      </c>
      <c r="Q51" t="inlineStr">
        <is>
          <t>09:30</t>
        </is>
      </c>
    </row>
    <row r="52">
      <c r="A52" t="inlineStr">
        <is>
          <t>景山 朋美</t>
        </is>
      </c>
      <c r="B52" t="inlineStr">
        <is>
          <t>TCNZ001:社内業務等</t>
        </is>
      </c>
      <c r="D52">
        <f>L52</f>
        <v/>
      </c>
      <c r="E52">
        <f>SUMIFS(J:J, G:G,             A52, H:H, B52, L:L, L52)</f>
        <v/>
      </c>
      <c r="F52" t="inlineStr">
        <is>
          <t>37</t>
        </is>
      </c>
      <c r="G52" t="inlineStr">
        <is>
          <t>景山 朋美</t>
        </is>
      </c>
      <c r="H52" t="inlineStr">
        <is>
          <t>TCNZ001:社内業務等</t>
        </is>
      </c>
      <c r="I52" s="2" t="n">
        <v>45895</v>
      </c>
      <c r="J52" t="n">
        <v>0.5</v>
      </c>
      <c r="K52" t="inlineStr">
        <is>
          <t>各種雑務</t>
        </is>
      </c>
      <c r="L52">
        <f>IFERROR(LEFT(K52,             FIND(",", K52) - 1), "-")</f>
        <v/>
      </c>
      <c r="M52">
        <f>IFERROR(MID(K52,             FIND(",", K52) + 1, LEN(K52) - FIND(",", K52)), K52)</f>
        <v/>
      </c>
      <c r="N52" t="n">
        <v>5</v>
      </c>
      <c r="P52" t="inlineStr">
        <is>
          <t>09:00</t>
        </is>
      </c>
      <c r="Q52" t="inlineStr">
        <is>
          <t>09:30</t>
        </is>
      </c>
    </row>
    <row r="53">
      <c r="A53" t="inlineStr">
        <is>
          <t>景山 朋美</t>
        </is>
      </c>
      <c r="B53" t="inlineStr">
        <is>
          <t>TCNZ001:社内業務等</t>
        </is>
      </c>
      <c r="D53">
        <f>L53</f>
        <v/>
      </c>
      <c r="E53">
        <f>SUMIFS(J:J, G:G,             A53, H:H, B53, L:L, L53)</f>
        <v/>
      </c>
      <c r="F53" t="inlineStr">
        <is>
          <t>37</t>
        </is>
      </c>
      <c r="G53" t="inlineStr">
        <is>
          <t>景山 朋美</t>
        </is>
      </c>
      <c r="H53" t="inlineStr">
        <is>
          <t>TCNZ001:社内業務等</t>
        </is>
      </c>
      <c r="I53" s="2" t="n">
        <v>45896</v>
      </c>
      <c r="J53" t="n">
        <v>0.5</v>
      </c>
      <c r="K53" t="inlineStr">
        <is>
          <t>各種雑務</t>
        </is>
      </c>
      <c r="L53">
        <f>IFERROR(LEFT(K53,             FIND(",", K53) - 1), "-")</f>
        <v/>
      </c>
      <c r="M53">
        <f>IFERROR(MID(K53,             FIND(",", K53) + 1, LEN(K53) - FIND(",", K53)), K53)</f>
        <v/>
      </c>
      <c r="N53" t="n">
        <v>5</v>
      </c>
      <c r="P53" t="inlineStr">
        <is>
          <t>09:00</t>
        </is>
      </c>
      <c r="Q53" t="inlineStr">
        <is>
          <t>09:30</t>
        </is>
      </c>
    </row>
    <row r="54">
      <c r="A54" t="inlineStr">
        <is>
          <t>景山 朋美</t>
        </is>
      </c>
      <c r="B54" t="inlineStr">
        <is>
          <t>TCNZ001:社内業務等</t>
        </is>
      </c>
      <c r="D54">
        <f>L54</f>
        <v/>
      </c>
      <c r="E54">
        <f>SUMIFS(J:J, G:G,             A54, H:H, B54, L:L, L54)</f>
        <v/>
      </c>
      <c r="F54" t="inlineStr">
        <is>
          <t>37</t>
        </is>
      </c>
      <c r="G54" t="inlineStr">
        <is>
          <t>景山 朋美</t>
        </is>
      </c>
      <c r="H54" t="inlineStr">
        <is>
          <t>TCNZ001:社内業務等</t>
        </is>
      </c>
      <c r="I54" s="2" t="n">
        <v>45897</v>
      </c>
      <c r="J54" t="n">
        <v>0.5</v>
      </c>
      <c r="K54" t="inlineStr">
        <is>
          <t>各種雑務</t>
        </is>
      </c>
      <c r="L54">
        <f>IFERROR(LEFT(K54,             FIND(",", K54) - 1), "-")</f>
        <v/>
      </c>
      <c r="M54">
        <f>IFERROR(MID(K54,             FIND(",", K54) + 1, LEN(K54) - FIND(",", K54)), K54)</f>
        <v/>
      </c>
      <c r="N54" t="n">
        <v>5</v>
      </c>
      <c r="P54" t="inlineStr">
        <is>
          <t>09:00</t>
        </is>
      </c>
      <c r="Q54" t="inlineStr">
        <is>
          <t>09:30</t>
        </is>
      </c>
    </row>
    <row r="55">
      <c r="A55" t="inlineStr">
        <is>
          <t>景山 朋美</t>
        </is>
      </c>
      <c r="B55" t="inlineStr">
        <is>
          <t>TCNZ001:社内業務等</t>
        </is>
      </c>
      <c r="D55">
        <f>L55</f>
        <v/>
      </c>
      <c r="E55">
        <f>SUMIFS(J:J, G:G,             A55, H:H, B55, L:L, L55)</f>
        <v/>
      </c>
      <c r="F55" t="inlineStr">
        <is>
          <t>37</t>
        </is>
      </c>
      <c r="G55" t="inlineStr">
        <is>
          <t>景山 朋美</t>
        </is>
      </c>
      <c r="H55" t="inlineStr">
        <is>
          <t>TCNZ001:社内業務等</t>
        </is>
      </c>
      <c r="I55" s="2" t="n">
        <v>45898</v>
      </c>
      <c r="J55" t="n">
        <v>0.5</v>
      </c>
      <c r="K55" t="inlineStr">
        <is>
          <t>各種雑務</t>
        </is>
      </c>
      <c r="L55">
        <f>IFERROR(LEFT(K55,             FIND(",", K55) - 1), "-")</f>
        <v/>
      </c>
      <c r="M55">
        <f>IFERROR(MID(K55,             FIND(",", K55) + 1, LEN(K55) - FIND(",", K55)), K55)</f>
        <v/>
      </c>
      <c r="N55" t="n">
        <v>5</v>
      </c>
      <c r="P55" t="inlineStr">
        <is>
          <t>09:00</t>
        </is>
      </c>
      <c r="Q55" t="inlineStr">
        <is>
          <t>09:30</t>
        </is>
      </c>
    </row>
    <row r="56">
      <c r="A56" t="inlineStr">
        <is>
          <t>景山 朋美</t>
        </is>
      </c>
      <c r="B56" t="inlineStr">
        <is>
          <t>TCNZ001:社内業務等</t>
        </is>
      </c>
      <c r="D56">
        <f>L56</f>
        <v/>
      </c>
      <c r="E56">
        <f>SUMIFS(J:J, G:G,             A56, H:H, B56, L:L, L56)</f>
        <v/>
      </c>
      <c r="F56" t="inlineStr">
        <is>
          <t>37</t>
        </is>
      </c>
      <c r="G56" t="inlineStr">
        <is>
          <t>景山 朋美</t>
        </is>
      </c>
      <c r="H56" t="inlineStr">
        <is>
          <t>TCNZ001:社内業務等</t>
        </is>
      </c>
      <c r="I56" s="2" t="n">
        <v>45883</v>
      </c>
      <c r="J56" t="n">
        <v>0.5</v>
      </c>
      <c r="K56" t="inlineStr">
        <is>
          <t>景山【会議室】【面談】</t>
        </is>
      </c>
      <c r="L56">
        <f>IFERROR(LEFT(K56,             FIND(",", K56) - 1), "-")</f>
        <v/>
      </c>
      <c r="M56">
        <f>IFERROR(MID(K56,             FIND(",", K56) + 1, LEN(K56) - FIND(",", K56)), K56)</f>
        <v/>
      </c>
      <c r="N56" t="n">
        <v>5</v>
      </c>
      <c r="P56" t="inlineStr">
        <is>
          <t>16:45</t>
        </is>
      </c>
      <c r="Q56" t="inlineStr">
        <is>
          <t>17:15</t>
        </is>
      </c>
    </row>
    <row r="57">
      <c r="A57" t="inlineStr">
        <is>
          <t>景山 朋美</t>
        </is>
      </c>
      <c r="B57" t="inlineStr">
        <is>
          <t>TCNZ001:社内業務等</t>
        </is>
      </c>
      <c r="D57">
        <f>L57</f>
        <v/>
      </c>
      <c r="E57">
        <f>SUMIFS(J:J, G:G,             A57, H:H, B57, L:L, L57)</f>
        <v/>
      </c>
      <c r="F57" t="inlineStr">
        <is>
          <t>37</t>
        </is>
      </c>
      <c r="G57" t="inlineStr">
        <is>
          <t>景山 朋美</t>
        </is>
      </c>
      <c r="H57" t="inlineStr">
        <is>
          <t>TCNZ001:社内業務等</t>
        </is>
      </c>
      <c r="I57" s="2" t="n">
        <v>45896</v>
      </c>
      <c r="J57" t="n">
        <v>1.5</v>
      </c>
      <c r="K57" t="inlineStr">
        <is>
          <t>生成AI勉強会の準備</t>
        </is>
      </c>
      <c r="L57">
        <f>IFERROR(LEFT(K57,             FIND(",", K57) - 1), "-")</f>
        <v/>
      </c>
      <c r="M57">
        <f>IFERROR(MID(K57,             FIND(",", K57) + 1, LEN(K57) - FIND(",", K57)), K57)</f>
        <v/>
      </c>
      <c r="N57" t="n">
        <v>5</v>
      </c>
      <c r="P57" t="inlineStr">
        <is>
          <t>10:30</t>
        </is>
      </c>
      <c r="Q57" t="inlineStr">
        <is>
          <t>12:00</t>
        </is>
      </c>
    </row>
    <row r="58">
      <c r="A58" t="inlineStr">
        <is>
          <t>景山 朋美</t>
        </is>
      </c>
      <c r="B58" t="inlineStr">
        <is>
          <t>TCNZ001:社内業務等</t>
        </is>
      </c>
      <c r="D58">
        <f>L58</f>
        <v/>
      </c>
      <c r="E58">
        <f>SUMIFS(J:J, G:G,             A58, H:H, B58, L:L, L58)</f>
        <v/>
      </c>
      <c r="F58" t="inlineStr">
        <is>
          <t>37</t>
        </is>
      </c>
      <c r="G58" t="inlineStr">
        <is>
          <t>景山 朋美</t>
        </is>
      </c>
      <c r="H58" t="inlineStr">
        <is>
          <t>TCNZ001:社内業務等</t>
        </is>
      </c>
      <c r="I58" s="2" t="n">
        <v>45887</v>
      </c>
      <c r="J58" t="n">
        <v>0.5</v>
      </c>
      <c r="K58" t="inlineStr">
        <is>
          <t>生成AI勉強会資料作成</t>
        </is>
      </c>
      <c r="L58">
        <f>IFERROR(LEFT(K58,             FIND(",", K58) - 1), "-")</f>
        <v/>
      </c>
      <c r="M58">
        <f>IFERROR(MID(K58,             FIND(",", K58) + 1, LEN(K58) - FIND(",", K58)), K58)</f>
        <v/>
      </c>
      <c r="N58" t="n">
        <v>5</v>
      </c>
      <c r="P58" t="inlineStr">
        <is>
          <t>10:30</t>
        </is>
      </c>
      <c r="Q58" t="inlineStr">
        <is>
          <t>11:00</t>
        </is>
      </c>
    </row>
    <row r="59">
      <c r="A59" t="inlineStr">
        <is>
          <t>景山 朋美</t>
        </is>
      </c>
      <c r="B59" t="inlineStr">
        <is>
          <t>TCNZ001:社内業務等</t>
        </is>
      </c>
      <c r="D59">
        <f>L59</f>
        <v/>
      </c>
      <c r="E59">
        <f>SUMIFS(J:J, G:G,             A59, H:H, B59, L:L, L59)</f>
        <v/>
      </c>
      <c r="F59" t="inlineStr">
        <is>
          <t>37</t>
        </is>
      </c>
      <c r="G59" t="inlineStr">
        <is>
          <t>景山 朋美</t>
        </is>
      </c>
      <c r="H59" t="inlineStr">
        <is>
          <t>TCNZ001:社内業務等</t>
        </is>
      </c>
      <c r="I59" s="2" t="n">
        <v>45894</v>
      </c>
      <c r="J59" t="n">
        <v>0.5</v>
      </c>
      <c r="K59" t="inlineStr">
        <is>
          <t>確認:連絡機能</t>
        </is>
      </c>
      <c r="L59">
        <f>IFERROR(LEFT(K59,             FIND(",", K59) - 1), "-")</f>
        <v/>
      </c>
      <c r="M59">
        <f>IFERROR(MID(K59,             FIND(",", K59) + 1, LEN(K59) - FIND(",", K59)), K59)</f>
        <v/>
      </c>
      <c r="N59" t="n">
        <v>5</v>
      </c>
      <c r="P59" t="inlineStr">
        <is>
          <t>13:00</t>
        </is>
      </c>
      <c r="Q59" t="inlineStr">
        <is>
          <t>13:30</t>
        </is>
      </c>
    </row>
    <row r="60">
      <c r="A60" t="inlineStr">
        <is>
          <t>景山 朋美</t>
        </is>
      </c>
      <c r="B60" t="inlineStr">
        <is>
          <t>TCNZ001:社内業務等</t>
        </is>
      </c>
      <c r="D60">
        <f>L60</f>
        <v/>
      </c>
      <c r="E60">
        <f>SUMIFS(J:J, G:G,             A60, H:H, B60, L:L, L60)</f>
        <v/>
      </c>
      <c r="F60" t="inlineStr">
        <is>
          <t>37</t>
        </is>
      </c>
      <c r="G60" t="inlineStr">
        <is>
          <t>景山 朋美</t>
        </is>
      </c>
      <c r="H60" t="inlineStr">
        <is>
          <t>TCNZ001:社内業務等</t>
        </is>
      </c>
      <c r="I60" s="2" t="n">
        <v>45898</v>
      </c>
      <c r="J60" t="n">
        <v>0.5</v>
      </c>
      <c r="K60" t="inlineStr">
        <is>
          <t>社内MTG,週次報告やMySQLの見積もり</t>
        </is>
      </c>
      <c r="L60">
        <f>IFERROR(LEFT(K60,             FIND(",", K60) - 1), "-")</f>
        <v/>
      </c>
      <c r="M60">
        <f>IFERROR(MID(K60,             FIND(",", K60) + 1, LEN(K60) - FIND(",", K60)), K60)</f>
        <v/>
      </c>
      <c r="N60" t="n">
        <v>5</v>
      </c>
      <c r="P60" t="inlineStr">
        <is>
          <t>11:00</t>
        </is>
      </c>
      <c r="Q60" t="inlineStr">
        <is>
          <t>11:30</t>
        </is>
      </c>
    </row>
    <row r="61">
      <c r="A61" t="inlineStr">
        <is>
          <t>景山 朋美</t>
        </is>
      </c>
      <c r="B61" t="inlineStr">
        <is>
          <t>TCNZ001:社内業務等</t>
        </is>
      </c>
      <c r="D61">
        <f>L61</f>
        <v/>
      </c>
      <c r="E61">
        <f>SUMIFS(J:J, G:G,             A61, H:H, B61, L:L, L61)</f>
        <v/>
      </c>
      <c r="F61" t="inlineStr">
        <is>
          <t>37</t>
        </is>
      </c>
      <c r="G61" t="inlineStr">
        <is>
          <t>景山 朋美</t>
        </is>
      </c>
      <c r="H61" t="inlineStr">
        <is>
          <t>TCNZ001:社内業務等</t>
        </is>
      </c>
      <c r="I61" s="2" t="n">
        <v>45898</v>
      </c>
      <c r="J61" t="n">
        <v>0.5</v>
      </c>
      <c r="K61" t="inlineStr">
        <is>
          <t>経費精算書</t>
        </is>
      </c>
      <c r="L61">
        <f>IFERROR(LEFT(K61,             FIND(",", K61) - 1), "-")</f>
        <v/>
      </c>
      <c r="M61">
        <f>IFERROR(MID(K61,             FIND(",", K61) + 1, LEN(K61) - FIND(",", K61)), K61)</f>
        <v/>
      </c>
      <c r="N61" t="n">
        <v>5</v>
      </c>
      <c r="P61" t="inlineStr">
        <is>
          <t>13:00</t>
        </is>
      </c>
      <c r="Q61" t="inlineStr">
        <is>
          <t>13:30</t>
        </is>
      </c>
    </row>
    <row r="62">
      <c r="A62" t="inlineStr">
        <is>
          <t>景山 朋美</t>
        </is>
      </c>
      <c r="B62" t="inlineStr">
        <is>
          <t>TCNZ001:社内業務等</t>
        </is>
      </c>
      <c r="D62">
        <f>L62</f>
        <v/>
      </c>
      <c r="E62">
        <f>SUMIFS(J:J, G:G,             A62, H:H, B62, L:L, L62)</f>
        <v/>
      </c>
      <c r="F62" t="inlineStr">
        <is>
          <t>37</t>
        </is>
      </c>
      <c r="G62" t="inlineStr">
        <is>
          <t>景山 朋美</t>
        </is>
      </c>
      <c r="H62" t="inlineStr">
        <is>
          <t>TCNZ001:社内業務等</t>
        </is>
      </c>
      <c r="I62" s="2" t="n">
        <v>45882</v>
      </c>
      <c r="J62" t="n">
        <v>1</v>
      </c>
      <c r="K62" t="inlineStr">
        <is>
          <t>面談準備</t>
        </is>
      </c>
      <c r="L62">
        <f>IFERROR(LEFT(K62,             FIND(",", K62) - 1), "-")</f>
        <v/>
      </c>
      <c r="M62">
        <f>IFERROR(MID(K62,             FIND(",", K62) + 1, LEN(K62) - FIND(",", K62)), K62)</f>
        <v/>
      </c>
      <c r="N62" t="n">
        <v>5</v>
      </c>
      <c r="P62" t="inlineStr">
        <is>
          <t>13:00</t>
        </is>
      </c>
      <c r="Q62" t="inlineStr">
        <is>
          <t>14:00</t>
        </is>
      </c>
    </row>
    <row r="63">
      <c r="A63" t="inlineStr">
        <is>
          <t>景山 朋美</t>
        </is>
      </c>
      <c r="B63" t="inlineStr">
        <is>
          <t>TCNz004:新SMS開発</t>
        </is>
      </c>
      <c r="C63">
        <f>SUMIFS(J:J, G:G,             A63, H:H, B63)</f>
        <v/>
      </c>
      <c r="D63">
        <f>L63</f>
        <v/>
      </c>
      <c r="E63">
        <f>SUMIFS(J:J, G:G,             A63, H:H, B63, L:L, L63)</f>
        <v/>
      </c>
      <c r="F63" t="inlineStr">
        <is>
          <t>37</t>
        </is>
      </c>
      <c r="G63" t="inlineStr">
        <is>
          <t>景山 朋美</t>
        </is>
      </c>
      <c r="H63" t="inlineStr">
        <is>
          <t>TCNz004:新SMS開発</t>
        </is>
      </c>
      <c r="I63" s="2" t="n">
        <v>45874</v>
      </c>
      <c r="J63" t="n">
        <v>1</v>
      </c>
      <c r="K63" t="inlineStr">
        <is>
          <t>TframeMTG</t>
        </is>
      </c>
      <c r="L63">
        <f>IFERROR(LEFT(K63,             FIND(",", K63) - 1), "-")</f>
        <v/>
      </c>
      <c r="M63">
        <f>IFERROR(MID(K63,             FIND(",", K63) + 1, LEN(K63) - FIND(",", K63)), K63)</f>
        <v/>
      </c>
      <c r="N63" t="n">
        <v>5</v>
      </c>
      <c r="P63" t="inlineStr">
        <is>
          <t>15:30</t>
        </is>
      </c>
      <c r="Q63" t="inlineStr">
        <is>
          <t>16:30</t>
        </is>
      </c>
    </row>
    <row r="64">
      <c r="A64" t="inlineStr">
        <is>
          <t>景山 朋美</t>
        </is>
      </c>
      <c r="B64" t="inlineStr">
        <is>
          <t>TCNz004:新SMS開発</t>
        </is>
      </c>
      <c r="D64">
        <f>L64</f>
        <v/>
      </c>
      <c r="E64">
        <f>SUMIFS(J:J, G:G,             A64, H:H, B64, L:L, L64)</f>
        <v/>
      </c>
      <c r="F64" t="inlineStr">
        <is>
          <t>37</t>
        </is>
      </c>
      <c r="G64" t="inlineStr">
        <is>
          <t>景山 朋美</t>
        </is>
      </c>
      <c r="H64" t="inlineStr">
        <is>
          <t>TCNz004:新SMS開発</t>
        </is>
      </c>
      <c r="I64" s="2" t="n">
        <v>45888</v>
      </c>
      <c r="J64" t="n">
        <v>2.5</v>
      </c>
      <c r="K64" t="inlineStr">
        <is>
          <t>マニュアルの更新</t>
        </is>
      </c>
      <c r="L64">
        <f>IFERROR(LEFT(K64,             FIND(",", K64) - 1), "-")</f>
        <v/>
      </c>
      <c r="M64">
        <f>IFERROR(MID(K64,             FIND(",", K64) + 1, LEN(K64) - FIND(",", K64)), K64)</f>
        <v/>
      </c>
      <c r="N64" t="n">
        <v>5</v>
      </c>
      <c r="P64" t="inlineStr">
        <is>
          <t>09:30</t>
        </is>
      </c>
      <c r="Q64" t="inlineStr">
        <is>
          <t>12:00</t>
        </is>
      </c>
    </row>
    <row r="65">
      <c r="A65" t="inlineStr">
        <is>
          <t>景山 朋美</t>
        </is>
      </c>
      <c r="B65" t="inlineStr">
        <is>
          <t>TCNz004:新SMS開発</t>
        </is>
      </c>
      <c r="D65">
        <f>L65</f>
        <v/>
      </c>
      <c r="E65">
        <f>SUMIFS(J:J, G:G,             A65, H:H, B65, L:L, L65)</f>
        <v/>
      </c>
      <c r="F65" t="inlineStr">
        <is>
          <t>37</t>
        </is>
      </c>
      <c r="G65" t="inlineStr">
        <is>
          <t>景山 朋美</t>
        </is>
      </c>
      <c r="H65" t="inlineStr">
        <is>
          <t>TCNz004:新SMS開発</t>
        </is>
      </c>
      <c r="I65" s="2" t="n">
        <v>45888</v>
      </c>
      <c r="J65" t="n">
        <v>5</v>
      </c>
      <c r="K65" t="inlineStr">
        <is>
          <t>マニュアルの更新</t>
        </is>
      </c>
      <c r="L65">
        <f>IFERROR(LEFT(K65,             FIND(",", K65) - 1), "-")</f>
        <v/>
      </c>
      <c r="M65">
        <f>IFERROR(MID(K65,             FIND(",", K65) + 1, LEN(K65) - FIND(",", K65)), K65)</f>
        <v/>
      </c>
      <c r="N65" t="n">
        <v>5</v>
      </c>
      <c r="P65" t="inlineStr">
        <is>
          <t>13:00</t>
        </is>
      </c>
      <c r="Q65" t="inlineStr">
        <is>
          <t>18:00</t>
        </is>
      </c>
    </row>
    <row r="66">
      <c r="A66" t="inlineStr">
        <is>
          <t>景山 朋美</t>
        </is>
      </c>
      <c r="B66" t="inlineStr">
        <is>
          <t>TCNz004:新SMS開発</t>
        </is>
      </c>
      <c r="D66">
        <f>L66</f>
        <v/>
      </c>
      <c r="E66">
        <f>SUMIFS(J:J, G:G,             A66, H:H, B66, L:L, L66)</f>
        <v/>
      </c>
      <c r="F66" t="inlineStr">
        <is>
          <t>37</t>
        </is>
      </c>
      <c r="G66" t="inlineStr">
        <is>
          <t>景山 朋美</t>
        </is>
      </c>
      <c r="H66" t="inlineStr">
        <is>
          <t>TCNz004:新SMS開発</t>
        </is>
      </c>
      <c r="I66" s="2" t="n">
        <v>45875</v>
      </c>
      <c r="J66" t="n">
        <v>2.5</v>
      </c>
      <c r="K66" t="inlineStr">
        <is>
          <t>マニュアル作成</t>
        </is>
      </c>
      <c r="L66">
        <f>IFERROR(LEFT(K66,             FIND(",", K66) - 1), "-")</f>
        <v/>
      </c>
      <c r="M66">
        <f>IFERROR(MID(K66,             FIND(",", K66) + 1, LEN(K66) - FIND(",", K66)), K66)</f>
        <v/>
      </c>
      <c r="N66" t="n">
        <v>5</v>
      </c>
      <c r="P66" t="inlineStr">
        <is>
          <t>09:30</t>
        </is>
      </c>
      <c r="Q66" t="inlineStr">
        <is>
          <t>12:00</t>
        </is>
      </c>
    </row>
    <row r="67">
      <c r="A67" t="inlineStr">
        <is>
          <t>景山 朋美</t>
        </is>
      </c>
      <c r="B67" t="inlineStr">
        <is>
          <t>TCNz004:新SMS開発</t>
        </is>
      </c>
      <c r="D67">
        <f>L67</f>
        <v/>
      </c>
      <c r="E67">
        <f>SUMIFS(J:J, G:G,             A67, H:H, B67, L:L, L67)</f>
        <v/>
      </c>
      <c r="F67" t="inlineStr">
        <is>
          <t>37</t>
        </is>
      </c>
      <c r="G67" t="inlineStr">
        <is>
          <t>景山 朋美</t>
        </is>
      </c>
      <c r="H67" t="inlineStr">
        <is>
          <t>TCNz004:新SMS開発</t>
        </is>
      </c>
      <c r="I67" s="2" t="n">
        <v>45875</v>
      </c>
      <c r="J67" t="n">
        <v>1</v>
      </c>
      <c r="K67" t="inlineStr">
        <is>
          <t>マニュアル作成</t>
        </is>
      </c>
      <c r="L67">
        <f>IFERROR(LEFT(K67,             FIND(",", K67) - 1), "-")</f>
        <v/>
      </c>
      <c r="M67">
        <f>IFERROR(MID(K67,             FIND(",", K67) + 1, LEN(K67) - FIND(",", K67)), K67)</f>
        <v/>
      </c>
      <c r="N67" t="n">
        <v>5</v>
      </c>
      <c r="P67" t="inlineStr">
        <is>
          <t>13:00</t>
        </is>
      </c>
      <c r="Q67" t="inlineStr">
        <is>
          <t>14:00</t>
        </is>
      </c>
    </row>
    <row r="68">
      <c r="A68" t="inlineStr">
        <is>
          <t>景山 朋美</t>
        </is>
      </c>
      <c r="B68" t="inlineStr">
        <is>
          <t>TCNz004:新SMS開発</t>
        </is>
      </c>
      <c r="D68">
        <f>L68</f>
        <v/>
      </c>
      <c r="E68">
        <f>SUMIFS(J:J, G:G,             A68, H:H, B68, L:L, L68)</f>
        <v/>
      </c>
      <c r="F68" t="inlineStr">
        <is>
          <t>37</t>
        </is>
      </c>
      <c r="G68" t="inlineStr">
        <is>
          <t>景山 朋美</t>
        </is>
      </c>
      <c r="H68" t="inlineStr">
        <is>
          <t>TCNz004:新SMS開発</t>
        </is>
      </c>
      <c r="I68" s="2" t="n">
        <v>45875</v>
      </c>
      <c r="J68" t="n">
        <v>3</v>
      </c>
      <c r="K68" t="inlineStr">
        <is>
          <t>マニュアル作成</t>
        </is>
      </c>
      <c r="L68">
        <f>IFERROR(LEFT(K68,             FIND(",", K68) - 1), "-")</f>
        <v/>
      </c>
      <c r="M68">
        <f>IFERROR(MID(K68,             FIND(",", K68) + 1, LEN(K68) - FIND(",", K68)), K68)</f>
        <v/>
      </c>
      <c r="N68" t="n">
        <v>5</v>
      </c>
      <c r="P68" t="inlineStr">
        <is>
          <t>15:00</t>
        </is>
      </c>
      <c r="Q68" t="inlineStr">
        <is>
          <t>18:00</t>
        </is>
      </c>
    </row>
    <row r="69">
      <c r="A69" t="inlineStr">
        <is>
          <t>景山 朋美</t>
        </is>
      </c>
      <c r="B69" t="inlineStr">
        <is>
          <t>TCNz004:新SMS開発</t>
        </is>
      </c>
      <c r="D69">
        <f>L69</f>
        <v/>
      </c>
      <c r="E69">
        <f>SUMIFS(J:J, G:G,             A69, H:H, B69, L:L, L69)</f>
        <v/>
      </c>
      <c r="F69" t="inlineStr">
        <is>
          <t>37</t>
        </is>
      </c>
      <c r="G69" t="inlineStr">
        <is>
          <t>景山 朋美</t>
        </is>
      </c>
      <c r="H69" t="inlineStr">
        <is>
          <t>TCNz004:新SMS開発</t>
        </is>
      </c>
      <c r="I69" s="2" t="n">
        <v>45876</v>
      </c>
      <c r="J69" t="n">
        <v>0.5</v>
      </c>
      <c r="K69" t="inlineStr">
        <is>
          <t>マニュアル作成</t>
        </is>
      </c>
      <c r="L69">
        <f>IFERROR(LEFT(K69,             FIND(",", K69) - 1), "-")</f>
        <v/>
      </c>
      <c r="M69">
        <f>IFERROR(MID(K69,             FIND(",", K69) + 1, LEN(K69) - FIND(",", K69)), K69)</f>
        <v/>
      </c>
      <c r="N69" t="n">
        <v>5</v>
      </c>
      <c r="P69" t="inlineStr">
        <is>
          <t>09:30</t>
        </is>
      </c>
      <c r="Q69" t="inlineStr">
        <is>
          <t>10:00</t>
        </is>
      </c>
    </row>
    <row r="70">
      <c r="A70" t="inlineStr">
        <is>
          <t>景山 朋美</t>
        </is>
      </c>
      <c r="B70" t="inlineStr">
        <is>
          <t>TCNz004:新SMS開発</t>
        </is>
      </c>
      <c r="D70">
        <f>L70</f>
        <v/>
      </c>
      <c r="E70">
        <f>SUMIFS(J:J, G:G,             A70, H:H, B70, L:L, L70)</f>
        <v/>
      </c>
      <c r="F70" t="inlineStr">
        <is>
          <t>37</t>
        </is>
      </c>
      <c r="G70" t="inlineStr">
        <is>
          <t>景山 朋美</t>
        </is>
      </c>
      <c r="H70" t="inlineStr">
        <is>
          <t>TCNz004:新SMS開発</t>
        </is>
      </c>
      <c r="I70" s="2" t="n">
        <v>45876</v>
      </c>
      <c r="J70" t="n">
        <v>1.5</v>
      </c>
      <c r="K70" t="inlineStr">
        <is>
          <t>マニュアル作成</t>
        </is>
      </c>
      <c r="L70">
        <f>IFERROR(LEFT(K70,             FIND(",", K70) - 1), "-")</f>
        <v/>
      </c>
      <c r="M70">
        <f>IFERROR(MID(K70,             FIND(",", K70) + 1, LEN(K70) - FIND(",", K70)), K70)</f>
        <v/>
      </c>
      <c r="N70" t="n">
        <v>5</v>
      </c>
      <c r="P70" t="inlineStr">
        <is>
          <t>10:30</t>
        </is>
      </c>
      <c r="Q70" t="inlineStr">
        <is>
          <t>12:00</t>
        </is>
      </c>
    </row>
    <row r="71">
      <c r="A71" t="inlineStr">
        <is>
          <t>景山 朋美</t>
        </is>
      </c>
      <c r="B71" t="inlineStr">
        <is>
          <t>TCNz004:新SMS開発</t>
        </is>
      </c>
      <c r="D71">
        <f>L71</f>
        <v/>
      </c>
      <c r="E71">
        <f>SUMIFS(J:J, G:G,             A71, H:H, B71, L:L, L71)</f>
        <v/>
      </c>
      <c r="F71" t="inlineStr">
        <is>
          <t>37</t>
        </is>
      </c>
      <c r="G71" t="inlineStr">
        <is>
          <t>景山 朋美</t>
        </is>
      </c>
      <c r="H71" t="inlineStr">
        <is>
          <t>TCNz004:新SMS開発</t>
        </is>
      </c>
      <c r="I71" s="2" t="n">
        <v>45876</v>
      </c>
      <c r="J71" t="n">
        <v>1</v>
      </c>
      <c r="K71" t="inlineStr">
        <is>
          <t>マニュアル作成</t>
        </is>
      </c>
      <c r="L71">
        <f>IFERROR(LEFT(K71,             FIND(",", K71) - 1), "-")</f>
        <v/>
      </c>
      <c r="M71">
        <f>IFERROR(MID(K71,             FIND(",", K71) + 1, LEN(K71) - FIND(",", K71)), K71)</f>
        <v/>
      </c>
      <c r="N71" t="n">
        <v>5</v>
      </c>
      <c r="P71" t="inlineStr">
        <is>
          <t>13:00</t>
        </is>
      </c>
      <c r="Q71" t="inlineStr">
        <is>
          <t>14:00</t>
        </is>
      </c>
    </row>
    <row r="72">
      <c r="A72" t="inlineStr">
        <is>
          <t>景山 朋美</t>
        </is>
      </c>
      <c r="B72" t="inlineStr">
        <is>
          <t>TCNz004:新SMS開発</t>
        </is>
      </c>
      <c r="D72">
        <f>L72</f>
        <v/>
      </c>
      <c r="E72">
        <f>SUMIFS(J:J, G:G,             A72, H:H, B72, L:L, L72)</f>
        <v/>
      </c>
      <c r="F72" t="inlineStr">
        <is>
          <t>37</t>
        </is>
      </c>
      <c r="G72" t="inlineStr">
        <is>
          <t>景山 朋美</t>
        </is>
      </c>
      <c r="H72" t="inlineStr">
        <is>
          <t>TCNz004:新SMS開発</t>
        </is>
      </c>
      <c r="I72" s="2" t="n">
        <v>45876</v>
      </c>
      <c r="J72" t="n">
        <v>3.5</v>
      </c>
      <c r="K72" t="inlineStr">
        <is>
          <t>マニュアル作成</t>
        </is>
      </c>
      <c r="L72">
        <f>IFERROR(LEFT(K72,             FIND(",", K72) - 1), "-")</f>
        <v/>
      </c>
      <c r="M72">
        <f>IFERROR(MID(K72,             FIND(",", K72) + 1, LEN(K72) - FIND(",", K72)), K72)</f>
        <v/>
      </c>
      <c r="N72" t="n">
        <v>5</v>
      </c>
      <c r="P72" t="inlineStr">
        <is>
          <t>14:30</t>
        </is>
      </c>
      <c r="Q72" t="inlineStr">
        <is>
          <t>18:00</t>
        </is>
      </c>
    </row>
    <row r="73">
      <c r="A73" t="inlineStr">
        <is>
          <t>景山 朋美</t>
        </is>
      </c>
      <c r="B73" t="inlineStr">
        <is>
          <t>TCNz004:新SMS開発</t>
        </is>
      </c>
      <c r="D73">
        <f>L73</f>
        <v/>
      </c>
      <c r="E73">
        <f>SUMIFS(J:J, G:G,             A73, H:H, B73, L:L, L73)</f>
        <v/>
      </c>
      <c r="F73" t="inlineStr">
        <is>
          <t>37</t>
        </is>
      </c>
      <c r="G73" t="inlineStr">
        <is>
          <t>景山 朋美</t>
        </is>
      </c>
      <c r="H73" t="inlineStr">
        <is>
          <t>TCNz004:新SMS開発</t>
        </is>
      </c>
      <c r="I73" s="2" t="n">
        <v>45877</v>
      </c>
      <c r="J73" t="n">
        <v>2.5</v>
      </c>
      <c r="K73" t="inlineStr">
        <is>
          <t>マニュアル作成</t>
        </is>
      </c>
      <c r="L73">
        <f>IFERROR(LEFT(K73,             FIND(",", K73) - 1), "-")</f>
        <v/>
      </c>
      <c r="M73">
        <f>IFERROR(MID(K73,             FIND(",", K73) + 1, LEN(K73) - FIND(",", K73)), K73)</f>
        <v/>
      </c>
      <c r="N73" t="n">
        <v>5</v>
      </c>
      <c r="P73" t="inlineStr">
        <is>
          <t>09:30</t>
        </is>
      </c>
      <c r="Q73" t="inlineStr">
        <is>
          <t>12:00</t>
        </is>
      </c>
    </row>
    <row r="74">
      <c r="A74" t="inlineStr">
        <is>
          <t>景山 朋美</t>
        </is>
      </c>
      <c r="B74" t="inlineStr">
        <is>
          <t>TCNz004:新SMS開発</t>
        </is>
      </c>
      <c r="D74">
        <f>L74</f>
        <v/>
      </c>
      <c r="E74">
        <f>SUMIFS(J:J, G:G,             A74, H:H, B74, L:L, L74)</f>
        <v/>
      </c>
      <c r="F74" t="inlineStr">
        <is>
          <t>37</t>
        </is>
      </c>
      <c r="G74" t="inlineStr">
        <is>
          <t>景山 朋美</t>
        </is>
      </c>
      <c r="H74" t="inlineStr">
        <is>
          <t>TCNz004:新SMS開発</t>
        </is>
      </c>
      <c r="I74" s="2" t="n">
        <v>45877</v>
      </c>
      <c r="J74" t="n">
        <v>5</v>
      </c>
      <c r="K74" t="inlineStr">
        <is>
          <t>マニュアル作成</t>
        </is>
      </c>
      <c r="L74">
        <f>IFERROR(LEFT(K74,             FIND(",", K74) - 1), "-")</f>
        <v/>
      </c>
      <c r="M74">
        <f>IFERROR(MID(K74,             FIND(",", K74) + 1, LEN(K74) - FIND(",", K74)), K74)</f>
        <v/>
      </c>
      <c r="N74" t="n">
        <v>5</v>
      </c>
      <c r="P74" t="inlineStr">
        <is>
          <t>13:00</t>
        </is>
      </c>
      <c r="Q74" t="inlineStr">
        <is>
          <t>18:00</t>
        </is>
      </c>
    </row>
    <row r="75">
      <c r="A75" t="inlineStr">
        <is>
          <t>景山 朋美</t>
        </is>
      </c>
      <c r="B75" t="inlineStr">
        <is>
          <t>TCNz004:新SMS開発</t>
        </is>
      </c>
      <c r="D75">
        <f>L75</f>
        <v/>
      </c>
      <c r="E75">
        <f>SUMIFS(J:J, G:G,             A75, H:H, B75, L:L, L75)</f>
        <v/>
      </c>
      <c r="F75" t="inlineStr">
        <is>
          <t>37</t>
        </is>
      </c>
      <c r="G75" t="inlineStr">
        <is>
          <t>景山 朋美</t>
        </is>
      </c>
      <c r="H75" t="inlineStr">
        <is>
          <t>TCNz004:新SMS開発</t>
        </is>
      </c>
      <c r="I75" s="2" t="n">
        <v>45881</v>
      </c>
      <c r="J75" t="n">
        <v>2.5</v>
      </c>
      <c r="K75" t="inlineStr">
        <is>
          <t>マニュアル作成</t>
        </is>
      </c>
      <c r="L75">
        <f>IFERROR(LEFT(K75,             FIND(",", K75) - 1), "-")</f>
        <v/>
      </c>
      <c r="M75">
        <f>IFERROR(MID(K75,             FIND(",", K75) + 1, LEN(K75) - FIND(",", K75)), K75)</f>
        <v/>
      </c>
      <c r="N75" t="n">
        <v>5</v>
      </c>
      <c r="P75" t="inlineStr">
        <is>
          <t>09:30</t>
        </is>
      </c>
      <c r="Q75" t="inlineStr">
        <is>
          <t>12:00</t>
        </is>
      </c>
    </row>
    <row r="76">
      <c r="A76" t="inlineStr">
        <is>
          <t>景山 朋美</t>
        </is>
      </c>
      <c r="B76" t="inlineStr">
        <is>
          <t>TCNz004:新SMS開発</t>
        </is>
      </c>
      <c r="D76">
        <f>L76</f>
        <v/>
      </c>
      <c r="E76">
        <f>SUMIFS(J:J, G:G,             A76, H:H, B76, L:L, L76)</f>
        <v/>
      </c>
      <c r="F76" t="inlineStr">
        <is>
          <t>37</t>
        </is>
      </c>
      <c r="G76" t="inlineStr">
        <is>
          <t>景山 朋美</t>
        </is>
      </c>
      <c r="H76" t="inlineStr">
        <is>
          <t>TCNz004:新SMS開発</t>
        </is>
      </c>
      <c r="I76" s="2" t="n">
        <v>45881</v>
      </c>
      <c r="J76" t="n">
        <v>5</v>
      </c>
      <c r="K76" t="inlineStr">
        <is>
          <t>マニュアル作成</t>
        </is>
      </c>
      <c r="L76">
        <f>IFERROR(LEFT(K76,             FIND(",", K76) - 1), "-")</f>
        <v/>
      </c>
      <c r="M76">
        <f>IFERROR(MID(K76,             FIND(",", K76) + 1, LEN(K76) - FIND(",", K76)), K76)</f>
        <v/>
      </c>
      <c r="N76" t="n">
        <v>5</v>
      </c>
      <c r="P76" t="inlineStr">
        <is>
          <t>13:00</t>
        </is>
      </c>
      <c r="Q76" t="inlineStr">
        <is>
          <t>18:00</t>
        </is>
      </c>
    </row>
    <row r="77">
      <c r="A77" t="inlineStr">
        <is>
          <t>景山 朋美</t>
        </is>
      </c>
      <c r="B77" t="inlineStr">
        <is>
          <t>TCNz004:新SMS開発</t>
        </is>
      </c>
      <c r="D77">
        <f>L77</f>
        <v/>
      </c>
      <c r="E77">
        <f>SUMIFS(J:J, G:G,             A77, H:H, B77, L:L, L77)</f>
        <v/>
      </c>
      <c r="F77" t="inlineStr">
        <is>
          <t>37</t>
        </is>
      </c>
      <c r="G77" t="inlineStr">
        <is>
          <t>景山 朋美</t>
        </is>
      </c>
      <c r="H77" t="inlineStr">
        <is>
          <t>TCNz004:新SMS開発</t>
        </is>
      </c>
      <c r="I77" s="2" t="n">
        <v>45882</v>
      </c>
      <c r="J77" t="n">
        <v>2.5</v>
      </c>
      <c r="K77" t="inlineStr">
        <is>
          <t>マニュアル作成</t>
        </is>
      </c>
      <c r="L77">
        <f>IFERROR(LEFT(K77,             FIND(",", K77) - 1), "-")</f>
        <v/>
      </c>
      <c r="M77">
        <f>IFERROR(MID(K77,             FIND(",", K77) + 1, LEN(K77) - FIND(",", K77)), K77)</f>
        <v/>
      </c>
      <c r="N77" t="n">
        <v>5</v>
      </c>
      <c r="P77" t="inlineStr">
        <is>
          <t>09:30</t>
        </is>
      </c>
      <c r="Q77" t="inlineStr">
        <is>
          <t>12:00</t>
        </is>
      </c>
    </row>
    <row r="78">
      <c r="A78" t="inlineStr">
        <is>
          <t>景山 朋美</t>
        </is>
      </c>
      <c r="B78" t="inlineStr">
        <is>
          <t>TCNz004:新SMS開発</t>
        </is>
      </c>
      <c r="D78">
        <f>L78</f>
        <v/>
      </c>
      <c r="E78">
        <f>SUMIFS(J:J, G:G,             A78, H:H, B78, L:L, L78)</f>
        <v/>
      </c>
      <c r="F78" t="inlineStr">
        <is>
          <t>37</t>
        </is>
      </c>
      <c r="G78" t="inlineStr">
        <is>
          <t>景山 朋美</t>
        </is>
      </c>
      <c r="H78" t="inlineStr">
        <is>
          <t>TCNz004:新SMS開発</t>
        </is>
      </c>
      <c r="I78" s="2" t="n">
        <v>45882</v>
      </c>
      <c r="J78" t="n">
        <v>4</v>
      </c>
      <c r="K78" t="inlineStr">
        <is>
          <t>マニュアル作成</t>
        </is>
      </c>
      <c r="L78">
        <f>IFERROR(LEFT(K78,             FIND(",", K78) - 1), "-")</f>
        <v/>
      </c>
      <c r="M78">
        <f>IFERROR(MID(K78,             FIND(",", K78) + 1, LEN(K78) - FIND(",", K78)), K78)</f>
        <v/>
      </c>
      <c r="N78" t="n">
        <v>5</v>
      </c>
      <c r="P78" t="inlineStr">
        <is>
          <t>14:00</t>
        </is>
      </c>
      <c r="Q78" t="inlineStr">
        <is>
          <t>18:00</t>
        </is>
      </c>
    </row>
    <row r="79">
      <c r="A79" t="inlineStr">
        <is>
          <t>景山 朋美</t>
        </is>
      </c>
      <c r="B79" t="inlineStr">
        <is>
          <t>TCNz004:新SMS開発</t>
        </is>
      </c>
      <c r="D79">
        <f>L79</f>
        <v/>
      </c>
      <c r="E79">
        <f>SUMIFS(J:J, G:G,             A79, H:H, B79, L:L, L79)</f>
        <v/>
      </c>
      <c r="F79" t="inlineStr">
        <is>
          <t>37</t>
        </is>
      </c>
      <c r="G79" t="inlineStr">
        <is>
          <t>景山 朋美</t>
        </is>
      </c>
      <c r="H79" t="inlineStr">
        <is>
          <t>TCNz004:新SMS開発</t>
        </is>
      </c>
      <c r="I79" s="2" t="n">
        <v>45883</v>
      </c>
      <c r="J79" t="n">
        <v>1</v>
      </c>
      <c r="K79" t="inlineStr">
        <is>
          <t>マニュアル作成</t>
        </is>
      </c>
      <c r="L79">
        <f>IFERROR(LEFT(K79,             FIND(",", K79) - 1), "-")</f>
        <v/>
      </c>
      <c r="M79">
        <f>IFERROR(MID(K79,             FIND(",", K79) + 1, LEN(K79) - FIND(",", K79)), K79)</f>
        <v/>
      </c>
      <c r="N79" t="n">
        <v>5</v>
      </c>
      <c r="P79" t="inlineStr">
        <is>
          <t>11:00</t>
        </is>
      </c>
      <c r="Q79" t="inlineStr">
        <is>
          <t>12:00</t>
        </is>
      </c>
    </row>
    <row r="80">
      <c r="A80" t="inlineStr">
        <is>
          <t>景山 朋美</t>
        </is>
      </c>
      <c r="B80" t="inlineStr">
        <is>
          <t>TCNz004:新SMS開発</t>
        </is>
      </c>
      <c r="D80">
        <f>L80</f>
        <v/>
      </c>
      <c r="E80">
        <f>SUMIFS(J:J, G:G,             A80, H:H, B80, L:L, L80)</f>
        <v/>
      </c>
      <c r="F80" t="inlineStr">
        <is>
          <t>37</t>
        </is>
      </c>
      <c r="G80" t="inlineStr">
        <is>
          <t>景山 朋美</t>
        </is>
      </c>
      <c r="H80" t="inlineStr">
        <is>
          <t>TCNz004:新SMS開発</t>
        </is>
      </c>
      <c r="I80" s="2" t="n">
        <v>45883</v>
      </c>
      <c r="J80" t="n">
        <v>3.75</v>
      </c>
      <c r="K80" t="inlineStr">
        <is>
          <t>マニュアル作成</t>
        </is>
      </c>
      <c r="L80">
        <f>IFERROR(LEFT(K80,             FIND(",", K80) - 1), "-")</f>
        <v/>
      </c>
      <c r="M80">
        <f>IFERROR(MID(K80,             FIND(",", K80) + 1, LEN(K80) - FIND(",", K80)), K80)</f>
        <v/>
      </c>
      <c r="N80" t="n">
        <v>5</v>
      </c>
      <c r="P80" t="inlineStr">
        <is>
          <t>13:00</t>
        </is>
      </c>
      <c r="Q80" t="inlineStr">
        <is>
          <t>16:45</t>
        </is>
      </c>
    </row>
    <row r="81">
      <c r="A81" t="inlineStr">
        <is>
          <t>景山 朋美</t>
        </is>
      </c>
      <c r="B81" t="inlineStr">
        <is>
          <t>TCNz004:新SMS開発</t>
        </is>
      </c>
      <c r="D81">
        <f>L81</f>
        <v/>
      </c>
      <c r="E81">
        <f>SUMIFS(J:J, G:G,             A81, H:H, B81, L:L, L81)</f>
        <v/>
      </c>
      <c r="F81" t="inlineStr">
        <is>
          <t>37</t>
        </is>
      </c>
      <c r="G81" t="inlineStr">
        <is>
          <t>景山 朋美</t>
        </is>
      </c>
      <c r="H81" t="inlineStr">
        <is>
          <t>TCNz004:新SMS開発</t>
        </is>
      </c>
      <c r="I81" s="2" t="n">
        <v>45884</v>
      </c>
      <c r="J81" t="n">
        <v>2</v>
      </c>
      <c r="K81" t="inlineStr">
        <is>
          <t>マニュアル作成</t>
        </is>
      </c>
      <c r="L81">
        <f>IFERROR(LEFT(K81,             FIND(",", K81) - 1), "-")</f>
        <v/>
      </c>
      <c r="M81">
        <f>IFERROR(MID(K81,             FIND(",", K81) + 1, LEN(K81) - FIND(",", K81)), K81)</f>
        <v/>
      </c>
      <c r="N81" t="n">
        <v>5</v>
      </c>
      <c r="P81" t="inlineStr">
        <is>
          <t>16:00</t>
        </is>
      </c>
      <c r="Q81" t="inlineStr">
        <is>
          <t>18:00</t>
        </is>
      </c>
    </row>
    <row r="82">
      <c r="A82" t="inlineStr">
        <is>
          <t>景山 朋美</t>
        </is>
      </c>
      <c r="B82" t="inlineStr">
        <is>
          <t>TCNz004:新SMS開発</t>
        </is>
      </c>
      <c r="D82">
        <f>L82</f>
        <v/>
      </c>
      <c r="E82">
        <f>SUMIFS(J:J, G:G,             A82, H:H, B82, L:L, L82)</f>
        <v/>
      </c>
      <c r="F82" t="inlineStr">
        <is>
          <t>37</t>
        </is>
      </c>
      <c r="G82" t="inlineStr">
        <is>
          <t>景山 朋美</t>
        </is>
      </c>
      <c r="H82" t="inlineStr">
        <is>
          <t>TCNz004:新SMS開発</t>
        </is>
      </c>
      <c r="I82" s="2" t="n">
        <v>45889</v>
      </c>
      <c r="J82" t="n">
        <v>2.5</v>
      </c>
      <c r="K82" t="inlineStr">
        <is>
          <t>マニュアル作成</t>
        </is>
      </c>
      <c r="L82">
        <f>IFERROR(LEFT(K82,             FIND(",", K82) - 1), "-")</f>
        <v/>
      </c>
      <c r="M82">
        <f>IFERROR(MID(K82,             FIND(",", K82) + 1, LEN(K82) - FIND(",", K82)), K82)</f>
        <v/>
      </c>
      <c r="N82" t="n">
        <v>5</v>
      </c>
      <c r="P82" t="inlineStr">
        <is>
          <t>09:30</t>
        </is>
      </c>
      <c r="Q82" t="inlineStr">
        <is>
          <t>12:00</t>
        </is>
      </c>
    </row>
    <row r="83">
      <c r="A83" t="inlineStr">
        <is>
          <t>景山 朋美</t>
        </is>
      </c>
      <c r="B83" t="inlineStr">
        <is>
          <t>TCNz004:新SMS開発</t>
        </is>
      </c>
      <c r="D83">
        <f>L83</f>
        <v/>
      </c>
      <c r="E83">
        <f>SUMIFS(J:J, G:G,             A83, H:H, B83, L:L, L83)</f>
        <v/>
      </c>
      <c r="F83" t="inlineStr">
        <is>
          <t>37</t>
        </is>
      </c>
      <c r="G83" t="inlineStr">
        <is>
          <t>景山 朋美</t>
        </is>
      </c>
      <c r="H83" t="inlineStr">
        <is>
          <t>TCNz004:新SMS開発</t>
        </is>
      </c>
      <c r="I83" s="2" t="n">
        <v>45889</v>
      </c>
      <c r="J83" t="n">
        <v>5</v>
      </c>
      <c r="K83" t="inlineStr">
        <is>
          <t>マニュアル作成</t>
        </is>
      </c>
      <c r="L83">
        <f>IFERROR(LEFT(K83,             FIND(",", K83) - 1), "-")</f>
        <v/>
      </c>
      <c r="M83">
        <f>IFERROR(MID(K83,             FIND(",", K83) + 1, LEN(K83) - FIND(",", K83)), K83)</f>
        <v/>
      </c>
      <c r="N83" t="n">
        <v>5</v>
      </c>
      <c r="P83" t="inlineStr">
        <is>
          <t>13:00</t>
        </is>
      </c>
      <c r="Q83" t="inlineStr">
        <is>
          <t>18:00</t>
        </is>
      </c>
    </row>
    <row r="84">
      <c r="A84" t="inlineStr">
        <is>
          <t>景山 朋美</t>
        </is>
      </c>
      <c r="B84" t="inlineStr">
        <is>
          <t>TCNz004:新SMS開発</t>
        </is>
      </c>
      <c r="D84">
        <f>L84</f>
        <v/>
      </c>
      <c r="E84">
        <f>SUMIFS(J:J, G:G,             A84, H:H, B84, L:L, L84)</f>
        <v/>
      </c>
      <c r="F84" t="inlineStr">
        <is>
          <t>37</t>
        </is>
      </c>
      <c r="G84" t="inlineStr">
        <is>
          <t>景山 朋美</t>
        </is>
      </c>
      <c r="H84" t="inlineStr">
        <is>
          <t>TCNz004:新SMS開発</t>
        </is>
      </c>
      <c r="I84" s="2" t="n">
        <v>45891</v>
      </c>
      <c r="J84" t="n">
        <v>1.5</v>
      </c>
      <c r="K84" t="inlineStr">
        <is>
          <t>マニュアル作成</t>
        </is>
      </c>
      <c r="L84">
        <f>IFERROR(LEFT(K84,             FIND(",", K84) - 1), "-")</f>
        <v/>
      </c>
      <c r="M84">
        <f>IFERROR(MID(K84,             FIND(",", K84) + 1, LEN(K84) - FIND(",", K84)), K84)</f>
        <v/>
      </c>
      <c r="N84" t="n">
        <v>5</v>
      </c>
      <c r="P84" t="inlineStr">
        <is>
          <t>14:00</t>
        </is>
      </c>
      <c r="Q84" t="inlineStr">
        <is>
          <t>15:30</t>
        </is>
      </c>
    </row>
    <row r="85">
      <c r="A85" t="inlineStr">
        <is>
          <t>景山 朋美</t>
        </is>
      </c>
      <c r="B85" t="inlineStr">
        <is>
          <t>TCNz004:新SMS開発</t>
        </is>
      </c>
      <c r="D85">
        <f>L85</f>
        <v/>
      </c>
      <c r="E85">
        <f>SUMIFS(J:J, G:G,             A85, H:H, B85, L:L, L85)</f>
        <v/>
      </c>
      <c r="F85" t="inlineStr">
        <is>
          <t>37</t>
        </is>
      </c>
      <c r="G85" t="inlineStr">
        <is>
          <t>景山 朋美</t>
        </is>
      </c>
      <c r="H85" t="inlineStr">
        <is>
          <t>TCNz004:新SMS開発</t>
        </is>
      </c>
      <c r="I85" s="2" t="n">
        <v>45894</v>
      </c>
      <c r="J85" t="n">
        <v>3</v>
      </c>
      <c r="K85" t="inlineStr">
        <is>
          <t>マニュアル作成（田中さん分巻き取り）</t>
        </is>
      </c>
      <c r="L85">
        <f>IFERROR(LEFT(K85,             FIND(",", K85) - 1), "-")</f>
        <v/>
      </c>
      <c r="M85">
        <f>IFERROR(MID(K85,             FIND(",", K85) + 1, LEN(K85) - FIND(",", K85)), K85)</f>
        <v/>
      </c>
      <c r="N85" t="n">
        <v>5</v>
      </c>
      <c r="P85" t="inlineStr">
        <is>
          <t>15:00</t>
        </is>
      </c>
      <c r="Q85" t="inlineStr">
        <is>
          <t>18:00</t>
        </is>
      </c>
    </row>
    <row r="86">
      <c r="A86" t="inlineStr">
        <is>
          <t>景山 朋美</t>
        </is>
      </c>
      <c r="B86" t="inlineStr">
        <is>
          <t>TCNz004:新SMS開発</t>
        </is>
      </c>
      <c r="D86">
        <f>L86</f>
        <v/>
      </c>
      <c r="E86">
        <f>SUMIFS(J:J, G:G,             A86, H:H, B86, L:L, L86)</f>
        <v/>
      </c>
      <c r="F86" t="inlineStr">
        <is>
          <t>37</t>
        </is>
      </c>
      <c r="G86" t="inlineStr">
        <is>
          <t>景山 朋美</t>
        </is>
      </c>
      <c r="H86" t="inlineStr">
        <is>
          <t>TCNz004:新SMS開発</t>
        </is>
      </c>
      <c r="I86" s="2" t="n">
        <v>45895</v>
      </c>
      <c r="J86" t="n">
        <v>2.5</v>
      </c>
      <c r="K86" t="inlineStr">
        <is>
          <t>マニュアル対応</t>
        </is>
      </c>
      <c r="L86">
        <f>IFERROR(LEFT(K86,             FIND(",", K86) - 1), "-")</f>
        <v/>
      </c>
      <c r="M86">
        <f>IFERROR(MID(K86,             FIND(",", K86) + 1, LEN(K86) - FIND(",", K86)), K86)</f>
        <v/>
      </c>
      <c r="N86" t="n">
        <v>5</v>
      </c>
      <c r="P86" t="inlineStr">
        <is>
          <t>09:30</t>
        </is>
      </c>
      <c r="Q86" t="inlineStr">
        <is>
          <t>12:00</t>
        </is>
      </c>
    </row>
    <row r="87">
      <c r="A87" t="inlineStr">
        <is>
          <t>景山 朋美</t>
        </is>
      </c>
      <c r="B87" t="inlineStr">
        <is>
          <t>TCNz004:新SMS開発</t>
        </is>
      </c>
      <c r="D87">
        <f>L87</f>
        <v/>
      </c>
      <c r="E87">
        <f>SUMIFS(J:J, G:G,             A87, H:H, B87, L:L, L87)</f>
        <v/>
      </c>
      <c r="F87" t="inlineStr">
        <is>
          <t>37</t>
        </is>
      </c>
      <c r="G87" t="inlineStr">
        <is>
          <t>景山 朋美</t>
        </is>
      </c>
      <c r="H87" t="inlineStr">
        <is>
          <t>TCNz004:新SMS開発</t>
        </is>
      </c>
      <c r="I87" s="2" t="n">
        <v>45895</v>
      </c>
      <c r="J87" t="n">
        <v>3</v>
      </c>
      <c r="K87" t="inlineStr">
        <is>
          <t>マニュアル対応</t>
        </is>
      </c>
      <c r="L87">
        <f>IFERROR(LEFT(K87,             FIND(",", K87) - 1), "-")</f>
        <v/>
      </c>
      <c r="M87">
        <f>IFERROR(MID(K87,             FIND(",", K87) + 1, LEN(K87) - FIND(",", K87)), K87)</f>
        <v/>
      </c>
      <c r="N87" t="n">
        <v>5</v>
      </c>
      <c r="P87" t="inlineStr">
        <is>
          <t>13:00</t>
        </is>
      </c>
      <c r="Q87" t="inlineStr">
        <is>
          <t>16:00</t>
        </is>
      </c>
    </row>
    <row r="88">
      <c r="A88" t="inlineStr">
        <is>
          <t>景山 朋美</t>
        </is>
      </c>
      <c r="B88" t="inlineStr">
        <is>
          <t>TCNz004:新SMS開発</t>
        </is>
      </c>
      <c r="D88">
        <f>L88</f>
        <v/>
      </c>
      <c r="E88">
        <f>SUMIFS(J:J, G:G,             A88, H:H, B88, L:L, L88)</f>
        <v/>
      </c>
      <c r="F88" t="inlineStr">
        <is>
          <t>37</t>
        </is>
      </c>
      <c r="G88" t="inlineStr">
        <is>
          <t>景山 朋美</t>
        </is>
      </c>
      <c r="H88" t="inlineStr">
        <is>
          <t>TCNz004:新SMS開発</t>
        </is>
      </c>
      <c r="I88" s="2" t="n">
        <v>45896</v>
      </c>
      <c r="J88" t="n">
        <v>1</v>
      </c>
      <c r="K88" t="inlineStr">
        <is>
          <t>マニュアル対応</t>
        </is>
      </c>
      <c r="L88">
        <f>IFERROR(LEFT(K88,             FIND(",", K88) - 1), "-")</f>
        <v/>
      </c>
      <c r="M88">
        <f>IFERROR(MID(K88,             FIND(",", K88) + 1, LEN(K88) - FIND(",", K88)), K88)</f>
        <v/>
      </c>
      <c r="N88" t="n">
        <v>5</v>
      </c>
      <c r="P88" t="inlineStr">
        <is>
          <t>09:30</t>
        </is>
      </c>
      <c r="Q88" t="inlineStr">
        <is>
          <t>10:30</t>
        </is>
      </c>
    </row>
    <row r="89">
      <c r="A89" t="inlineStr">
        <is>
          <t>景山 朋美</t>
        </is>
      </c>
      <c r="B89" t="inlineStr">
        <is>
          <t>TCNz004:新SMS開発</t>
        </is>
      </c>
      <c r="D89">
        <f>L89</f>
        <v/>
      </c>
      <c r="E89">
        <f>SUMIFS(J:J, G:G,             A89, H:H, B89, L:L, L89)</f>
        <v/>
      </c>
      <c r="F89" t="inlineStr">
        <is>
          <t>37</t>
        </is>
      </c>
      <c r="G89" t="inlineStr">
        <is>
          <t>景山 朋美</t>
        </is>
      </c>
      <c r="H89" t="inlineStr">
        <is>
          <t>TCNz004:新SMS開発</t>
        </is>
      </c>
      <c r="I89" s="2" t="n">
        <v>45896</v>
      </c>
      <c r="J89" t="n">
        <v>2</v>
      </c>
      <c r="K89" t="inlineStr">
        <is>
          <t>マニュアル対応</t>
        </is>
      </c>
      <c r="L89">
        <f>IFERROR(LEFT(K89,             FIND(",", K89) - 1), "-")</f>
        <v/>
      </c>
      <c r="M89">
        <f>IFERROR(MID(K89,             FIND(",", K89) + 1, LEN(K89) - FIND(",", K89)), K89)</f>
        <v/>
      </c>
      <c r="N89" t="n">
        <v>5</v>
      </c>
      <c r="P89" t="inlineStr">
        <is>
          <t>16:00</t>
        </is>
      </c>
      <c r="Q89" t="inlineStr">
        <is>
          <t>18:00</t>
        </is>
      </c>
    </row>
    <row r="90">
      <c r="A90" t="inlineStr">
        <is>
          <t>景山 朋美</t>
        </is>
      </c>
      <c r="B90" t="inlineStr">
        <is>
          <t>TCNz004:新SMS開発</t>
        </is>
      </c>
      <c r="D90">
        <f>L90</f>
        <v/>
      </c>
      <c r="E90">
        <f>SUMIFS(J:J, G:G,             A90, H:H, B90, L:L, L90)</f>
        <v/>
      </c>
      <c r="F90" t="inlineStr">
        <is>
          <t>37</t>
        </is>
      </c>
      <c r="G90" t="inlineStr">
        <is>
          <t>景山 朋美</t>
        </is>
      </c>
      <c r="H90" t="inlineStr">
        <is>
          <t>TCNz004:新SMS開発</t>
        </is>
      </c>
      <c r="I90" s="2" t="n">
        <v>45897</v>
      </c>
      <c r="J90" t="n">
        <v>0.5</v>
      </c>
      <c r="K90" t="inlineStr">
        <is>
          <t>マニュアル対応</t>
        </is>
      </c>
      <c r="L90">
        <f>IFERROR(LEFT(K90,             FIND(",", K90) - 1), "-")</f>
        <v/>
      </c>
      <c r="M90">
        <f>IFERROR(MID(K90,             FIND(",", K90) + 1, LEN(K90) - FIND(",", K90)), K90)</f>
        <v/>
      </c>
      <c r="N90" t="n">
        <v>5</v>
      </c>
      <c r="P90" t="inlineStr">
        <is>
          <t>13:00</t>
        </is>
      </c>
      <c r="Q90" t="inlineStr">
        <is>
          <t>13:30</t>
        </is>
      </c>
    </row>
    <row r="91">
      <c r="A91" t="inlineStr">
        <is>
          <t>景山 朋美</t>
        </is>
      </c>
      <c r="B91" t="inlineStr">
        <is>
          <t>TCNz004:新SMS開発</t>
        </is>
      </c>
      <c r="D91">
        <f>L91</f>
        <v/>
      </c>
      <c r="E91">
        <f>SUMIFS(J:J, G:G,             A91, H:H, B91, L:L, L91)</f>
        <v/>
      </c>
      <c r="F91" t="inlineStr">
        <is>
          <t>37</t>
        </is>
      </c>
      <c r="G91" t="inlineStr">
        <is>
          <t>景山 朋美</t>
        </is>
      </c>
      <c r="H91" t="inlineStr">
        <is>
          <t>TCNz004:新SMS開発</t>
        </is>
      </c>
      <c r="I91" s="2" t="n">
        <v>45890</v>
      </c>
      <c r="J91" t="n">
        <v>5</v>
      </c>
      <c r="K91" t="inlineStr">
        <is>
          <t>マニュアル更新</t>
        </is>
      </c>
      <c r="L91">
        <f>IFERROR(LEFT(K91,             FIND(",", K91) - 1), "-")</f>
        <v/>
      </c>
      <c r="M91">
        <f>IFERROR(MID(K91,             FIND(",", K91) + 1, LEN(K91) - FIND(",", K91)), K91)</f>
        <v/>
      </c>
      <c r="N91" t="n">
        <v>5</v>
      </c>
      <c r="P91" t="inlineStr">
        <is>
          <t>13:00</t>
        </is>
      </c>
      <c r="Q91" t="inlineStr">
        <is>
          <t>18:00</t>
        </is>
      </c>
    </row>
    <row r="92">
      <c r="A92" t="inlineStr">
        <is>
          <t>景山 朋美</t>
        </is>
      </c>
      <c r="B92" t="inlineStr">
        <is>
          <t>TCNz004:新SMS開発</t>
        </is>
      </c>
      <c r="D92">
        <f>L92</f>
        <v/>
      </c>
      <c r="E92">
        <f>SUMIFS(J:J, G:G,             A92, H:H, B92, L:L, L92)</f>
        <v/>
      </c>
      <c r="F92" t="inlineStr">
        <is>
          <t>37</t>
        </is>
      </c>
      <c r="G92" t="inlineStr">
        <is>
          <t>景山 朋美</t>
        </is>
      </c>
      <c r="H92" t="inlineStr">
        <is>
          <t>TCNz004:新SMS開発</t>
        </is>
      </c>
      <c r="I92" s="2" t="n">
        <v>45874</v>
      </c>
      <c r="J92" t="n">
        <v>1.5</v>
      </c>
      <c r="K92" t="inlineStr">
        <is>
          <t>マニュアル確認</t>
        </is>
      </c>
      <c r="L92">
        <f>IFERROR(LEFT(K92,             FIND(",", K92) - 1), "-")</f>
        <v/>
      </c>
      <c r="M92">
        <f>IFERROR(MID(K92,             FIND(",", K92) + 1, LEN(K92) - FIND(",", K92)), K92)</f>
        <v/>
      </c>
      <c r="N92" t="n">
        <v>5</v>
      </c>
      <c r="P92" t="inlineStr">
        <is>
          <t>16:30</t>
        </is>
      </c>
      <c r="Q92" t="inlineStr">
        <is>
          <t>18:00</t>
        </is>
      </c>
    </row>
    <row r="93">
      <c r="A93" t="inlineStr">
        <is>
          <t>景山 朋美</t>
        </is>
      </c>
      <c r="B93" t="inlineStr">
        <is>
          <t>TCNz004:新SMS開発</t>
        </is>
      </c>
      <c r="D93">
        <f>L93</f>
        <v/>
      </c>
      <c r="E93">
        <f>SUMIFS(J:J, G:G,             A93, H:H, B93, L:L, L93)</f>
        <v/>
      </c>
      <c r="F93" t="inlineStr">
        <is>
          <t>37</t>
        </is>
      </c>
      <c r="G93" t="inlineStr">
        <is>
          <t>景山 朋美</t>
        </is>
      </c>
      <c r="H93" t="inlineStr">
        <is>
          <t>TCNz004:新SMS開発</t>
        </is>
      </c>
      <c r="I93" s="2" t="n">
        <v>45898</v>
      </c>
      <c r="J93" t="n">
        <v>1</v>
      </c>
      <c r="K93" t="inlineStr">
        <is>
          <t>工数記録</t>
        </is>
      </c>
      <c r="L93">
        <f>IFERROR(LEFT(K93,             FIND(",", K93) - 1), "-")</f>
        <v/>
      </c>
      <c r="M93">
        <f>IFERROR(MID(K93,             FIND(",", K93) + 1, LEN(K93) - FIND(",", K93)), K93)</f>
        <v/>
      </c>
      <c r="N93" t="n">
        <v>5</v>
      </c>
      <c r="P93" t="inlineStr">
        <is>
          <t>17:00</t>
        </is>
      </c>
      <c r="Q93" t="inlineStr">
        <is>
          <t>18:00</t>
        </is>
      </c>
    </row>
    <row r="94">
      <c r="A94" t="inlineStr">
        <is>
          <t>景山 朋美</t>
        </is>
      </c>
      <c r="B94" t="inlineStr">
        <is>
          <t>TCNz004:新SMS開発</t>
        </is>
      </c>
      <c r="D94">
        <f>L94</f>
        <v/>
      </c>
      <c r="E94">
        <f>SUMIFS(J:J, G:G,             A94, H:H, B94, L:L, L94)</f>
        <v/>
      </c>
      <c r="F94" t="inlineStr">
        <is>
          <t>37</t>
        </is>
      </c>
      <c r="G94" t="inlineStr">
        <is>
          <t>景山 朋美</t>
        </is>
      </c>
      <c r="H94" t="inlineStr">
        <is>
          <t>TCNz004:新SMS開発</t>
        </is>
      </c>
      <c r="I94" s="2" t="n">
        <v>45883</v>
      </c>
      <c r="J94" t="n">
        <v>0.75</v>
      </c>
      <c r="K94" t="inlineStr">
        <is>
          <t>生_MTGMTGのネタ探し</t>
        </is>
      </c>
      <c r="L94">
        <f>IFERROR(LEFT(K94,             FIND(",", K94) - 1), "-")</f>
        <v/>
      </c>
      <c r="M94">
        <f>IFERROR(MID(K94,             FIND(",", K94) + 1, LEN(K94) - FIND(",", K94)), K94)</f>
        <v/>
      </c>
      <c r="N94" t="n">
        <v>5</v>
      </c>
      <c r="P94" t="inlineStr">
        <is>
          <t>17:15</t>
        </is>
      </c>
      <c r="Q94" t="inlineStr">
        <is>
          <t>18:00</t>
        </is>
      </c>
    </row>
    <row r="95">
      <c r="A95" t="inlineStr">
        <is>
          <t>景山 朋美</t>
        </is>
      </c>
      <c r="B95" t="inlineStr">
        <is>
          <t>TCNz004:新SMS開発</t>
        </is>
      </c>
      <c r="D95">
        <f>L95</f>
        <v/>
      </c>
      <c r="E95">
        <f>SUMIFS(J:J, G:G,             A95, H:H, B95, L:L, L95)</f>
        <v/>
      </c>
      <c r="F95" t="inlineStr">
        <is>
          <t>37</t>
        </is>
      </c>
      <c r="G95" t="inlineStr">
        <is>
          <t>景山 朋美</t>
        </is>
      </c>
      <c r="H95" t="inlineStr">
        <is>
          <t>TCNz004:新SMS開発</t>
        </is>
      </c>
      <c r="I95" s="2" t="n">
        <v>45894</v>
      </c>
      <c r="J95" t="n">
        <v>1.5</v>
      </c>
      <c r="K95" t="inlineStr">
        <is>
          <t>生成AI勉強の準備</t>
        </is>
      </c>
      <c r="L95">
        <f>IFERROR(LEFT(K95,             FIND(",", K95) - 1), "-")</f>
        <v/>
      </c>
      <c r="M95">
        <f>IFERROR(MID(K95,             FIND(",", K95) + 1, LEN(K95) - FIND(",", K95)), K95)</f>
        <v/>
      </c>
      <c r="N95" t="n">
        <v>5</v>
      </c>
      <c r="P95" t="inlineStr">
        <is>
          <t>13:30</t>
        </is>
      </c>
      <c r="Q95" t="inlineStr">
        <is>
          <t>15:00</t>
        </is>
      </c>
    </row>
    <row r="96">
      <c r="A96" t="inlineStr">
        <is>
          <t>景山 朋美</t>
        </is>
      </c>
      <c r="B96" t="inlineStr">
        <is>
          <t>TCNz004:新SMS開発</t>
        </is>
      </c>
      <c r="D96">
        <f>L96</f>
        <v/>
      </c>
      <c r="E96">
        <f>SUMIFS(J:J, G:G,             A96, H:H, B96, L:L, L96)</f>
        <v/>
      </c>
      <c r="F96" t="inlineStr">
        <is>
          <t>37</t>
        </is>
      </c>
      <c r="G96" t="inlineStr">
        <is>
          <t>景山 朋美</t>
        </is>
      </c>
      <c r="H96" t="inlineStr">
        <is>
          <t>TCNz004:新SMS開発</t>
        </is>
      </c>
      <c r="I96" s="2" t="n">
        <v>45890</v>
      </c>
      <c r="J96" t="n">
        <v>1</v>
      </c>
      <c r="K96" t="inlineStr">
        <is>
          <t>生成AI勉強会資料作成</t>
        </is>
      </c>
      <c r="L96">
        <f>IFERROR(LEFT(K96,             FIND(",", K96) - 1), "-")</f>
        <v/>
      </c>
      <c r="M96">
        <f>IFERROR(MID(K96,             FIND(",", K96) + 1, LEN(K96) - FIND(",", K96)), K96)</f>
        <v/>
      </c>
      <c r="N96" t="n">
        <v>5</v>
      </c>
      <c r="P96" t="inlineStr">
        <is>
          <t>11:00</t>
        </is>
      </c>
      <c r="Q96" t="inlineStr">
        <is>
          <t>12:00</t>
        </is>
      </c>
    </row>
    <row r="97">
      <c r="A97" t="inlineStr">
        <is>
          <t>景山 朋美</t>
        </is>
      </c>
      <c r="B97" t="inlineStr">
        <is>
          <t>TCNz004:新SMS開発</t>
        </is>
      </c>
      <c r="D97">
        <f>L97</f>
        <v/>
      </c>
      <c r="E97">
        <f>SUMIFS(J:J, G:G,             A97, H:H, B97, L:L, L97)</f>
        <v/>
      </c>
      <c r="F97" t="inlineStr">
        <is>
          <t>37</t>
        </is>
      </c>
      <c r="G97" t="inlineStr">
        <is>
          <t>景山 朋美</t>
        </is>
      </c>
      <c r="H97" t="inlineStr">
        <is>
          <t>TCNz004:新SMS開発</t>
        </is>
      </c>
      <c r="I97" s="2" t="n">
        <v>45873</v>
      </c>
      <c r="J97" t="n">
        <v>4</v>
      </c>
      <c r="K97" t="inlineStr">
        <is>
          <t>結合試験</t>
        </is>
      </c>
      <c r="L97">
        <f>IFERROR(LEFT(K97,             FIND(",", K97) - 1), "-")</f>
        <v/>
      </c>
      <c r="M97">
        <f>IFERROR(MID(K97,             FIND(",", K97) + 1, LEN(K97) - FIND(",", K97)), K97)</f>
        <v/>
      </c>
      <c r="N97" t="n">
        <v>5</v>
      </c>
      <c r="P97" t="inlineStr">
        <is>
          <t>14:00</t>
        </is>
      </c>
      <c r="Q97" t="inlineStr">
        <is>
          <t>18:00</t>
        </is>
      </c>
    </row>
    <row r="98">
      <c r="A98" t="inlineStr">
        <is>
          <t>景山 朋美</t>
        </is>
      </c>
      <c r="B98" t="inlineStr">
        <is>
          <t>TCNz004:新SMS開発</t>
        </is>
      </c>
      <c r="D98">
        <f>L98</f>
        <v/>
      </c>
      <c r="E98">
        <f>SUMIFS(J:J, G:G,             A98, H:H, B98, L:L, L98)</f>
        <v/>
      </c>
      <c r="F98" t="inlineStr">
        <is>
          <t>37</t>
        </is>
      </c>
      <c r="G98" t="inlineStr">
        <is>
          <t>景山 朋美</t>
        </is>
      </c>
      <c r="H98" t="inlineStr">
        <is>
          <t>TCNz004:新SMS開発</t>
        </is>
      </c>
      <c r="I98" s="2" t="n">
        <v>45874</v>
      </c>
      <c r="J98" t="n">
        <v>2.5</v>
      </c>
      <c r="K98" t="inlineStr">
        <is>
          <t>結合試験</t>
        </is>
      </c>
      <c r="L98">
        <f>IFERROR(LEFT(K98,             FIND(",", K98) - 1), "-")</f>
        <v/>
      </c>
      <c r="M98">
        <f>IFERROR(MID(K98,             FIND(",", K98) + 1, LEN(K98) - FIND(",", K98)), K98)</f>
        <v/>
      </c>
      <c r="N98" t="n">
        <v>5</v>
      </c>
      <c r="P98" t="inlineStr">
        <is>
          <t>09:30</t>
        </is>
      </c>
      <c r="Q98" t="inlineStr">
        <is>
          <t>12:00</t>
        </is>
      </c>
    </row>
    <row r="99">
      <c r="A99" t="inlineStr">
        <is>
          <t>景山 朋美</t>
        </is>
      </c>
      <c r="B99" t="inlineStr">
        <is>
          <t>TCNz004:新SMS開発</t>
        </is>
      </c>
      <c r="D99">
        <f>L99</f>
        <v/>
      </c>
      <c r="E99">
        <f>SUMIFS(J:J, G:G,             A99, H:H, B99, L:L, L99)</f>
        <v/>
      </c>
      <c r="F99" t="inlineStr">
        <is>
          <t>37</t>
        </is>
      </c>
      <c r="G99" t="inlineStr">
        <is>
          <t>景山 朋美</t>
        </is>
      </c>
      <c r="H99" t="inlineStr">
        <is>
          <t>TCNz004:新SMS開発</t>
        </is>
      </c>
      <c r="I99" s="2" t="n">
        <v>45876</v>
      </c>
      <c r="J99" t="n">
        <v>0.5</v>
      </c>
      <c r="K99" t="inlineStr">
        <is>
          <t>進捗管理,(島村)状況報告</t>
        </is>
      </c>
      <c r="L99">
        <f>IFERROR(LEFT(K99,             FIND(",", K99) - 1), "-")</f>
        <v/>
      </c>
      <c r="M99">
        <f>IFERROR(MID(K99,             FIND(",", K99) + 1, LEN(K99) - FIND(",", K99)), K99)</f>
        <v/>
      </c>
      <c r="N99" t="n">
        <v>5</v>
      </c>
      <c r="P99" t="inlineStr">
        <is>
          <t>10:00</t>
        </is>
      </c>
      <c r="Q99" t="inlineStr">
        <is>
          <t>10:30</t>
        </is>
      </c>
    </row>
    <row r="100">
      <c r="A100" t="inlineStr">
        <is>
          <t>景山 朋美</t>
        </is>
      </c>
      <c r="B100" t="inlineStr">
        <is>
          <t>TCNz007:AlmaLinux 9 MySQL8.4 テスト</t>
        </is>
      </c>
      <c r="C100">
        <f>SUMIFS(J:J, G:G,             A100, H:H, B100)</f>
        <v/>
      </c>
      <c r="D100">
        <f>L100</f>
        <v/>
      </c>
      <c r="E100">
        <f>SUMIFS(J:J, G:G,             A100, H:H, B100, L:L, L100)</f>
        <v/>
      </c>
      <c r="F100" t="inlineStr">
        <is>
          <t>37</t>
        </is>
      </c>
      <c r="G100" t="inlineStr">
        <is>
          <t>景山 朋美</t>
        </is>
      </c>
      <c r="H100" t="inlineStr">
        <is>
          <t>TCNz007:AlmaLinux 9 MySQL8.4 テスト</t>
        </is>
      </c>
      <c r="I100" s="2" t="n">
        <v>45891</v>
      </c>
      <c r="J100" t="n">
        <v>2.5</v>
      </c>
      <c r="K100" t="inlineStr">
        <is>
          <t>MYSQLバージョンアップ対応_状況復習</t>
        </is>
      </c>
      <c r="L100">
        <f>IFERROR(LEFT(K100,             FIND(",", K100) - 1), "-")</f>
        <v/>
      </c>
      <c r="M100">
        <f>IFERROR(MID(K100,             FIND(",", K100) + 1, LEN(K100) - FIND(",", K100)), K100)</f>
        <v/>
      </c>
      <c r="N100" t="n">
        <v>7</v>
      </c>
      <c r="P100" t="inlineStr">
        <is>
          <t>15:30</t>
        </is>
      </c>
      <c r="Q100" t="inlineStr">
        <is>
          <t>18:00</t>
        </is>
      </c>
    </row>
    <row r="101">
      <c r="A101" t="inlineStr">
        <is>
          <t>景山 朋美</t>
        </is>
      </c>
      <c r="B101" t="inlineStr">
        <is>
          <t>TCNz007:AlmaLinux 9 MySQL8.4 テスト</t>
        </is>
      </c>
      <c r="D101">
        <f>L101</f>
        <v/>
      </c>
      <c r="E101">
        <f>SUMIFS(J:J, G:G,             A101, H:H, B101, L:L, L101)</f>
        <v/>
      </c>
      <c r="F101" t="inlineStr">
        <is>
          <t>37</t>
        </is>
      </c>
      <c r="G101" t="inlineStr">
        <is>
          <t>景山 朋美</t>
        </is>
      </c>
      <c r="H101" t="inlineStr">
        <is>
          <t>TCNz007:AlmaLinux 9 MySQL8.4 テスト</t>
        </is>
      </c>
      <c r="I101" s="2" t="n">
        <v>45896</v>
      </c>
      <c r="J101" t="n">
        <v>3</v>
      </c>
      <c r="K101" t="inlineStr">
        <is>
          <t>MySQLアップグレード調査</t>
        </is>
      </c>
      <c r="L101">
        <f>IFERROR(LEFT(K101,             FIND(",", K101) - 1), "-")</f>
        <v/>
      </c>
      <c r="M101">
        <f>IFERROR(MID(K101,             FIND(",", K101) + 1, LEN(K101) - FIND(",", K101)), K101)</f>
        <v/>
      </c>
      <c r="N101" t="n">
        <v>7</v>
      </c>
      <c r="P101" t="inlineStr">
        <is>
          <t>13:00</t>
        </is>
      </c>
      <c r="Q101" t="inlineStr">
        <is>
          <t>16:00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2025-09-05T08:24:41Z</dcterms:created>
  <dcterms:modified xsi:type="dcterms:W3CDTF">2025-09-05T08:24:41Z</dcterms:modified>
</cp:coreProperties>
</file>