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360" yWindow="60" windowWidth="11340" windowHeight="6030"/>
  </bookViews>
  <sheets>
    <sheet name="Sheet 1" sheetId="1" r:id="rId1"/>
    <sheet name="Price List" sheetId="3" r:id="rId2"/>
    <sheet name="Sheet 2" sheetId="5" r:id="rId3"/>
  </sheets>
  <definedNames>
    <definedName name="Price_List">'Price List'!$A$2:$C$22</definedName>
  </definedNames>
  <calcPr calcId="152511"/>
</workbook>
</file>

<file path=xl/calcChain.xml><?xml version="1.0" encoding="utf-8"?>
<calcChain xmlns="http://schemas.openxmlformats.org/spreadsheetml/2006/main">
  <c r="E29" i="5" l="1"/>
  <c r="F29" i="5" s="1"/>
  <c r="G29" i="5" s="1"/>
  <c r="E28" i="5"/>
  <c r="F28" i="5" s="1"/>
  <c r="F27" i="5"/>
  <c r="G27" i="5" s="1"/>
  <c r="E27" i="5"/>
  <c r="E26" i="5"/>
  <c r="E25" i="5"/>
  <c r="F25" i="5" s="1"/>
  <c r="G24" i="5"/>
  <c r="F24" i="5"/>
  <c r="E24" i="5"/>
  <c r="E23" i="5"/>
  <c r="E22" i="5"/>
  <c r="E21" i="5"/>
  <c r="F21" i="5" s="1"/>
  <c r="G21" i="5" s="1"/>
  <c r="E20" i="5"/>
  <c r="F19" i="5"/>
  <c r="G19" i="5" s="1"/>
  <c r="E19" i="5"/>
  <c r="E18" i="5"/>
  <c r="E17" i="5"/>
  <c r="G16" i="5"/>
  <c r="F16" i="5"/>
  <c r="E16" i="5"/>
  <c r="E15" i="5"/>
  <c r="E14" i="5"/>
  <c r="F14" i="5" s="1"/>
  <c r="E13" i="5"/>
  <c r="F13" i="5" s="1"/>
  <c r="G13" i="5" s="1"/>
  <c r="E12" i="5"/>
  <c r="F12" i="5" s="1"/>
  <c r="E11" i="5"/>
  <c r="F11" i="5" s="1"/>
  <c r="G11" i="5" s="1"/>
  <c r="K10" i="5"/>
  <c r="E10" i="5"/>
  <c r="K9" i="5"/>
  <c r="E9" i="5"/>
  <c r="F9" i="5" s="1"/>
  <c r="K8" i="5"/>
  <c r="G8" i="5"/>
  <c r="F8" i="5"/>
  <c r="E8" i="5"/>
  <c r="K7" i="5"/>
  <c r="E7" i="5"/>
  <c r="L6" i="5"/>
  <c r="K6" i="5"/>
  <c r="E6" i="5"/>
  <c r="K5" i="5"/>
  <c r="F5" i="5"/>
  <c r="G5" i="5" s="1"/>
  <c r="E5" i="5"/>
  <c r="L9" i="5" s="1"/>
  <c r="K11" i="5" l="1"/>
  <c r="G26" i="5"/>
  <c r="G7" i="5"/>
  <c r="G10" i="5"/>
  <c r="F10" i="5"/>
  <c r="F22" i="5"/>
  <c r="G22" i="5" s="1"/>
  <c r="L8" i="5"/>
  <c r="G14" i="5"/>
  <c r="F17" i="5"/>
  <c r="G17" i="5" s="1"/>
  <c r="F20" i="5"/>
  <c r="G20" i="5" s="1"/>
  <c r="G25" i="5"/>
  <c r="L10" i="5"/>
  <c r="G12" i="5"/>
  <c r="F15" i="5"/>
  <c r="G15" i="5" s="1"/>
  <c r="F23" i="5"/>
  <c r="G23" i="5" s="1"/>
  <c r="G28" i="5"/>
  <c r="F6" i="5"/>
  <c r="G6" i="5" s="1"/>
  <c r="L7" i="5"/>
  <c r="G9" i="5"/>
  <c r="F18" i="5"/>
  <c r="G18" i="5" s="1"/>
  <c r="F26" i="5"/>
  <c r="F7" i="5"/>
  <c r="L5" i="5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5" i="1"/>
  <c r="F5" i="1" l="1"/>
  <c r="L11" i="5"/>
  <c r="G25" i="1"/>
  <c r="G23" i="1"/>
  <c r="G21" i="1"/>
  <c r="G17" i="1"/>
  <c r="G10" i="1"/>
  <c r="G15" i="1"/>
  <c r="G19" i="1"/>
  <c r="G7" i="1"/>
  <c r="G5" i="1"/>
  <c r="G14" i="1" l="1"/>
  <c r="G13" i="1"/>
  <c r="G9" i="1"/>
  <c r="G16" i="1"/>
  <c r="G20" i="1"/>
  <c r="G24" i="1"/>
  <c r="G11" i="1"/>
  <c r="G8" i="1"/>
  <c r="G12" i="1"/>
  <c r="G18" i="1"/>
  <c r="G22" i="1"/>
  <c r="G26" i="1"/>
  <c r="G6" i="1"/>
</calcChain>
</file>

<file path=xl/sharedStrings.xml><?xml version="1.0" encoding="utf-8"?>
<sst xmlns="http://schemas.openxmlformats.org/spreadsheetml/2006/main" count="174" uniqueCount="49">
  <si>
    <t>Outdoor Life</t>
  </si>
  <si>
    <t>Tables</t>
  </si>
  <si>
    <t>Oblong Table 2200 mm</t>
  </si>
  <si>
    <t>Standard Dining Chair</t>
  </si>
  <si>
    <t>Harwood Dining Chair</t>
  </si>
  <si>
    <t>Glendale Dining Chair</t>
  </si>
  <si>
    <t>Alfresco Table</t>
  </si>
  <si>
    <t>2 Seater Traditional Bench</t>
  </si>
  <si>
    <t>3 Seater Traditional Bench</t>
  </si>
  <si>
    <t>2 Seater Harwood Bench</t>
  </si>
  <si>
    <t>3 Seater Harwood Bench</t>
  </si>
  <si>
    <t>2 Seater Glendale Bench</t>
  </si>
  <si>
    <t>3 Seater Glendale Bench</t>
  </si>
  <si>
    <t>2 Seater Bench with no Back</t>
  </si>
  <si>
    <t>3 Seater Bench with no Back</t>
  </si>
  <si>
    <t>Accessories</t>
  </si>
  <si>
    <t>Steel Umbrella Stand</t>
  </si>
  <si>
    <t>Date</t>
  </si>
  <si>
    <t>Item</t>
  </si>
  <si>
    <t>GST</t>
  </si>
  <si>
    <t>T</t>
  </si>
  <si>
    <t>S</t>
  </si>
  <si>
    <t>H</t>
  </si>
  <si>
    <t>G</t>
  </si>
  <si>
    <t>A</t>
  </si>
  <si>
    <t>U</t>
  </si>
  <si>
    <t>Multi-purpose Trolley</t>
  </si>
  <si>
    <t>October</t>
  </si>
  <si>
    <t>1200 mm Round Table</t>
  </si>
  <si>
    <t>900 mm Round Table</t>
  </si>
  <si>
    <t>1500 mm Round Table</t>
  </si>
  <si>
    <t>1800 mm Round Table</t>
  </si>
  <si>
    <t>Umbrella 6 feet</t>
  </si>
  <si>
    <t>Umbrella 8 feet</t>
  </si>
  <si>
    <t>Price</t>
  </si>
  <si>
    <t>Range Code</t>
  </si>
  <si>
    <t>Description</t>
  </si>
  <si>
    <t>Product
Code</t>
  </si>
  <si>
    <t>Range Name</t>
  </si>
  <si>
    <t>Standard Furniture</t>
  </si>
  <si>
    <t>Harwood Series</t>
  </si>
  <si>
    <t>Glendale Series</t>
  </si>
  <si>
    <t>Umbrellas</t>
  </si>
  <si>
    <t>Total</t>
  </si>
  <si>
    <t>Number 
Sold</t>
  </si>
  <si>
    <t>Number
 Sold</t>
  </si>
  <si>
    <r>
      <t xml:space="preserve">Sales
</t>
    </r>
    <r>
      <rPr>
        <sz val="11"/>
        <rFont val="Calibri"/>
        <family val="2"/>
        <scheme val="minor"/>
      </rPr>
      <t>(Excl GST)</t>
    </r>
  </si>
  <si>
    <r>
      <t xml:space="preserve">Total 
</t>
    </r>
    <r>
      <rPr>
        <sz val="11"/>
        <rFont val="Calibri"/>
        <family val="2"/>
        <scheme val="minor"/>
      </rPr>
      <t>(Incl GST)</t>
    </r>
  </si>
  <si>
    <r>
      <t xml:space="preserve">Total Sales
</t>
    </r>
    <r>
      <rPr>
        <sz val="11"/>
        <rFont val="Calibri"/>
        <family val="2"/>
        <scheme val="minor"/>
      </rPr>
      <t>(Excl GST)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</si>
</sst>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43" formatCode="_-* #,##0.00_-;\-* #,##0.00_-;_-* &quot;-&quot;??_-;_-@_-"/>
    <numFmt numFmtId="164" formatCode="_-* #,##0_-;\-* #,##0_-;_-* &quot;-&quot;??_-;_-@_-"/>
  </numFmts>
  <fonts count="10" x14ac:knownFonts="1">
    <font>
      <sz val="10"/>
      <name val="Arial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43" fontId="4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1" fillId="0" borderId="2" xfId="1" applyFont="1"/>
    <xf numFmtId="0" fontId="1" fillId="0" borderId="2" xfId="1" applyFont="1" applyAlignment="1">
      <alignment horizontal="right"/>
    </xf>
    <xf numFmtId="0" fontId="1" fillId="0" borderId="2" xfId="1" applyFont="1" applyAlignment="1">
      <alignment horizontal="center" wrapText="1"/>
    </xf>
    <xf numFmtId="0" fontId="5" fillId="0" borderId="1" xfId="0" applyFont="1" applyBorder="1"/>
    <xf numFmtId="6" fontId="5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1"/>
    </xf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 indent="1"/>
    </xf>
    <xf numFmtId="9" fontId="5" fillId="0" borderId="0" xfId="0" applyNumberFormat="1" applyFont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left" vertical="center" wrapText="1" indent="1"/>
    </xf>
    <xf numFmtId="0" fontId="5" fillId="0" borderId="0" xfId="0" applyFont="1" applyAlignment="1">
      <alignment vertical="center" wrapText="1"/>
    </xf>
    <xf numFmtId="16" fontId="5" fillId="0" borderId="1" xfId="0" applyNumberFormat="1" applyFont="1" applyBorder="1"/>
    <xf numFmtId="0" fontId="5" fillId="0" borderId="1" xfId="0" applyFont="1" applyBorder="1" applyAlignment="1">
      <alignment horizontal="left" indent="1"/>
    </xf>
    <xf numFmtId="164" fontId="5" fillId="0" borderId="0" xfId="0" applyNumberFormat="1" applyFont="1"/>
    <xf numFmtId="0" fontId="7" fillId="0" borderId="0" xfId="0" applyFont="1" applyBorder="1"/>
    <xf numFmtId="0" fontId="5" fillId="0" borderId="0" xfId="0" applyFont="1" applyBorder="1"/>
    <xf numFmtId="0" fontId="9" fillId="0" borderId="0" xfId="0" applyFont="1"/>
    <xf numFmtId="43" fontId="5" fillId="0" borderId="1" xfId="3" applyFont="1" applyBorder="1"/>
    <xf numFmtId="43" fontId="5" fillId="0" borderId="0" xfId="3" applyFont="1"/>
    <xf numFmtId="0" fontId="7" fillId="2" borderId="4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vertical="center" wrapText="1"/>
    </xf>
    <xf numFmtId="0" fontId="7" fillId="2" borderId="4" xfId="1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/>
    </xf>
    <xf numFmtId="0" fontId="2" fillId="0" borderId="5" xfId="2" applyBorder="1"/>
    <xf numFmtId="164" fontId="2" fillId="0" borderId="5" xfId="2" applyNumberFormat="1" applyBorder="1"/>
  </cellXfs>
  <cellStyles count="4">
    <cellStyle name="Comma" xfId="3" builtinId="3"/>
    <cellStyle name="Heading 3" xfId="1" builtinId="18"/>
    <cellStyle name="Normal" xfId="0" builtinId="0"/>
    <cellStyle name="Total" xfId="2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/>
  </sheetViews>
  <sheetFormatPr defaultRowHeight="15" x14ac:dyDescent="0.25"/>
  <cols>
    <col min="1" max="1" width="6.5703125" style="13" customWidth="1"/>
    <col min="2" max="2" width="7.42578125" style="15" customWidth="1"/>
    <col min="3" max="3" width="8.42578125" style="13" customWidth="1"/>
    <col min="4" max="4" width="27.85546875" style="16" bestFit="1" customWidth="1"/>
    <col min="5" max="5" width="9.28515625" style="13" customWidth="1"/>
    <col min="6" max="6" width="7.85546875" style="13" customWidth="1"/>
    <col min="7" max="7" width="11.28515625" style="13" customWidth="1"/>
    <col min="8" max="16384" width="9.140625" style="13"/>
  </cols>
  <sheetData>
    <row r="1" spans="1:7" ht="26.25" x14ac:dyDescent="0.4">
      <c r="A1" s="28" t="s">
        <v>0</v>
      </c>
      <c r="B1" s="10"/>
      <c r="C1" s="11"/>
      <c r="D1" s="12"/>
    </row>
    <row r="2" spans="1:7" x14ac:dyDescent="0.25">
      <c r="A2" s="14" t="s">
        <v>27</v>
      </c>
    </row>
    <row r="3" spans="1:7" x14ac:dyDescent="0.25">
      <c r="F3" s="17">
        <v>0.1</v>
      </c>
    </row>
    <row r="4" spans="1:7" ht="33.75" customHeight="1" x14ac:dyDescent="0.25">
      <c r="A4" s="18" t="s">
        <v>17</v>
      </c>
      <c r="B4" s="19" t="s">
        <v>35</v>
      </c>
      <c r="C4" s="20" t="s">
        <v>45</v>
      </c>
      <c r="D4" s="21" t="s">
        <v>18</v>
      </c>
      <c r="E4" s="20" t="s">
        <v>46</v>
      </c>
      <c r="F4" s="20" t="s">
        <v>19</v>
      </c>
      <c r="G4" s="20" t="s">
        <v>47</v>
      </c>
    </row>
    <row r="5" spans="1:7" ht="14.25" customHeight="1" x14ac:dyDescent="0.25">
      <c r="A5" s="23">
        <v>36434</v>
      </c>
      <c r="B5" s="7" t="s">
        <v>20</v>
      </c>
      <c r="C5" s="5">
        <v>1</v>
      </c>
      <c r="D5" s="24" t="s">
        <v>28</v>
      </c>
      <c r="E5" s="29">
        <f t="shared" ref="E5:E26" si="0">VLOOKUP(D5,Price_List,2)*C5</f>
        <v>699</v>
      </c>
      <c r="F5" s="29">
        <f>E5*$F$3</f>
        <v>69.900000000000006</v>
      </c>
      <c r="G5" s="29">
        <f>E5+F5</f>
        <v>768.9</v>
      </c>
    </row>
    <row r="6" spans="1:7" ht="14.25" customHeight="1" x14ac:dyDescent="0.25">
      <c r="A6" s="23">
        <v>36434</v>
      </c>
      <c r="B6" s="7" t="s">
        <v>22</v>
      </c>
      <c r="C6" s="5">
        <v>4</v>
      </c>
      <c r="D6" s="24" t="s">
        <v>4</v>
      </c>
      <c r="E6" s="29">
        <f t="shared" si="0"/>
        <v>780</v>
      </c>
      <c r="F6" s="29">
        <f t="shared" ref="F6:F26" si="1">E6*$F$3</f>
        <v>78</v>
      </c>
      <c r="G6" s="29">
        <f>E6+F6</f>
        <v>858</v>
      </c>
    </row>
    <row r="7" spans="1:7" ht="14.25" customHeight="1" x14ac:dyDescent="0.25">
      <c r="A7" s="23">
        <v>36434</v>
      </c>
      <c r="B7" s="7" t="s">
        <v>25</v>
      </c>
      <c r="C7" s="5">
        <v>1</v>
      </c>
      <c r="D7" s="24" t="s">
        <v>32</v>
      </c>
      <c r="E7" s="29">
        <f t="shared" si="0"/>
        <v>399</v>
      </c>
      <c r="F7" s="29">
        <f t="shared" si="1"/>
        <v>39.900000000000006</v>
      </c>
      <c r="G7" s="29">
        <f>E7+F7</f>
        <v>438.9</v>
      </c>
    </row>
    <row r="8" spans="1:7" ht="14.25" customHeight="1" x14ac:dyDescent="0.25">
      <c r="A8" s="23">
        <v>36436</v>
      </c>
      <c r="B8" s="7" t="s">
        <v>20</v>
      </c>
      <c r="C8" s="5">
        <v>4</v>
      </c>
      <c r="D8" s="24" t="s">
        <v>30</v>
      </c>
      <c r="E8" s="29">
        <f t="shared" si="0"/>
        <v>3196</v>
      </c>
      <c r="F8" s="29">
        <f t="shared" si="1"/>
        <v>319.60000000000002</v>
      </c>
      <c r="G8" s="29">
        <f t="shared" ref="G8:G26" si="2">E8+F8</f>
        <v>3515.6</v>
      </c>
    </row>
    <row r="9" spans="1:7" ht="14.25" customHeight="1" x14ac:dyDescent="0.25">
      <c r="A9" s="23">
        <v>36436</v>
      </c>
      <c r="B9" s="7" t="s">
        <v>21</v>
      </c>
      <c r="C9" s="5">
        <v>24</v>
      </c>
      <c r="D9" s="24" t="s">
        <v>3</v>
      </c>
      <c r="E9" s="29">
        <f t="shared" si="0"/>
        <v>4200</v>
      </c>
      <c r="F9" s="29">
        <f t="shared" si="1"/>
        <v>420</v>
      </c>
      <c r="G9" s="29">
        <f t="shared" si="2"/>
        <v>4620</v>
      </c>
    </row>
    <row r="10" spans="1:7" ht="14.25" customHeight="1" x14ac:dyDescent="0.25">
      <c r="A10" s="23">
        <v>36436</v>
      </c>
      <c r="B10" s="7" t="s">
        <v>25</v>
      </c>
      <c r="C10" s="5">
        <v>4</v>
      </c>
      <c r="D10" s="24" t="s">
        <v>33</v>
      </c>
      <c r="E10" s="29">
        <f t="shared" si="0"/>
        <v>1996</v>
      </c>
      <c r="F10" s="29">
        <f t="shared" si="1"/>
        <v>199.60000000000002</v>
      </c>
      <c r="G10" s="29">
        <f t="shared" si="2"/>
        <v>2195.6</v>
      </c>
    </row>
    <row r="11" spans="1:7" ht="14.25" customHeight="1" x14ac:dyDescent="0.25">
      <c r="A11" s="23">
        <v>36436</v>
      </c>
      <c r="B11" s="7" t="s">
        <v>21</v>
      </c>
      <c r="C11" s="5">
        <v>2</v>
      </c>
      <c r="D11" s="24" t="s">
        <v>13</v>
      </c>
      <c r="E11" s="29">
        <f t="shared" si="0"/>
        <v>398</v>
      </c>
      <c r="F11" s="29">
        <f t="shared" si="1"/>
        <v>39.800000000000004</v>
      </c>
      <c r="G11" s="29">
        <f t="shared" si="2"/>
        <v>437.8</v>
      </c>
    </row>
    <row r="12" spans="1:7" ht="14.25" customHeight="1" x14ac:dyDescent="0.25">
      <c r="A12" s="23">
        <v>36438</v>
      </c>
      <c r="B12" s="7" t="s">
        <v>23</v>
      </c>
      <c r="C12" s="5">
        <v>2</v>
      </c>
      <c r="D12" s="24" t="s">
        <v>12</v>
      </c>
      <c r="E12" s="29">
        <f t="shared" si="0"/>
        <v>738</v>
      </c>
      <c r="F12" s="29">
        <f t="shared" si="1"/>
        <v>73.8</v>
      </c>
      <c r="G12" s="29">
        <f t="shared" si="2"/>
        <v>811.8</v>
      </c>
    </row>
    <row r="13" spans="1:7" ht="14.25" customHeight="1" x14ac:dyDescent="0.25">
      <c r="A13" s="23">
        <v>36439</v>
      </c>
      <c r="B13" s="7" t="s">
        <v>22</v>
      </c>
      <c r="C13" s="5">
        <v>3</v>
      </c>
      <c r="D13" s="24" t="s">
        <v>10</v>
      </c>
      <c r="E13" s="29">
        <f t="shared" si="0"/>
        <v>1107</v>
      </c>
      <c r="F13" s="29">
        <f t="shared" si="1"/>
        <v>110.7</v>
      </c>
      <c r="G13" s="29">
        <f t="shared" si="2"/>
        <v>1217.7</v>
      </c>
    </row>
    <row r="14" spans="1:7" ht="14.25" customHeight="1" x14ac:dyDescent="0.25">
      <c r="A14" s="23">
        <v>36439</v>
      </c>
      <c r="B14" s="7" t="s">
        <v>22</v>
      </c>
      <c r="C14" s="5">
        <v>10</v>
      </c>
      <c r="D14" s="24" t="s">
        <v>4</v>
      </c>
      <c r="E14" s="29">
        <f t="shared" si="0"/>
        <v>1950</v>
      </c>
      <c r="F14" s="29">
        <f t="shared" si="1"/>
        <v>195</v>
      </c>
      <c r="G14" s="29">
        <f t="shared" si="2"/>
        <v>2145</v>
      </c>
    </row>
    <row r="15" spans="1:7" ht="14.25" customHeight="1" x14ac:dyDescent="0.25">
      <c r="A15" s="23">
        <v>36439</v>
      </c>
      <c r="B15" s="7" t="s">
        <v>20</v>
      </c>
      <c r="C15" s="5">
        <v>1</v>
      </c>
      <c r="D15" s="24" t="s">
        <v>31</v>
      </c>
      <c r="E15" s="29">
        <f t="shared" si="0"/>
        <v>899</v>
      </c>
      <c r="F15" s="29">
        <f t="shared" si="1"/>
        <v>89.9</v>
      </c>
      <c r="G15" s="29">
        <f t="shared" si="2"/>
        <v>988.9</v>
      </c>
    </row>
    <row r="16" spans="1:7" ht="14.25" customHeight="1" x14ac:dyDescent="0.25">
      <c r="A16" s="23">
        <v>36439</v>
      </c>
      <c r="B16" s="7" t="s">
        <v>22</v>
      </c>
      <c r="C16" s="5">
        <v>6</v>
      </c>
      <c r="D16" s="24" t="s">
        <v>4</v>
      </c>
      <c r="E16" s="29">
        <f t="shared" si="0"/>
        <v>1170</v>
      </c>
      <c r="F16" s="29">
        <f t="shared" si="1"/>
        <v>117</v>
      </c>
      <c r="G16" s="29">
        <f t="shared" si="2"/>
        <v>1287</v>
      </c>
    </row>
    <row r="17" spans="1:7" ht="14.25" customHeight="1" x14ac:dyDescent="0.25">
      <c r="A17" s="23">
        <v>36439</v>
      </c>
      <c r="B17" s="7" t="s">
        <v>20</v>
      </c>
      <c r="C17" s="5">
        <v>1</v>
      </c>
      <c r="D17" s="24" t="s">
        <v>30</v>
      </c>
      <c r="E17" s="29">
        <f t="shared" si="0"/>
        <v>799</v>
      </c>
      <c r="F17" s="29">
        <f t="shared" si="1"/>
        <v>79.900000000000006</v>
      </c>
      <c r="G17" s="29">
        <f t="shared" si="2"/>
        <v>878.9</v>
      </c>
    </row>
    <row r="18" spans="1:7" ht="14.25" customHeight="1" x14ac:dyDescent="0.25">
      <c r="A18" s="23">
        <v>36440</v>
      </c>
      <c r="B18" s="7" t="s">
        <v>21</v>
      </c>
      <c r="C18" s="5">
        <v>3</v>
      </c>
      <c r="D18" s="24" t="s">
        <v>14</v>
      </c>
      <c r="E18" s="29">
        <f t="shared" si="0"/>
        <v>777</v>
      </c>
      <c r="F18" s="29">
        <f t="shared" si="1"/>
        <v>77.7</v>
      </c>
      <c r="G18" s="29">
        <f t="shared" si="2"/>
        <v>854.7</v>
      </c>
    </row>
    <row r="19" spans="1:7" ht="14.25" customHeight="1" x14ac:dyDescent="0.25">
      <c r="A19" s="23">
        <v>36440</v>
      </c>
      <c r="B19" s="7" t="s">
        <v>21</v>
      </c>
      <c r="C19" s="5">
        <v>3</v>
      </c>
      <c r="D19" s="24" t="s">
        <v>8</v>
      </c>
      <c r="E19" s="29">
        <f t="shared" si="0"/>
        <v>837</v>
      </c>
      <c r="F19" s="29">
        <f t="shared" si="1"/>
        <v>83.7</v>
      </c>
      <c r="G19" s="29">
        <f t="shared" si="2"/>
        <v>920.7</v>
      </c>
    </row>
    <row r="20" spans="1:7" ht="14.25" customHeight="1" x14ac:dyDescent="0.25">
      <c r="A20" s="23">
        <v>36440</v>
      </c>
      <c r="B20" s="7" t="s">
        <v>24</v>
      </c>
      <c r="C20" s="5">
        <v>2</v>
      </c>
      <c r="D20" s="24" t="s">
        <v>26</v>
      </c>
      <c r="E20" s="29">
        <f t="shared" si="0"/>
        <v>598</v>
      </c>
      <c r="F20" s="29">
        <f t="shared" si="1"/>
        <v>59.800000000000004</v>
      </c>
      <c r="G20" s="29">
        <f t="shared" si="2"/>
        <v>657.8</v>
      </c>
    </row>
    <row r="21" spans="1:7" ht="14.25" customHeight="1" x14ac:dyDescent="0.25">
      <c r="A21" s="23">
        <v>36440</v>
      </c>
      <c r="B21" s="7" t="s">
        <v>22</v>
      </c>
      <c r="C21" s="5">
        <v>6</v>
      </c>
      <c r="D21" s="24" t="s">
        <v>4</v>
      </c>
      <c r="E21" s="29">
        <f t="shared" si="0"/>
        <v>1170</v>
      </c>
      <c r="F21" s="29">
        <f t="shared" si="1"/>
        <v>117</v>
      </c>
      <c r="G21" s="29">
        <f t="shared" si="2"/>
        <v>1287</v>
      </c>
    </row>
    <row r="22" spans="1:7" ht="14.25" customHeight="1" x14ac:dyDescent="0.25">
      <c r="A22" s="23">
        <v>36440</v>
      </c>
      <c r="B22" s="7" t="s">
        <v>22</v>
      </c>
      <c r="C22" s="5">
        <v>1</v>
      </c>
      <c r="D22" s="24" t="s">
        <v>30</v>
      </c>
      <c r="E22" s="29">
        <f t="shared" si="0"/>
        <v>799</v>
      </c>
      <c r="F22" s="29">
        <f t="shared" si="1"/>
        <v>79.900000000000006</v>
      </c>
      <c r="G22" s="29">
        <f t="shared" si="2"/>
        <v>878.9</v>
      </c>
    </row>
    <row r="23" spans="1:7" ht="14.25" customHeight="1" x14ac:dyDescent="0.25">
      <c r="A23" s="23">
        <v>36440</v>
      </c>
      <c r="B23" s="7" t="s">
        <v>25</v>
      </c>
      <c r="C23" s="5">
        <v>1</v>
      </c>
      <c r="D23" s="24" t="s">
        <v>33</v>
      </c>
      <c r="E23" s="29">
        <f t="shared" si="0"/>
        <v>499</v>
      </c>
      <c r="F23" s="29">
        <f t="shared" si="1"/>
        <v>49.900000000000006</v>
      </c>
      <c r="G23" s="29">
        <f t="shared" si="2"/>
        <v>548.9</v>
      </c>
    </row>
    <row r="24" spans="1:7" ht="14.25" customHeight="1" x14ac:dyDescent="0.25">
      <c r="A24" s="23">
        <v>36441</v>
      </c>
      <c r="B24" s="7" t="s">
        <v>21</v>
      </c>
      <c r="C24" s="5">
        <v>4</v>
      </c>
      <c r="D24" s="24" t="s">
        <v>3</v>
      </c>
      <c r="E24" s="29">
        <f t="shared" si="0"/>
        <v>700</v>
      </c>
      <c r="F24" s="29">
        <f t="shared" si="1"/>
        <v>70</v>
      </c>
      <c r="G24" s="29">
        <f t="shared" si="2"/>
        <v>770</v>
      </c>
    </row>
    <row r="25" spans="1:7" ht="14.25" customHeight="1" x14ac:dyDescent="0.25">
      <c r="A25" s="23">
        <v>36441</v>
      </c>
      <c r="B25" s="7" t="s">
        <v>20</v>
      </c>
      <c r="C25" s="5">
        <v>1</v>
      </c>
      <c r="D25" s="24" t="s">
        <v>29</v>
      </c>
      <c r="E25" s="29">
        <f t="shared" si="0"/>
        <v>499</v>
      </c>
      <c r="F25" s="29">
        <f t="shared" si="1"/>
        <v>49.900000000000006</v>
      </c>
      <c r="G25" s="29">
        <f t="shared" si="2"/>
        <v>548.9</v>
      </c>
    </row>
    <row r="26" spans="1:7" ht="14.25" customHeight="1" x14ac:dyDescent="0.25">
      <c r="A26" s="23">
        <v>36441</v>
      </c>
      <c r="B26" s="7" t="s">
        <v>25</v>
      </c>
      <c r="C26" s="34">
        <v>1</v>
      </c>
      <c r="D26" s="24" t="s">
        <v>32</v>
      </c>
      <c r="E26" s="29">
        <f t="shared" si="0"/>
        <v>399</v>
      </c>
      <c r="F26" s="29">
        <f t="shared" si="1"/>
        <v>39.900000000000006</v>
      </c>
      <c r="G26" s="29">
        <f t="shared" si="2"/>
        <v>438.9</v>
      </c>
    </row>
    <row r="27" spans="1:7" ht="14.25" customHeight="1" x14ac:dyDescent="0.25">
      <c r="A27" s="23"/>
      <c r="B27" s="7"/>
      <c r="C27" s="34"/>
      <c r="D27" s="24"/>
      <c r="E27" s="29"/>
      <c r="F27" s="29"/>
      <c r="G27" s="29"/>
    </row>
    <row r="28" spans="1:7" ht="14.25" customHeight="1" x14ac:dyDescent="0.25">
      <c r="A28" s="23"/>
      <c r="B28" s="7"/>
      <c r="C28" s="34"/>
      <c r="D28" s="24"/>
      <c r="E28" s="29"/>
      <c r="F28" s="29"/>
      <c r="G28" s="29"/>
    </row>
    <row r="29" spans="1:7" ht="14.25" customHeight="1" x14ac:dyDescent="0.25">
      <c r="A29" s="23"/>
      <c r="B29" s="7"/>
      <c r="C29" s="34"/>
      <c r="D29" s="24"/>
      <c r="E29" s="29"/>
      <c r="F29" s="29"/>
      <c r="G29" s="29"/>
    </row>
    <row r="30" spans="1:7" ht="14.25" customHeight="1" x14ac:dyDescent="0.25">
      <c r="A30" s="5"/>
      <c r="B30" s="7"/>
      <c r="C30" s="34"/>
      <c r="D30" s="24"/>
      <c r="E30" s="29"/>
      <c r="F30" s="29"/>
      <c r="G30" s="29"/>
    </row>
    <row r="31" spans="1:7" x14ac:dyDescent="0.25">
      <c r="E31" s="30"/>
      <c r="F31" s="30"/>
      <c r="G31" s="30"/>
    </row>
    <row r="32" spans="1:7" x14ac:dyDescent="0.25">
      <c r="E32" s="30"/>
      <c r="F32" s="30"/>
      <c r="G32" s="30"/>
    </row>
    <row r="33" spans="5:7" x14ac:dyDescent="0.25">
      <c r="E33" s="30"/>
      <c r="F33" s="30"/>
      <c r="G33" s="30"/>
    </row>
    <row r="34" spans="5:7" x14ac:dyDescent="0.25">
      <c r="E34" s="30"/>
      <c r="F34" s="30"/>
      <c r="G34" s="30"/>
    </row>
    <row r="35" spans="5:7" x14ac:dyDescent="0.25">
      <c r="E35" s="30"/>
      <c r="F35" s="30"/>
      <c r="G35" s="30"/>
    </row>
  </sheetData>
  <phoneticPr fontId="0" type="noConversion"/>
  <pageMargins left="0.4" right="0.38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7" sqref="B7"/>
    </sheetView>
  </sheetViews>
  <sheetFormatPr defaultRowHeight="15.75" x14ac:dyDescent="0.25"/>
  <cols>
    <col min="1" max="1" width="30.5703125" style="8" bestFit="1" customWidth="1"/>
    <col min="2" max="2" width="11.42578125" style="8" bestFit="1" customWidth="1"/>
    <col min="3" max="3" width="14.42578125" style="9" bestFit="1" customWidth="1"/>
    <col min="4" max="16384" width="9.140625" style="1"/>
  </cols>
  <sheetData>
    <row r="1" spans="1:3" ht="30.75" thickBot="1" x14ac:dyDescent="0.3">
      <c r="A1" s="2" t="s">
        <v>36</v>
      </c>
      <c r="B1" s="3" t="s">
        <v>34</v>
      </c>
      <c r="C1" s="4" t="s">
        <v>37</v>
      </c>
    </row>
    <row r="2" spans="1:3" ht="19.5" customHeight="1" x14ac:dyDescent="0.25">
      <c r="A2" s="5" t="s">
        <v>28</v>
      </c>
      <c r="B2" s="6">
        <v>699</v>
      </c>
      <c r="C2" s="7" t="s">
        <v>20</v>
      </c>
    </row>
    <row r="3" spans="1:3" ht="19.5" customHeight="1" x14ac:dyDescent="0.25">
      <c r="A3" s="5" t="s">
        <v>30</v>
      </c>
      <c r="B3" s="6">
        <v>799</v>
      </c>
      <c r="C3" s="7" t="s">
        <v>20</v>
      </c>
    </row>
    <row r="4" spans="1:3" ht="19.5" customHeight="1" x14ac:dyDescent="0.25">
      <c r="A4" s="5" t="s">
        <v>31</v>
      </c>
      <c r="B4" s="6">
        <v>899</v>
      </c>
      <c r="C4" s="7" t="s">
        <v>20</v>
      </c>
    </row>
    <row r="5" spans="1:3" ht="19.5" customHeight="1" x14ac:dyDescent="0.25">
      <c r="A5" s="5" t="s">
        <v>13</v>
      </c>
      <c r="B5" s="6">
        <v>199</v>
      </c>
      <c r="C5" s="7" t="s">
        <v>21</v>
      </c>
    </row>
    <row r="6" spans="1:3" ht="19.5" customHeight="1" x14ac:dyDescent="0.25">
      <c r="A6" s="5" t="s">
        <v>11</v>
      </c>
      <c r="B6" s="6">
        <v>329</v>
      </c>
      <c r="C6" s="7" t="s">
        <v>23</v>
      </c>
    </row>
    <row r="7" spans="1:3" ht="19.5" customHeight="1" x14ac:dyDescent="0.25">
      <c r="A7" s="5" t="s">
        <v>9</v>
      </c>
      <c r="B7" s="6">
        <v>329</v>
      </c>
      <c r="C7" s="7" t="s">
        <v>22</v>
      </c>
    </row>
    <row r="8" spans="1:3" ht="19.5" customHeight="1" x14ac:dyDescent="0.25">
      <c r="A8" s="5" t="s">
        <v>7</v>
      </c>
      <c r="B8" s="6">
        <v>239</v>
      </c>
      <c r="C8" s="7" t="s">
        <v>21</v>
      </c>
    </row>
    <row r="9" spans="1:3" ht="19.5" customHeight="1" x14ac:dyDescent="0.25">
      <c r="A9" s="5" t="s">
        <v>14</v>
      </c>
      <c r="B9" s="6">
        <v>259</v>
      </c>
      <c r="C9" s="7" t="s">
        <v>21</v>
      </c>
    </row>
    <row r="10" spans="1:3" ht="19.5" customHeight="1" x14ac:dyDescent="0.25">
      <c r="A10" s="5" t="s">
        <v>12</v>
      </c>
      <c r="B10" s="6">
        <v>369</v>
      </c>
      <c r="C10" s="7" t="s">
        <v>23</v>
      </c>
    </row>
    <row r="11" spans="1:3" ht="19.5" customHeight="1" x14ac:dyDescent="0.25">
      <c r="A11" s="5" t="s">
        <v>10</v>
      </c>
      <c r="B11" s="6">
        <v>369</v>
      </c>
      <c r="C11" s="7" t="s">
        <v>22</v>
      </c>
    </row>
    <row r="12" spans="1:3" ht="19.5" customHeight="1" x14ac:dyDescent="0.25">
      <c r="A12" s="5" t="s">
        <v>8</v>
      </c>
      <c r="B12" s="6">
        <v>279</v>
      </c>
      <c r="C12" s="7" t="s">
        <v>21</v>
      </c>
    </row>
    <row r="13" spans="1:3" ht="19.5" customHeight="1" x14ac:dyDescent="0.25">
      <c r="A13" s="5" t="s">
        <v>29</v>
      </c>
      <c r="B13" s="6">
        <v>499</v>
      </c>
      <c r="C13" s="7" t="s">
        <v>20</v>
      </c>
    </row>
    <row r="14" spans="1:3" ht="19.5" customHeight="1" x14ac:dyDescent="0.25">
      <c r="A14" s="5" t="s">
        <v>6</v>
      </c>
      <c r="B14" s="6">
        <v>299</v>
      </c>
      <c r="C14" s="7" t="s">
        <v>20</v>
      </c>
    </row>
    <row r="15" spans="1:3" ht="19.5" customHeight="1" x14ac:dyDescent="0.25">
      <c r="A15" s="5" t="s">
        <v>5</v>
      </c>
      <c r="B15" s="6">
        <v>195</v>
      </c>
      <c r="C15" s="7" t="s">
        <v>23</v>
      </c>
    </row>
    <row r="16" spans="1:3" ht="19.5" customHeight="1" x14ac:dyDescent="0.25">
      <c r="A16" s="5" t="s">
        <v>4</v>
      </c>
      <c r="B16" s="6">
        <v>195</v>
      </c>
      <c r="C16" s="7" t="s">
        <v>22</v>
      </c>
    </row>
    <row r="17" spans="1:3" ht="19.5" customHeight="1" x14ac:dyDescent="0.25">
      <c r="A17" s="5" t="s">
        <v>26</v>
      </c>
      <c r="B17" s="6">
        <v>299</v>
      </c>
      <c r="C17" s="7" t="s">
        <v>24</v>
      </c>
    </row>
    <row r="18" spans="1:3" ht="19.5" customHeight="1" x14ac:dyDescent="0.25">
      <c r="A18" s="5" t="s">
        <v>2</v>
      </c>
      <c r="B18" s="6">
        <v>1199</v>
      </c>
      <c r="C18" s="7" t="s">
        <v>20</v>
      </c>
    </row>
    <row r="19" spans="1:3" ht="19.5" customHeight="1" x14ac:dyDescent="0.25">
      <c r="A19" s="5" t="s">
        <v>3</v>
      </c>
      <c r="B19" s="6">
        <v>175</v>
      </c>
      <c r="C19" s="7" t="s">
        <v>21</v>
      </c>
    </row>
    <row r="20" spans="1:3" ht="19.5" customHeight="1" x14ac:dyDescent="0.25">
      <c r="A20" s="5" t="s">
        <v>16</v>
      </c>
      <c r="B20" s="6">
        <v>129</v>
      </c>
      <c r="C20" s="7" t="s">
        <v>24</v>
      </c>
    </row>
    <row r="21" spans="1:3" ht="19.5" customHeight="1" x14ac:dyDescent="0.25">
      <c r="A21" s="5" t="s">
        <v>32</v>
      </c>
      <c r="B21" s="6">
        <v>399</v>
      </c>
      <c r="C21" s="7" t="s">
        <v>25</v>
      </c>
    </row>
    <row r="22" spans="1:3" ht="19.5" customHeight="1" x14ac:dyDescent="0.25">
      <c r="A22" s="5" t="s">
        <v>33</v>
      </c>
      <c r="B22" s="6">
        <v>499</v>
      </c>
      <c r="C22" s="7" t="s">
        <v>25</v>
      </c>
    </row>
  </sheetData>
  <sortState ref="A2:C22">
    <sortCondition ref="A2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L5" sqref="L5"/>
    </sheetView>
  </sheetViews>
  <sheetFormatPr defaultRowHeight="15" x14ac:dyDescent="0.25"/>
  <cols>
    <col min="1" max="1" width="6.5703125" style="13" customWidth="1"/>
    <col min="2" max="2" width="7.42578125" style="15" customWidth="1"/>
    <col min="3" max="3" width="8.42578125" style="13" customWidth="1"/>
    <col min="4" max="4" width="27.85546875" style="16" bestFit="1" customWidth="1"/>
    <col min="5" max="5" width="9.28515625" style="13" customWidth="1"/>
    <col min="6" max="6" width="7.85546875" style="13" customWidth="1"/>
    <col min="7" max="7" width="11.28515625" style="13" customWidth="1"/>
    <col min="8" max="8" width="9.85546875" style="13" customWidth="1"/>
    <col min="9" max="9" width="7.5703125" style="13" customWidth="1"/>
    <col min="10" max="10" width="18.5703125" style="13" customWidth="1"/>
    <col min="11" max="11" width="9.5703125" style="13" customWidth="1"/>
    <col min="12" max="12" width="11.140625" style="13" customWidth="1"/>
    <col min="13" max="16384" width="9.140625" style="13"/>
  </cols>
  <sheetData>
    <row r="1" spans="1:13" ht="26.25" x14ac:dyDescent="0.4">
      <c r="A1" s="28" t="s">
        <v>0</v>
      </c>
      <c r="B1" s="10"/>
      <c r="C1" s="11"/>
      <c r="D1" s="12"/>
    </row>
    <row r="2" spans="1:13" x14ac:dyDescent="0.25">
      <c r="A2" s="14" t="s">
        <v>27</v>
      </c>
    </row>
    <row r="3" spans="1:13" x14ac:dyDescent="0.25">
      <c r="F3" s="17">
        <v>0.1</v>
      </c>
    </row>
    <row r="4" spans="1:13" ht="33.75" customHeight="1" x14ac:dyDescent="0.25">
      <c r="A4" s="18" t="s">
        <v>17</v>
      </c>
      <c r="B4" s="19" t="s">
        <v>35</v>
      </c>
      <c r="C4" s="20" t="s">
        <v>45</v>
      </c>
      <c r="D4" s="21" t="s">
        <v>18</v>
      </c>
      <c r="E4" s="20" t="s">
        <v>46</v>
      </c>
      <c r="F4" s="20" t="s">
        <v>19</v>
      </c>
      <c r="G4" s="20" t="s">
        <v>47</v>
      </c>
      <c r="I4" s="31" t="s">
        <v>35</v>
      </c>
      <c r="J4" s="32" t="s">
        <v>38</v>
      </c>
      <c r="K4" s="33" t="s">
        <v>44</v>
      </c>
      <c r="L4" s="33" t="s">
        <v>48</v>
      </c>
      <c r="M4" s="22"/>
    </row>
    <row r="5" spans="1:13" ht="14.25" customHeight="1" x14ac:dyDescent="0.25">
      <c r="A5" s="23">
        <v>36434</v>
      </c>
      <c r="B5" s="7" t="s">
        <v>20</v>
      </c>
      <c r="C5" s="5">
        <v>1</v>
      </c>
      <c r="D5" s="24" t="s">
        <v>28</v>
      </c>
      <c r="E5" s="29">
        <f t="shared" ref="E5:E29" si="0">VLOOKUP(D5,Price_List,2)*C5</f>
        <v>699</v>
      </c>
      <c r="F5" s="29">
        <f>E5*$F$3</f>
        <v>69.900000000000006</v>
      </c>
      <c r="G5" s="29">
        <f>E5+F5</f>
        <v>768.9</v>
      </c>
      <c r="I5" s="15" t="s">
        <v>20</v>
      </c>
      <c r="J5" s="13" t="s">
        <v>1</v>
      </c>
      <c r="K5" s="13">
        <f ca="1">SUMIF($B$5:$C$29,I5,$C$5:$C$29)</f>
        <v>9</v>
      </c>
      <c r="L5" s="25">
        <f ca="1">SUMIF($B$5:$E$29,I5,$E$5:$E$29)</f>
        <v>6891</v>
      </c>
    </row>
    <row r="6" spans="1:13" ht="14.25" customHeight="1" x14ac:dyDescent="0.25">
      <c r="A6" s="23">
        <v>36434</v>
      </c>
      <c r="B6" s="7" t="s">
        <v>22</v>
      </c>
      <c r="C6" s="5">
        <v>4</v>
      </c>
      <c r="D6" s="24" t="s">
        <v>4</v>
      </c>
      <c r="E6" s="29">
        <f t="shared" si="0"/>
        <v>780</v>
      </c>
      <c r="F6" s="29">
        <f t="shared" ref="F6:F29" si="1">E6*$F$3</f>
        <v>78</v>
      </c>
      <c r="G6" s="29">
        <f>E6+F6</f>
        <v>858</v>
      </c>
      <c r="I6" s="15" t="s">
        <v>21</v>
      </c>
      <c r="J6" s="13" t="s">
        <v>39</v>
      </c>
      <c r="K6" s="13">
        <f t="shared" ref="K6:K10" ca="1" si="2">SUMIF($B$5:$C$29,I6,$C$5:$C$29)</f>
        <v>36</v>
      </c>
      <c r="L6" s="25">
        <f t="shared" ref="L6:L10" ca="1" si="3">SUMIF($B$5:$E$29,I6,$E$5:$E$29)</f>
        <v>6912</v>
      </c>
    </row>
    <row r="7" spans="1:13" ht="14.25" customHeight="1" x14ac:dyDescent="0.25">
      <c r="A7" s="23">
        <v>36434</v>
      </c>
      <c r="B7" s="7" t="s">
        <v>25</v>
      </c>
      <c r="C7" s="5">
        <v>1</v>
      </c>
      <c r="D7" s="24" t="s">
        <v>32</v>
      </c>
      <c r="E7" s="29">
        <f t="shared" si="0"/>
        <v>399</v>
      </c>
      <c r="F7" s="29">
        <f t="shared" si="1"/>
        <v>39.900000000000006</v>
      </c>
      <c r="G7" s="29">
        <f>E7+F7</f>
        <v>438.9</v>
      </c>
      <c r="I7" s="15" t="s">
        <v>22</v>
      </c>
      <c r="J7" s="13" t="s">
        <v>40</v>
      </c>
      <c r="K7" s="13">
        <f t="shared" ca="1" si="2"/>
        <v>30</v>
      </c>
      <c r="L7" s="25">
        <f t="shared" ca="1" si="3"/>
        <v>6976</v>
      </c>
    </row>
    <row r="8" spans="1:13" ht="14.25" customHeight="1" x14ac:dyDescent="0.25">
      <c r="A8" s="23">
        <v>36436</v>
      </c>
      <c r="B8" s="7" t="s">
        <v>20</v>
      </c>
      <c r="C8" s="5">
        <v>4</v>
      </c>
      <c r="D8" s="24" t="s">
        <v>30</v>
      </c>
      <c r="E8" s="29">
        <f t="shared" si="0"/>
        <v>3196</v>
      </c>
      <c r="F8" s="29">
        <f t="shared" si="1"/>
        <v>319.60000000000002</v>
      </c>
      <c r="G8" s="29">
        <f t="shared" ref="G8:G29" si="4">E8+F8</f>
        <v>3515.6</v>
      </c>
      <c r="I8" s="15" t="s">
        <v>23</v>
      </c>
      <c r="J8" s="13" t="s">
        <v>41</v>
      </c>
      <c r="K8" s="13">
        <f t="shared" ca="1" si="2"/>
        <v>8</v>
      </c>
      <c r="L8" s="25">
        <f t="shared" ca="1" si="3"/>
        <v>1908</v>
      </c>
    </row>
    <row r="9" spans="1:13" ht="14.25" customHeight="1" x14ac:dyDescent="0.25">
      <c r="A9" s="23">
        <v>36436</v>
      </c>
      <c r="B9" s="7" t="s">
        <v>21</v>
      </c>
      <c r="C9" s="5">
        <v>24</v>
      </c>
      <c r="D9" s="24" t="s">
        <v>3</v>
      </c>
      <c r="E9" s="29">
        <f t="shared" si="0"/>
        <v>4200</v>
      </c>
      <c r="F9" s="29">
        <f t="shared" si="1"/>
        <v>420</v>
      </c>
      <c r="G9" s="29">
        <f t="shared" si="4"/>
        <v>4620</v>
      </c>
      <c r="I9" s="15" t="s">
        <v>25</v>
      </c>
      <c r="J9" s="13" t="s">
        <v>42</v>
      </c>
      <c r="K9" s="13">
        <f t="shared" ca="1" si="2"/>
        <v>8</v>
      </c>
      <c r="L9" s="25">
        <f t="shared" ca="1" si="3"/>
        <v>3792</v>
      </c>
    </row>
    <row r="10" spans="1:13" ht="14.25" customHeight="1" x14ac:dyDescent="0.25">
      <c r="A10" s="23">
        <v>36436</v>
      </c>
      <c r="B10" s="7" t="s">
        <v>25</v>
      </c>
      <c r="C10" s="5">
        <v>4</v>
      </c>
      <c r="D10" s="24" t="s">
        <v>33</v>
      </c>
      <c r="E10" s="29">
        <f t="shared" si="0"/>
        <v>1996</v>
      </c>
      <c r="F10" s="29">
        <f t="shared" si="1"/>
        <v>199.60000000000002</v>
      </c>
      <c r="G10" s="29">
        <f t="shared" si="4"/>
        <v>2195.6</v>
      </c>
      <c r="I10" s="15" t="s">
        <v>24</v>
      </c>
      <c r="J10" s="13" t="s">
        <v>15</v>
      </c>
      <c r="K10" s="13">
        <f t="shared" ca="1" si="2"/>
        <v>2</v>
      </c>
      <c r="L10" s="25">
        <f t="shared" ca="1" si="3"/>
        <v>598</v>
      </c>
    </row>
    <row r="11" spans="1:13" ht="14.25" customHeight="1" thickBot="1" x14ac:dyDescent="0.3">
      <c r="A11" s="23">
        <v>36436</v>
      </c>
      <c r="B11" s="7" t="s">
        <v>21</v>
      </c>
      <c r="C11" s="5">
        <v>2</v>
      </c>
      <c r="D11" s="24" t="s">
        <v>13</v>
      </c>
      <c r="E11" s="29">
        <f t="shared" si="0"/>
        <v>398</v>
      </c>
      <c r="F11" s="29">
        <f t="shared" si="1"/>
        <v>39.800000000000004</v>
      </c>
      <c r="G11" s="29">
        <f t="shared" si="4"/>
        <v>437.8</v>
      </c>
      <c r="I11" s="35" t="s">
        <v>43</v>
      </c>
      <c r="J11" s="35"/>
      <c r="K11" s="35">
        <f t="shared" ref="K11:L11" ca="1" si="5">SUM(K5:K10)</f>
        <v>93</v>
      </c>
      <c r="L11" s="36">
        <f t="shared" ca="1" si="5"/>
        <v>27077</v>
      </c>
    </row>
    <row r="12" spans="1:13" ht="14.25" customHeight="1" thickTop="1" x14ac:dyDescent="0.25">
      <c r="A12" s="23">
        <v>36438</v>
      </c>
      <c r="B12" s="7" t="s">
        <v>23</v>
      </c>
      <c r="C12" s="5">
        <v>2</v>
      </c>
      <c r="D12" s="24" t="s">
        <v>12</v>
      </c>
      <c r="E12" s="29">
        <f t="shared" si="0"/>
        <v>738</v>
      </c>
      <c r="F12" s="29">
        <f t="shared" si="1"/>
        <v>73.8</v>
      </c>
      <c r="G12" s="29">
        <f t="shared" si="4"/>
        <v>811.8</v>
      </c>
      <c r="I12" s="26"/>
      <c r="J12" s="26"/>
    </row>
    <row r="13" spans="1:13" ht="14.25" customHeight="1" x14ac:dyDescent="0.25">
      <c r="A13" s="23">
        <v>36439</v>
      </c>
      <c r="B13" s="7" t="s">
        <v>22</v>
      </c>
      <c r="C13" s="5">
        <v>3</v>
      </c>
      <c r="D13" s="24" t="s">
        <v>10</v>
      </c>
      <c r="E13" s="29">
        <f t="shared" si="0"/>
        <v>1107</v>
      </c>
      <c r="F13" s="29">
        <f t="shared" si="1"/>
        <v>110.7</v>
      </c>
      <c r="G13" s="29">
        <f t="shared" si="4"/>
        <v>1217.7</v>
      </c>
      <c r="I13" s="27"/>
      <c r="J13" s="27"/>
      <c r="K13" s="27"/>
      <c r="L13" s="27"/>
    </row>
    <row r="14" spans="1:13" ht="14.25" customHeight="1" x14ac:dyDescent="0.25">
      <c r="A14" s="23">
        <v>36439</v>
      </c>
      <c r="B14" s="7" t="s">
        <v>22</v>
      </c>
      <c r="C14" s="5">
        <v>10</v>
      </c>
      <c r="D14" s="24" t="s">
        <v>4</v>
      </c>
      <c r="E14" s="29">
        <f t="shared" si="0"/>
        <v>1950</v>
      </c>
      <c r="F14" s="29">
        <f t="shared" si="1"/>
        <v>195</v>
      </c>
      <c r="G14" s="29">
        <f t="shared" si="4"/>
        <v>2145</v>
      </c>
      <c r="I14" s="27"/>
      <c r="J14" s="27"/>
      <c r="K14" s="27"/>
      <c r="L14" s="27"/>
    </row>
    <row r="15" spans="1:13" ht="14.25" customHeight="1" x14ac:dyDescent="0.25">
      <c r="A15" s="23">
        <v>36439</v>
      </c>
      <c r="B15" s="7" t="s">
        <v>20</v>
      </c>
      <c r="C15" s="5">
        <v>1</v>
      </c>
      <c r="D15" s="24" t="s">
        <v>31</v>
      </c>
      <c r="E15" s="29">
        <f t="shared" si="0"/>
        <v>899</v>
      </c>
      <c r="F15" s="29">
        <f t="shared" si="1"/>
        <v>89.9</v>
      </c>
      <c r="G15" s="29">
        <f t="shared" si="4"/>
        <v>988.9</v>
      </c>
      <c r="I15" s="27"/>
      <c r="J15" s="27"/>
      <c r="K15" s="27"/>
      <c r="L15" s="27"/>
    </row>
    <row r="16" spans="1:13" ht="14.25" customHeight="1" x14ac:dyDescent="0.25">
      <c r="A16" s="23">
        <v>36439</v>
      </c>
      <c r="B16" s="7" t="s">
        <v>22</v>
      </c>
      <c r="C16" s="5">
        <v>6</v>
      </c>
      <c r="D16" s="24" t="s">
        <v>4</v>
      </c>
      <c r="E16" s="29">
        <f t="shared" si="0"/>
        <v>1170</v>
      </c>
      <c r="F16" s="29">
        <f t="shared" si="1"/>
        <v>117</v>
      </c>
      <c r="G16" s="29">
        <f t="shared" si="4"/>
        <v>1287</v>
      </c>
      <c r="I16" s="27"/>
      <c r="J16" s="27"/>
      <c r="K16" s="27"/>
      <c r="L16" s="27"/>
    </row>
    <row r="17" spans="1:12" ht="14.25" customHeight="1" x14ac:dyDescent="0.25">
      <c r="A17" s="23">
        <v>36439</v>
      </c>
      <c r="B17" s="7" t="s">
        <v>20</v>
      </c>
      <c r="C17" s="5">
        <v>1</v>
      </c>
      <c r="D17" s="24" t="s">
        <v>30</v>
      </c>
      <c r="E17" s="29">
        <f t="shared" si="0"/>
        <v>799</v>
      </c>
      <c r="F17" s="29">
        <f t="shared" si="1"/>
        <v>79.900000000000006</v>
      </c>
      <c r="G17" s="29">
        <f t="shared" si="4"/>
        <v>878.9</v>
      </c>
      <c r="I17" s="27"/>
      <c r="J17" s="27"/>
      <c r="K17" s="27"/>
      <c r="L17" s="27"/>
    </row>
    <row r="18" spans="1:12" ht="14.25" customHeight="1" x14ac:dyDescent="0.25">
      <c r="A18" s="23">
        <v>36440</v>
      </c>
      <c r="B18" s="7" t="s">
        <v>21</v>
      </c>
      <c r="C18" s="5">
        <v>3</v>
      </c>
      <c r="D18" s="24" t="s">
        <v>14</v>
      </c>
      <c r="E18" s="29">
        <f t="shared" si="0"/>
        <v>777</v>
      </c>
      <c r="F18" s="29">
        <f t="shared" si="1"/>
        <v>77.7</v>
      </c>
      <c r="G18" s="29">
        <f t="shared" si="4"/>
        <v>854.7</v>
      </c>
      <c r="I18" s="27"/>
      <c r="J18" s="27"/>
      <c r="K18" s="27"/>
      <c r="L18" s="27"/>
    </row>
    <row r="19" spans="1:12" ht="14.25" customHeight="1" x14ac:dyDescent="0.25">
      <c r="A19" s="23">
        <v>36440</v>
      </c>
      <c r="B19" s="7" t="s">
        <v>21</v>
      </c>
      <c r="C19" s="5">
        <v>3</v>
      </c>
      <c r="D19" s="24" t="s">
        <v>8</v>
      </c>
      <c r="E19" s="29">
        <f t="shared" si="0"/>
        <v>837</v>
      </c>
      <c r="F19" s="29">
        <f t="shared" si="1"/>
        <v>83.7</v>
      </c>
      <c r="G19" s="29">
        <f t="shared" si="4"/>
        <v>920.7</v>
      </c>
      <c r="I19" s="27"/>
      <c r="J19" s="27"/>
      <c r="K19" s="27"/>
      <c r="L19" s="27"/>
    </row>
    <row r="20" spans="1:12" ht="14.25" customHeight="1" x14ac:dyDescent="0.25">
      <c r="A20" s="23">
        <v>36440</v>
      </c>
      <c r="B20" s="7" t="s">
        <v>24</v>
      </c>
      <c r="C20" s="5">
        <v>2</v>
      </c>
      <c r="D20" s="24" t="s">
        <v>26</v>
      </c>
      <c r="E20" s="29">
        <f t="shared" si="0"/>
        <v>598</v>
      </c>
      <c r="F20" s="29">
        <f t="shared" si="1"/>
        <v>59.800000000000004</v>
      </c>
      <c r="G20" s="29">
        <f t="shared" si="4"/>
        <v>657.8</v>
      </c>
      <c r="I20" s="27"/>
      <c r="J20" s="27"/>
      <c r="K20" s="27"/>
      <c r="L20" s="27"/>
    </row>
    <row r="21" spans="1:12" ht="14.25" customHeight="1" x14ac:dyDescent="0.25">
      <c r="A21" s="23">
        <v>36440</v>
      </c>
      <c r="B21" s="7" t="s">
        <v>22</v>
      </c>
      <c r="C21" s="5">
        <v>6</v>
      </c>
      <c r="D21" s="24" t="s">
        <v>4</v>
      </c>
      <c r="E21" s="29">
        <f t="shared" si="0"/>
        <v>1170</v>
      </c>
      <c r="F21" s="29">
        <f t="shared" si="1"/>
        <v>117</v>
      </c>
      <c r="G21" s="29">
        <f t="shared" si="4"/>
        <v>1287</v>
      </c>
      <c r="I21" s="27"/>
      <c r="J21" s="27"/>
      <c r="K21" s="27"/>
      <c r="L21" s="27"/>
    </row>
    <row r="22" spans="1:12" ht="14.25" customHeight="1" x14ac:dyDescent="0.25">
      <c r="A22" s="23">
        <v>36440</v>
      </c>
      <c r="B22" s="7" t="s">
        <v>22</v>
      </c>
      <c r="C22" s="5">
        <v>1</v>
      </c>
      <c r="D22" s="24" t="s">
        <v>30</v>
      </c>
      <c r="E22" s="29">
        <f t="shared" si="0"/>
        <v>799</v>
      </c>
      <c r="F22" s="29">
        <f t="shared" si="1"/>
        <v>79.900000000000006</v>
      </c>
      <c r="G22" s="29">
        <f t="shared" si="4"/>
        <v>878.9</v>
      </c>
      <c r="I22" s="27"/>
      <c r="J22" s="27"/>
      <c r="K22" s="27"/>
      <c r="L22" s="27"/>
    </row>
    <row r="23" spans="1:12" ht="14.25" customHeight="1" x14ac:dyDescent="0.25">
      <c r="A23" s="23">
        <v>36440</v>
      </c>
      <c r="B23" s="7" t="s">
        <v>25</v>
      </c>
      <c r="C23" s="5">
        <v>1</v>
      </c>
      <c r="D23" s="24" t="s">
        <v>33</v>
      </c>
      <c r="E23" s="29">
        <f t="shared" si="0"/>
        <v>499</v>
      </c>
      <c r="F23" s="29">
        <f t="shared" si="1"/>
        <v>49.900000000000006</v>
      </c>
      <c r="G23" s="29">
        <f t="shared" si="4"/>
        <v>548.9</v>
      </c>
      <c r="I23" s="27"/>
      <c r="J23" s="27"/>
      <c r="K23" s="27"/>
      <c r="L23" s="27"/>
    </row>
    <row r="24" spans="1:12" ht="14.25" customHeight="1" x14ac:dyDescent="0.25">
      <c r="A24" s="23">
        <v>36441</v>
      </c>
      <c r="B24" s="7" t="s">
        <v>21</v>
      </c>
      <c r="C24" s="5">
        <v>4</v>
      </c>
      <c r="D24" s="24" t="s">
        <v>3</v>
      </c>
      <c r="E24" s="29">
        <f t="shared" si="0"/>
        <v>700</v>
      </c>
      <c r="F24" s="29">
        <f t="shared" si="1"/>
        <v>70</v>
      </c>
      <c r="G24" s="29">
        <f t="shared" si="4"/>
        <v>770</v>
      </c>
      <c r="I24" s="27"/>
      <c r="J24" s="27"/>
      <c r="K24" s="27"/>
      <c r="L24" s="27"/>
    </row>
    <row r="25" spans="1:12" ht="14.25" customHeight="1" x14ac:dyDescent="0.25">
      <c r="A25" s="23">
        <v>36441</v>
      </c>
      <c r="B25" s="7" t="s">
        <v>20</v>
      </c>
      <c r="C25" s="5">
        <v>1</v>
      </c>
      <c r="D25" s="24" t="s">
        <v>29</v>
      </c>
      <c r="E25" s="29">
        <f t="shared" si="0"/>
        <v>499</v>
      </c>
      <c r="F25" s="29">
        <f t="shared" si="1"/>
        <v>49.900000000000006</v>
      </c>
      <c r="G25" s="29">
        <f t="shared" si="4"/>
        <v>548.9</v>
      </c>
      <c r="I25" s="26"/>
      <c r="J25" s="26"/>
      <c r="K25" s="27"/>
      <c r="L25" s="27"/>
    </row>
    <row r="26" spans="1:12" ht="14.25" customHeight="1" x14ac:dyDescent="0.25">
      <c r="A26" s="23">
        <v>36441</v>
      </c>
      <c r="B26" s="7" t="s">
        <v>25</v>
      </c>
      <c r="C26" s="34">
        <v>1</v>
      </c>
      <c r="D26" s="24" t="s">
        <v>32</v>
      </c>
      <c r="E26" s="29">
        <f t="shared" si="0"/>
        <v>399</v>
      </c>
      <c r="F26" s="29">
        <f t="shared" si="1"/>
        <v>39.900000000000006</v>
      </c>
      <c r="G26" s="29">
        <f t="shared" si="4"/>
        <v>438.9</v>
      </c>
      <c r="I26" s="27"/>
      <c r="J26" s="27"/>
      <c r="K26" s="27"/>
      <c r="L26" s="27"/>
    </row>
    <row r="27" spans="1:12" ht="14.25" customHeight="1" x14ac:dyDescent="0.25">
      <c r="A27" s="23">
        <v>41556</v>
      </c>
      <c r="B27" s="7" t="s">
        <v>20</v>
      </c>
      <c r="C27" s="34">
        <v>1</v>
      </c>
      <c r="D27" s="24" t="s">
        <v>30</v>
      </c>
      <c r="E27" s="29">
        <f t="shared" si="0"/>
        <v>799</v>
      </c>
      <c r="F27" s="29">
        <f t="shared" si="1"/>
        <v>79.900000000000006</v>
      </c>
      <c r="G27" s="29">
        <f t="shared" si="4"/>
        <v>878.9</v>
      </c>
      <c r="I27" s="27"/>
      <c r="J27" s="27"/>
      <c r="K27" s="27"/>
      <c r="L27" s="27"/>
    </row>
    <row r="28" spans="1:12" ht="14.25" customHeight="1" x14ac:dyDescent="0.25">
      <c r="A28" s="23">
        <v>41556</v>
      </c>
      <c r="B28" s="7" t="s">
        <v>23</v>
      </c>
      <c r="C28" s="34">
        <v>6</v>
      </c>
      <c r="D28" s="24" t="s">
        <v>5</v>
      </c>
      <c r="E28" s="29">
        <f t="shared" si="0"/>
        <v>1170</v>
      </c>
      <c r="F28" s="29">
        <f t="shared" si="1"/>
        <v>117</v>
      </c>
      <c r="G28" s="29">
        <f t="shared" si="4"/>
        <v>1287</v>
      </c>
      <c r="I28" s="27"/>
      <c r="J28" s="27"/>
      <c r="K28" s="27"/>
      <c r="L28" s="27"/>
    </row>
    <row r="29" spans="1:12" ht="14.25" customHeight="1" x14ac:dyDescent="0.25">
      <c r="A29" s="23">
        <v>41556</v>
      </c>
      <c r="B29" s="7" t="s">
        <v>25</v>
      </c>
      <c r="C29" s="34">
        <v>1</v>
      </c>
      <c r="D29" s="24" t="s">
        <v>33</v>
      </c>
      <c r="E29" s="29">
        <f t="shared" si="0"/>
        <v>499</v>
      </c>
      <c r="F29" s="29">
        <f t="shared" si="1"/>
        <v>49.900000000000006</v>
      </c>
      <c r="G29" s="29">
        <f t="shared" si="4"/>
        <v>548.9</v>
      </c>
      <c r="I29" s="27"/>
      <c r="J29" s="27"/>
      <c r="K29" s="27"/>
      <c r="L29" s="27"/>
    </row>
    <row r="30" spans="1:12" ht="14.25" customHeight="1" x14ac:dyDescent="0.25">
      <c r="A30" s="5"/>
      <c r="B30" s="7"/>
      <c r="C30" s="34"/>
      <c r="D30" s="24"/>
      <c r="E30" s="29"/>
      <c r="F30" s="29"/>
      <c r="G30" s="29"/>
      <c r="K30" s="27"/>
      <c r="L30" s="27"/>
    </row>
    <row r="31" spans="1:12" x14ac:dyDescent="0.25">
      <c r="E31" s="30"/>
      <c r="F31" s="30"/>
      <c r="G31" s="30"/>
    </row>
    <row r="32" spans="1:12" x14ac:dyDescent="0.25">
      <c r="E32" s="30"/>
      <c r="F32" s="30"/>
      <c r="G32" s="30"/>
    </row>
    <row r="33" spans="5:7" x14ac:dyDescent="0.25">
      <c r="E33" s="30"/>
      <c r="F33" s="30"/>
      <c r="G33" s="30"/>
    </row>
    <row r="34" spans="5:7" x14ac:dyDescent="0.25">
      <c r="E34" s="30"/>
      <c r="F34" s="30"/>
      <c r="G34" s="30"/>
    </row>
    <row r="35" spans="5:7" x14ac:dyDescent="0.25">
      <c r="E35" s="30"/>
      <c r="F35" s="30"/>
      <c r="G35" s="30"/>
    </row>
  </sheetData>
  <pageMargins left="0.4" right="0.38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1</vt:lpstr>
      <vt:lpstr>Price List</vt:lpstr>
      <vt:lpstr>Sheet 2</vt:lpstr>
      <vt:lpstr>Price_List</vt:lpstr>
    </vt:vector>
  </TitlesOfParts>
  <Company>Software Educational Resources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Donaldson</dc:creator>
  <cp:lastModifiedBy>Kathy</cp:lastModifiedBy>
  <cp:lastPrinted>2013-10-20T20:28:54Z</cp:lastPrinted>
  <dcterms:created xsi:type="dcterms:W3CDTF">1999-10-14T21:16:16Z</dcterms:created>
  <dcterms:modified xsi:type="dcterms:W3CDTF">2013-11-18T02:17:17Z</dcterms:modified>
</cp:coreProperties>
</file>