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1\results\mean\"/>
    </mc:Choice>
  </mc:AlternateContent>
  <xr:revisionPtr revIDLastSave="0" documentId="10_ncr:100000_{949B869B-7286-4E78-80A2-10A4158A5F5F}" xr6:coauthVersionLast="31" xr6:coauthVersionMax="31" xr10:uidLastSave="{00000000-0000-0000-0000-000000000000}"/>
  <bookViews>
    <workbookView xWindow="0" yWindow="0" windowWidth="16458" windowHeight="5112" xr2:uid="{00000000-000D-0000-FFFF-FFFF00000000}"/>
  </bookViews>
  <sheets>
    <sheet name="insertion" sheetId="1" r:id="rId1"/>
  </sheets>
  <calcPr calcId="179017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1" i="1"/>
  <c r="N2" i="1"/>
  <c r="N3" i="1"/>
  <c r="N4" i="1"/>
  <c r="N5" i="1"/>
  <c r="N6" i="1"/>
  <c r="N1" i="1"/>
  <c r="M2" i="1"/>
  <c r="M3" i="1"/>
  <c r="M4" i="1"/>
  <c r="M5" i="1"/>
  <c r="M6" i="1"/>
  <c r="M1" i="1"/>
  <c r="L2" i="1"/>
  <c r="L3" i="1"/>
  <c r="L4" i="1"/>
  <c r="L5" i="1"/>
  <c r="L6" i="1"/>
  <c r="L1" i="1"/>
  <c r="K2" i="1"/>
  <c r="K3" i="1"/>
  <c r="K4" i="1"/>
  <c r="K5" i="1"/>
  <c r="K6" i="1"/>
  <c r="K1" i="1"/>
  <c r="E1" i="1" l="1"/>
  <c r="F2" i="1" l="1"/>
  <c r="F3" i="1"/>
  <c r="F4" i="1"/>
  <c r="F5" i="1"/>
  <c r="F6" i="1"/>
  <c r="F1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<sst xmlns="http://schemas.openxmlformats.org/spreadsheetml/2006/main" count="32" uniqueCount="29">
  <si>
    <t xml:space="preserve">.0 </t>
  </si>
  <si>
    <t>y</t>
  </si>
  <si>
    <t>y/f(x)</t>
  </si>
  <si>
    <t>x y/f(x)</t>
  </si>
  <si>
    <t>f(x) y</t>
  </si>
  <si>
    <t>espace</t>
  </si>
  <si>
    <t>pour test rapport</t>
  </si>
  <si>
    <t>rapport</t>
  </si>
  <si>
    <t>pour test constantes</t>
  </si>
  <si>
    <t>constatnes</t>
  </si>
  <si>
    <t>strass</t>
  </si>
  <si>
    <t>f(x) x^2.807355</t>
  </si>
  <si>
    <t>f(x) = n^2.807355</t>
  </si>
  <si>
    <t>x (2^N)</t>
  </si>
  <si>
    <t>logx</t>
  </si>
  <si>
    <t>logy</t>
  </si>
  <si>
    <t>16.0 4.30759124739473e-05</t>
  </si>
  <si>
    <t>32.0 4.18906408793539e-05</t>
  </si>
  <si>
    <t>64.0 4.37455849802412e-05</t>
  </si>
  <si>
    <t>128.0 2.86037597939111e-05</t>
  </si>
  <si>
    <t>256.0 2.60296026238574e-05</t>
  </si>
  <si>
    <t>512.0 2.31334046896535e-05</t>
  </si>
  <si>
    <t xml:space="preserve"> </t>
  </si>
  <si>
    <t>2401.00051886146 0.103425288200378</t>
  </si>
  <si>
    <t>16807.0045400379 0.704056191444396</t>
  </si>
  <si>
    <t>117649.038136319 5.14662599563598</t>
  </si>
  <si>
    <t>823543.311446613 23.556435060501</t>
  </si>
  <si>
    <t>5764803.49157298 150.055544090271</t>
  </si>
  <si>
    <t>40353626.6211378 933.516775321957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</si>
</sst>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Strassen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250722333384535"/>
                  <c:y val="4.73303285030139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f(x) = 2,6029x - 13,546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insertion!$E$1:$E$6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insertion!$F$1:$F$6</c:f>
              <c:numCache>
                <c:formatCode>General</c:formatCode>
                <c:ptCount val="6"/>
                <c:pt idx="0">
                  <c:v>-3.2733391171579016</c:v>
                </c:pt>
                <c:pt idx="1">
                  <c:v>-0.50623751846362464</c:v>
                </c:pt>
                <c:pt idx="2">
                  <c:v>2.3636269459704922</c:v>
                </c:pt>
                <c:pt idx="3">
                  <c:v>4.5580493187040156</c:v>
                </c:pt>
                <c:pt idx="4">
                  <c:v>7.2293528128347457</c:v>
                </c:pt>
                <c:pt idx="5">
                  <c:v>9.866532137728445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565-85E9-44436937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59"/>
        <c:axId val="1105684527"/>
      </c:scatterChart>
      <c:valAx>
        <c:axId val="1087317759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Taille de l'exemplaire (log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2</a:t>
                </a:r>
                <a:r>
                  <a:rPr lang="en-US" sz="1400" b="0" i="0" baseline="30000">
                    <a:effectLst/>
                  </a:rPr>
                  <a:t>N</a:t>
                </a:r>
                <a:r>
                  <a:rPr lang="en-US" sz="1400" b="0" i="0" baseline="0">
                    <a:effectLst/>
                  </a:rPr>
                  <a:t>)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684527"/>
        <c:crosses val="autoZero"/>
        <c:crossBetween val="midCat"/>
      </c:valAx>
      <c:valAx>
        <c:axId val="11056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Temps (</a:t>
                </a:r>
                <a:r>
                  <a:rPr lang="en-US" sz="1400" b="0" i="0" u="none" strike="noStrike" baseline="0">
                    <a:effectLst/>
                  </a:rPr>
                  <a:t>log</a:t>
                </a:r>
                <a:r>
                  <a:rPr lang="en-US" sz="1400" b="0" i="0" u="none" strike="noStrike" baseline="-25000">
                    <a:effectLst/>
                  </a:rPr>
                  <a:t>2</a:t>
                </a:r>
                <a:r>
                  <a:rPr lang="en-US" sz="1400" b="0" i="0" u="none" strike="noStrike" baseline="0">
                    <a:effectLst/>
                  </a:rPr>
                  <a:t>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insertion!$K$1:$K$6</c:f>
              <c:numCache>
                <c:formatCode>General</c:formatCode>
                <c:ptCount val="6"/>
                <c:pt idx="0">
                  <c:v>2401.000518861455</c:v>
                </c:pt>
                <c:pt idx="1">
                  <c:v>16807.004540037862</c:v>
                </c:pt>
                <c:pt idx="2">
                  <c:v>117649.03813631889</c:v>
                </c:pt>
                <c:pt idx="3">
                  <c:v>823543.31144661317</c:v>
                </c:pt>
                <c:pt idx="4">
                  <c:v>5764803.4915729761</c:v>
                </c:pt>
                <c:pt idx="5">
                  <c:v>40353626.621137805</c:v>
                </c:pt>
              </c:numCache>
            </c:numRef>
          </c:xVal>
          <c:yVal>
            <c:numRef>
              <c:f>insertion!$L$1:$L$6</c:f>
              <c:numCache>
                <c:formatCode>General</c:formatCode>
                <c:ptCount val="6"/>
                <c:pt idx="0">
                  <c:v>0.10342528820037804</c:v>
                </c:pt>
                <c:pt idx="1">
                  <c:v>0.70405619144439646</c:v>
                </c:pt>
                <c:pt idx="2">
                  <c:v>5.146625995635981</c:v>
                </c:pt>
                <c:pt idx="3">
                  <c:v>23.556435060501048</c:v>
                </c:pt>
                <c:pt idx="4">
                  <c:v>150.05554409027053</c:v>
                </c:pt>
                <c:pt idx="5">
                  <c:v>933.51677532195731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C-465E-99C7-4447FAC4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79344"/>
        <c:axId val="399479016"/>
      </c:scatterChart>
      <c:valAx>
        <c:axId val="3994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479016"/>
        <c:crosses val="autoZero"/>
        <c:crossBetween val="midCat"/>
      </c:valAx>
      <c:valAx>
        <c:axId val="3994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4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12</xdr:row>
      <xdr:rowOff>865</xdr:rowOff>
    </xdr:from>
    <xdr:to>
      <xdr:col>16</xdr:col>
      <xdr:colOff>471055</xdr:colOff>
      <xdr:row>34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6CEF-35D6-4222-AAB8-E72A02E8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134178</xdr:colOff>
      <xdr:row>0</xdr:row>
      <xdr:rowOff>5</xdr:rowOff>
    </xdr:from>
    <xdr:to>
      <xdr:col>10</xdr:col>
      <xdr:colOff>230256</xdr:colOff>
      <xdr:row>15</xdr:row>
      <xdr:rowOff>9944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4DD81A-FB5D-439D-A4C8-3BEF20237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zoomScale="115" zoomScaleNormal="115" workbookViewId="0">
      <selection activeCell="K1" sqref="K1:L6"/>
    </sheetView>
  </sheetViews>
  <sheetFormatPr baseColWidth="10" defaultColWidth="8.83984375" defaultRowHeight="14.4" x14ac:dyDescent="0.55000000000000004"/>
  <cols>
    <col min="13" max="13" width="11.578125" bestFit="1" customWidth="1"/>
  </cols>
  <sheetData>
    <row r="1" spans="1:25" x14ac:dyDescent="0.55000000000000004">
      <c r="A1" s="1">
        <v>16</v>
      </c>
      <c r="B1">
        <v>0.10342528820037804</v>
      </c>
      <c r="E1">
        <f>LOG(A1,2)</f>
        <v>4</v>
      </c>
      <c r="F1">
        <f>LOG(B1,2)</f>
        <v>-3.2733391171579016</v>
      </c>
      <c r="K1">
        <f>A1^2.807355</f>
        <v>2401.000518861455</v>
      </c>
      <c r="L1">
        <f>B1</f>
        <v>0.10342528820037804</v>
      </c>
      <c r="M1">
        <f>L1/K1</f>
        <v>4.3075912473947275E-5</v>
      </c>
      <c r="N1" t="str">
        <f>_xlfn.CONCAT(A1,$I$7,M1)</f>
        <v>16.0 4,30759124739473E-05</v>
      </c>
      <c r="Q1" t="s">
        <v>16</v>
      </c>
      <c r="U1" t="str">
        <f>_xlfn.CONCAT(K1,$T$7,L1)</f>
        <v>2401,00051886146 0,103425288200378</v>
      </c>
      <c r="Y1" t="s">
        <v>23</v>
      </c>
    </row>
    <row r="2" spans="1:25" x14ac:dyDescent="0.55000000000000004">
      <c r="A2" s="1">
        <v>32</v>
      </c>
      <c r="B2">
        <v>0.70405619144439646</v>
      </c>
      <c r="E2">
        <f t="shared" ref="E2:E6" si="0">LOG(A2,2)</f>
        <v>5</v>
      </c>
      <c r="F2">
        <f t="shared" ref="F2:F6" si="1">LOG(B2,2)</f>
        <v>-0.50623751846362464</v>
      </c>
      <c r="K2" s="1">
        <f t="shared" ref="K2:K6" si="2">A2^2.807355</f>
        <v>16807.004540037862</v>
      </c>
      <c r="L2" s="1">
        <f t="shared" ref="L2:L6" si="3">B2</f>
        <v>0.70405619144439646</v>
      </c>
      <c r="M2" s="1">
        <f t="shared" ref="M2:M6" si="4">L2/K2</f>
        <v>4.1890640879353886E-5</v>
      </c>
      <c r="N2" s="1" t="str">
        <f t="shared" ref="N2:N6" si="5">_xlfn.CONCAT(A2,$I$7,M2)</f>
        <v>32.0 4,18906408793539E-05</v>
      </c>
      <c r="Q2" t="s">
        <v>17</v>
      </c>
      <c r="U2" s="1" t="str">
        <f t="shared" ref="U2:U6" si="6">_xlfn.CONCAT(K2,$T$7,L2)</f>
        <v>16807,0045400379 0,704056191444396</v>
      </c>
      <c r="Y2" t="s">
        <v>24</v>
      </c>
    </row>
    <row r="3" spans="1:25" x14ac:dyDescent="0.55000000000000004">
      <c r="A3" s="1">
        <v>64</v>
      </c>
      <c r="B3">
        <v>5.146625995635981</v>
      </c>
      <c r="E3">
        <f t="shared" si="0"/>
        <v>6</v>
      </c>
      <c r="F3">
        <f t="shared" si="1"/>
        <v>2.3636269459704922</v>
      </c>
      <c r="K3" s="1">
        <f t="shared" si="2"/>
        <v>117649.03813631889</v>
      </c>
      <c r="L3" s="1">
        <f t="shared" si="3"/>
        <v>5.146625995635981</v>
      </c>
      <c r="M3" s="1">
        <f t="shared" si="4"/>
        <v>4.3745584980241245E-5</v>
      </c>
      <c r="N3" s="1" t="str">
        <f t="shared" si="5"/>
        <v>64.0 4,37455849802412E-05</v>
      </c>
      <c r="Q3" t="s">
        <v>18</v>
      </c>
      <c r="U3" s="1" t="str">
        <f t="shared" si="6"/>
        <v>117649,038136319 5,14662599563598</v>
      </c>
      <c r="Y3" t="s">
        <v>25</v>
      </c>
    </row>
    <row r="4" spans="1:25" x14ac:dyDescent="0.55000000000000004">
      <c r="A4" s="1">
        <v>128</v>
      </c>
      <c r="B4">
        <v>23.556435060501048</v>
      </c>
      <c r="E4">
        <f t="shared" si="0"/>
        <v>7</v>
      </c>
      <c r="F4">
        <f t="shared" si="1"/>
        <v>4.5580493187040156</v>
      </c>
      <c r="K4" s="1">
        <f t="shared" si="2"/>
        <v>823543.31144661317</v>
      </c>
      <c r="L4" s="1">
        <f t="shared" si="3"/>
        <v>23.556435060501048</v>
      </c>
      <c r="M4" s="1">
        <f t="shared" si="4"/>
        <v>2.860375979391111E-5</v>
      </c>
      <c r="N4" s="1" t="str">
        <f t="shared" si="5"/>
        <v>128.0 2,86037597939111E-05</v>
      </c>
      <c r="Q4" t="s">
        <v>19</v>
      </c>
      <c r="U4" s="1" t="str">
        <f t="shared" si="6"/>
        <v>823543,311446613 23,556435060501</v>
      </c>
      <c r="Y4" t="s">
        <v>26</v>
      </c>
    </row>
    <row r="5" spans="1:25" x14ac:dyDescent="0.55000000000000004">
      <c r="A5" s="1">
        <v>256</v>
      </c>
      <c r="B5">
        <v>150.05554409027053</v>
      </c>
      <c r="E5">
        <f t="shared" si="0"/>
        <v>8</v>
      </c>
      <c r="F5">
        <f t="shared" si="1"/>
        <v>7.2293528128347457</v>
      </c>
      <c r="K5" s="1">
        <f t="shared" si="2"/>
        <v>5764803.4915729761</v>
      </c>
      <c r="L5" s="1">
        <f t="shared" si="3"/>
        <v>150.05554409027053</v>
      </c>
      <c r="M5" s="1">
        <f t="shared" si="4"/>
        <v>2.6029602623857449E-5</v>
      </c>
      <c r="N5" s="1" t="str">
        <f t="shared" si="5"/>
        <v>256.0 2,60296026238574E-05</v>
      </c>
      <c r="Q5" t="s">
        <v>20</v>
      </c>
      <c r="U5" s="1" t="str">
        <f t="shared" si="6"/>
        <v>5764803,49157298 150,055544090271</v>
      </c>
      <c r="Y5" t="s">
        <v>27</v>
      </c>
    </row>
    <row r="6" spans="1:25" x14ac:dyDescent="0.55000000000000004">
      <c r="A6" s="1">
        <v>512</v>
      </c>
      <c r="B6">
        <v>933.51677532195731</v>
      </c>
      <c r="E6">
        <f t="shared" si="0"/>
        <v>9</v>
      </c>
      <c r="F6">
        <f t="shared" si="1"/>
        <v>9.866532137728445</v>
      </c>
      <c r="K6" s="1">
        <f t="shared" si="2"/>
        <v>40353626.621137805</v>
      </c>
      <c r="L6" s="1">
        <f t="shared" si="3"/>
        <v>933.51677532195731</v>
      </c>
      <c r="M6" s="1">
        <f t="shared" si="4"/>
        <v>2.3133404689653543E-5</v>
      </c>
      <c r="N6" s="1" t="str">
        <f t="shared" si="5"/>
        <v>512.0 2,31334046896535E-05</v>
      </c>
      <c r="Q6" t="s">
        <v>21</v>
      </c>
      <c r="U6" s="1" t="str">
        <f t="shared" si="6"/>
        <v>40353626,6211378 933,516775321957</v>
      </c>
      <c r="Y6" t="s">
        <v>28</v>
      </c>
    </row>
    <row r="7" spans="1:25" x14ac:dyDescent="0.55000000000000004">
      <c r="A7" s="1" t="s">
        <v>13</v>
      </c>
      <c r="B7" s="1" t="s">
        <v>1</v>
      </c>
      <c r="C7" s="1"/>
      <c r="D7" s="1"/>
      <c r="E7" s="1" t="s">
        <v>14</v>
      </c>
      <c r="F7" s="1" t="s">
        <v>15</v>
      </c>
      <c r="I7" s="1" t="s">
        <v>0</v>
      </c>
      <c r="J7" s="1"/>
      <c r="K7" s="1" t="s">
        <v>11</v>
      </c>
      <c r="L7" s="1" t="s">
        <v>1</v>
      </c>
      <c r="M7" s="1" t="s">
        <v>2</v>
      </c>
      <c r="N7" s="1" t="s">
        <v>3</v>
      </c>
      <c r="O7" s="2"/>
      <c r="P7" s="2"/>
      <c r="Q7" s="3" t="s">
        <v>3</v>
      </c>
      <c r="R7" s="1"/>
      <c r="S7" s="1"/>
      <c r="T7" s="1" t="s">
        <v>22</v>
      </c>
      <c r="U7" s="1" t="s">
        <v>4</v>
      </c>
      <c r="V7" s="1"/>
      <c r="W7" s="1"/>
      <c r="X7" s="1"/>
      <c r="Y7" s="3" t="s">
        <v>4</v>
      </c>
    </row>
    <row r="8" spans="1:25" x14ac:dyDescent="0.55000000000000004">
      <c r="I8" s="1" t="s">
        <v>5</v>
      </c>
      <c r="J8" s="1" t="s">
        <v>10</v>
      </c>
      <c r="K8" s="1" t="s">
        <v>6</v>
      </c>
      <c r="L8" s="1"/>
      <c r="M8" s="1"/>
      <c r="N8" s="1"/>
      <c r="O8" s="1"/>
      <c r="P8" s="1"/>
      <c r="Q8" s="1" t="s">
        <v>7</v>
      </c>
      <c r="R8" s="1"/>
      <c r="S8" s="1"/>
      <c r="T8" s="1"/>
      <c r="U8" s="1" t="s">
        <v>8</v>
      </c>
      <c r="V8" s="1"/>
      <c r="W8" s="1"/>
      <c r="X8" s="1"/>
      <c r="Y8" s="1" t="s">
        <v>9</v>
      </c>
    </row>
    <row r="9" spans="1:25" x14ac:dyDescent="0.55000000000000004">
      <c r="I9" s="1"/>
      <c r="J9" s="1" t="s">
        <v>12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Kevin Ka Hin Chan</cp:lastModifiedBy>
  <dcterms:created xsi:type="dcterms:W3CDTF">2018-02-13T05:01:47Z</dcterms:created>
  <dcterms:modified xsi:type="dcterms:W3CDTF">2018-10-13T23:44:09Z</dcterms:modified>
</cp:coreProperties>
</file>