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bcliquor.com\nsroot\hohomedir\hogao\My Documents\LDB\WMS\Liquor\KDC\Deployment Plan\"/>
    </mc:Choice>
  </mc:AlternateContent>
  <bookViews>
    <workbookView xWindow="0" yWindow="492" windowWidth="11340" windowHeight="5328" activeTab="1"/>
  </bookViews>
  <sheets>
    <sheet name="INT5" sheetId="10" r:id="rId1"/>
    <sheet name="Prod" sheetId="11" r:id="rId2"/>
    <sheet name="KDC RLS" sheetId="12" r:id="rId3"/>
    <sheet name="VDC RLS" sheetId="13" r:id="rId4"/>
  </sheets>
  <definedNames>
    <definedName name="_xlnm._FilterDatabase" localSheetId="0" hidden="1">'INT5'!$A$1:$P$195</definedName>
    <definedName name="_xlnm._FilterDatabase" localSheetId="1" hidden="1">Prod!$A$1:$Q$194</definedName>
  </definedNames>
  <calcPr calcId="162913"/>
</workbook>
</file>

<file path=xl/calcChain.xml><?xml version="1.0" encoding="utf-8"?>
<calcChain xmlns="http://schemas.openxmlformats.org/spreadsheetml/2006/main">
  <c r="A34" i="11" l="1"/>
  <c r="A3" i="11" l="1"/>
  <c r="A4" i="11" s="1"/>
  <c r="A5" i="11" s="1"/>
  <c r="A6" i="11" s="1"/>
  <c r="A7" i="11" s="1"/>
  <c r="A8" i="11" s="1"/>
  <c r="N117" i="10" l="1"/>
  <c r="N32" i="10"/>
  <c r="A9" i="11" l="1"/>
  <c r="A10" i="11" s="1"/>
  <c r="A11" i="11" s="1"/>
  <c r="A12" i="11" s="1"/>
  <c r="N195" i="10"/>
  <c r="N61"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N175" i="10"/>
  <c r="N186" i="10"/>
  <c r="A13" i="11" l="1"/>
  <c r="A14" i="11" s="1"/>
  <c r="A15" i="11" s="1"/>
  <c r="A16" i="11" s="1"/>
  <c r="A17" i="11" s="1"/>
  <c r="N87" i="10"/>
  <c r="N81" i="10"/>
  <c r="N82" i="10"/>
  <c r="N80" i="10"/>
  <c r="N79" i="10"/>
  <c r="A18" i="11" l="1"/>
  <c r="N73" i="10"/>
  <c r="N66" i="10"/>
  <c r="A19" i="11" l="1"/>
  <c r="A20" i="11" s="1"/>
  <c r="A21" i="11" s="1"/>
  <c r="A22" i="11" s="1"/>
  <c r="A23" i="11" s="1"/>
  <c r="A24" i="11" s="1"/>
  <c r="A25" i="11" s="1"/>
  <c r="A26" i="11" s="1"/>
  <c r="A29" i="11" s="1"/>
  <c r="A30" i="11" s="1"/>
  <c r="A31" i="11" s="1"/>
  <c r="A32" i="11" s="1"/>
  <c r="A33" i="11" s="1"/>
  <c r="A35" i="11" s="1"/>
  <c r="A36" i="11" s="1"/>
  <c r="A37" i="11" s="1"/>
  <c r="A38" i="11" s="1"/>
  <c r="A39" i="11" s="1"/>
  <c r="A40" i="11" s="1"/>
  <c r="A41" i="11" s="1"/>
  <c r="A42" i="11" s="1"/>
  <c r="N144" i="10"/>
  <c r="N103" i="10"/>
  <c r="A43" i="11" l="1"/>
  <c r="A44" i="11" s="1"/>
  <c r="A45" i="11" s="1"/>
  <c r="A46" i="11" s="1"/>
  <c r="N194" i="10"/>
  <c r="N192" i="10"/>
  <c r="N191" i="10"/>
  <c r="N190" i="10"/>
  <c r="N189" i="10"/>
  <c r="N187" i="10"/>
  <c r="N185" i="10"/>
  <c r="N184" i="10"/>
  <c r="N183" i="10"/>
  <c r="N182" i="10"/>
  <c r="N181" i="10"/>
  <c r="N180" i="10"/>
  <c r="N179" i="10"/>
  <c r="N178" i="10"/>
  <c r="N177" i="10"/>
  <c r="N176" i="10"/>
  <c r="N174" i="10"/>
  <c r="N170" i="10"/>
  <c r="N173" i="10"/>
  <c r="N172" i="10"/>
  <c r="N171" i="10"/>
  <c r="N169" i="10"/>
  <c r="N168" i="10"/>
  <c r="N167" i="10"/>
  <c r="N166" i="10"/>
  <c r="N165" i="10"/>
  <c r="N164" i="10"/>
  <c r="N163" i="10"/>
  <c r="N162" i="10"/>
  <c r="N161" i="10"/>
  <c r="N160" i="10"/>
  <c r="N157" i="10"/>
  <c r="N156" i="10"/>
  <c r="N155" i="10"/>
  <c r="N154" i="10"/>
  <c r="N153" i="10"/>
  <c r="N152" i="10"/>
  <c r="N151" i="10"/>
  <c r="N150" i="10"/>
  <c r="N149" i="10"/>
  <c r="N148" i="10"/>
  <c r="N147" i="10"/>
  <c r="N146" i="10"/>
  <c r="N145" i="10"/>
  <c r="N143" i="10"/>
  <c r="N142" i="10"/>
  <c r="N141" i="10"/>
  <c r="N140" i="10"/>
  <c r="N139" i="10"/>
  <c r="N138" i="10"/>
  <c r="N137" i="10"/>
  <c r="N136" i="10"/>
  <c r="N135" i="10"/>
  <c r="N134" i="10"/>
  <c r="N133" i="10"/>
  <c r="N132" i="10"/>
  <c r="N131" i="10"/>
  <c r="N130" i="10"/>
  <c r="N129" i="10"/>
  <c r="N128" i="10"/>
  <c r="N127" i="10"/>
  <c r="N126" i="10"/>
  <c r="N125" i="10"/>
  <c r="N124" i="10"/>
  <c r="N123" i="10"/>
  <c r="N122" i="10"/>
  <c r="N121" i="10"/>
  <c r="N120" i="10"/>
  <c r="N119" i="10"/>
  <c r="N112" i="10"/>
  <c r="N111" i="10"/>
  <c r="N110" i="10"/>
  <c r="N109" i="10"/>
  <c r="N108" i="10"/>
  <c r="N96" i="10"/>
  <c r="N95" i="10"/>
  <c r="N93" i="10"/>
  <c r="N92" i="10"/>
  <c r="N91" i="10"/>
  <c r="N90" i="10"/>
  <c r="N47" i="10"/>
  <c r="N46" i="10"/>
  <c r="N45" i="10"/>
  <c r="N44" i="10"/>
  <c r="N43" i="10"/>
  <c r="N42" i="10"/>
  <c r="N41" i="10"/>
  <c r="N40" i="10"/>
  <c r="N39" i="10"/>
  <c r="N38" i="10"/>
  <c r="N37" i="10"/>
  <c r="N36" i="10"/>
  <c r="N35" i="10"/>
  <c r="N34" i="10"/>
  <c r="N33" i="10"/>
  <c r="N30" i="10"/>
  <c r="N29" i="10"/>
  <c r="N28" i="10"/>
  <c r="N17" i="10"/>
  <c r="N16" i="10"/>
  <c r="N15" i="10"/>
  <c r="N27" i="10"/>
  <c r="N88" i="10"/>
  <c r="N86" i="10"/>
  <c r="N85" i="10"/>
  <c r="N84" i="10"/>
  <c r="N83" i="10"/>
  <c r="N62" i="10"/>
  <c r="N60" i="10"/>
  <c r="N58" i="10"/>
  <c r="N57" i="10"/>
  <c r="N56" i="10"/>
  <c r="N55" i="10"/>
  <c r="N54" i="10"/>
  <c r="N53" i="10"/>
  <c r="N52" i="10"/>
  <c r="N51" i="10"/>
  <c r="N50" i="10"/>
  <c r="N49" i="10"/>
  <c r="N26" i="10"/>
  <c r="N25" i="10"/>
  <c r="N24" i="10"/>
  <c r="N23" i="10"/>
  <c r="N22" i="10"/>
  <c r="N21" i="10"/>
  <c r="N20" i="10"/>
  <c r="N19" i="10"/>
  <c r="N77" i="10"/>
  <c r="N76" i="10"/>
  <c r="N72" i="10"/>
  <c r="N71" i="10"/>
  <c r="N70" i="10"/>
  <c r="N69" i="10"/>
  <c r="N65" i="10"/>
  <c r="N64" i="10"/>
  <c r="N63" i="10"/>
  <c r="N14" i="10"/>
  <c r="N13" i="10"/>
  <c r="N12" i="10"/>
  <c r="N11" i="10"/>
  <c r="N10" i="10"/>
  <c r="N9" i="10"/>
  <c r="N8" i="10"/>
  <c r="N7" i="10"/>
  <c r="N6" i="10"/>
  <c r="N5" i="10"/>
  <c r="N4" i="10"/>
  <c r="N3" i="10"/>
  <c r="A47" i="11" l="1"/>
  <c r="A48" i="11" s="1"/>
  <c r="A49" i="11" s="1"/>
  <c r="A50" i="11" s="1"/>
  <c r="A51" i="11" l="1"/>
  <c r="A52" i="11" s="1"/>
  <c r="A53" i="11" s="1"/>
  <c r="A54" i="11" s="1"/>
  <c r="A55" i="11" s="1"/>
  <c r="A56" i="11" s="1"/>
  <c r="A57" i="11" s="1"/>
  <c r="A58" i="11" s="1"/>
  <c r="A59" i="11" s="1"/>
  <c r="A60" i="11" s="1"/>
  <c r="A61" i="11" s="1"/>
  <c r="A62" i="11" s="1"/>
  <c r="A63" i="11" l="1"/>
  <c r="A64" i="11" s="1"/>
  <c r="A65" i="11" s="1"/>
  <c r="A66" i="11" s="1"/>
  <c r="A67" i="11" s="1"/>
  <c r="A68" i="11" s="1"/>
  <c r="A69" i="11" s="1"/>
  <c r="A70" i="11" s="1"/>
  <c r="A71" i="11" l="1"/>
  <c r="A72" i="11" s="1"/>
  <c r="A73" i="11" s="1"/>
  <c r="A74" i="11" s="1"/>
  <c r="A75" i="11" s="1"/>
  <c r="A76" i="11" s="1"/>
  <c r="A77" i="11" s="1"/>
  <c r="A78" i="11" s="1"/>
  <c r="A79" i="11" s="1"/>
  <c r="A80" i="11" s="1"/>
  <c r="A81" i="11" s="1"/>
  <c r="A82" i="11" s="1"/>
  <c r="A84" i="11" l="1"/>
  <c r="A85" i="11" s="1"/>
  <c r="A86" i="11" s="1"/>
  <c r="A87" i="11" s="1"/>
  <c r="A88" i="11" s="1"/>
  <c r="A89" i="11" s="1"/>
  <c r="A90" i="11" s="1"/>
  <c r="A91" i="11" s="1"/>
  <c r="A92" i="11" s="1"/>
  <c r="A93" i="11" s="1"/>
  <c r="A94" i="11" s="1"/>
  <c r="A95" i="11" s="1"/>
  <c r="A96" i="11" s="1"/>
  <c r="A97" i="11" s="1"/>
  <c r="A98" i="11" s="1"/>
  <c r="A99" i="11" s="1"/>
  <c r="A101" i="11" s="1"/>
  <c r="A83" i="11"/>
  <c r="A100" i="11" l="1"/>
  <c r="A102" i="1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6" i="11" s="1"/>
  <c r="A137" i="11" s="1"/>
  <c r="A138" i="11" s="1"/>
  <c r="A139" i="11" s="1"/>
  <c r="A140" i="11" s="1"/>
  <c r="A141" i="11" s="1"/>
  <c r="A142" i="11" s="1"/>
  <c r="A143" i="11" s="1"/>
  <c r="A144" i="11" s="1"/>
  <c r="A146" i="11" s="1"/>
  <c r="A147" i="11" s="1"/>
  <c r="A148" i="11" s="1"/>
  <c r="A149" i="11" s="1"/>
  <c r="A150" i="11" s="1"/>
  <c r="A152" i="11" s="1"/>
  <c r="A154" i="11" s="1"/>
  <c r="A155" i="11" s="1"/>
  <c r="A156" i="11" s="1"/>
  <c r="A157" i="11" s="1"/>
  <c r="A158" i="11" s="1"/>
  <c r="A159" i="11" s="1"/>
  <c r="A160" i="11" s="1"/>
  <c r="A161" i="11" s="1"/>
  <c r="A162" i="11" s="1"/>
  <c r="A163"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l="1"/>
  <c r="A187" i="11" s="1"/>
  <c r="A188" i="11" s="1"/>
  <c r="A189" i="11" s="1"/>
  <c r="A190" i="11" s="1"/>
  <c r="A191" i="11" s="1"/>
  <c r="A192" i="11" s="1"/>
  <c r="A193" i="11" s="1"/>
</calcChain>
</file>

<file path=xl/sharedStrings.xml><?xml version="1.0" encoding="utf-8"?>
<sst xmlns="http://schemas.openxmlformats.org/spreadsheetml/2006/main" count="2651" uniqueCount="808">
  <si>
    <t>Phase</t>
  </si>
  <si>
    <t>Task</t>
  </si>
  <si>
    <t>Owner</t>
  </si>
  <si>
    <t>Slotting import (4 Files)</t>
  </si>
  <si>
    <t>Run the validation tool (Tecsys)</t>
  </si>
  <si>
    <t>Execute Launch Pad A</t>
  </si>
  <si>
    <t>Data verification transactions are flowing</t>
  </si>
  <si>
    <t>Sanity checks</t>
  </si>
  <si>
    <t>Assigning WMS Roles to users in IAM</t>
  </si>
  <si>
    <t>Andrei</t>
  </si>
  <si>
    <t>Sri</t>
  </si>
  <si>
    <t>System Security</t>
  </si>
  <si>
    <t>David Campbell</t>
  </si>
  <si>
    <t>Doug’s volumetrics spread sheet is complete for all CASE and BTL slotted SKUs</t>
  </si>
  <si>
    <t>For five slotting files "QTY UOM 1 in UOM 2" and "QTY UOM 2 in UOM 3" are set up and matching to Doug's list</t>
  </si>
  <si>
    <t>In slotting files all present SKUs are present in Prod environment</t>
  </si>
  <si>
    <t>No N/A in slotting trigger and replenishment QTYs</t>
  </si>
  <si>
    <t>Five slotting files are loaded in Prod environment with zero errors</t>
  </si>
  <si>
    <t>Warehouse options (so_f) &gt; Document Format Name = wms_lbl_ldb</t>
  </si>
  <si>
    <t>Warehouse options (so_f) &gt; Cycle Count Method = ITEM</t>
  </si>
  <si>
    <t>Warehouse options (so_f) &gt; Maximum Number of Automatic Cycle Counts = X</t>
  </si>
  <si>
    <t>Stations and station devices are configured to user physical label design:</t>
  </si>
  <si>
    <t>Output Devices (md_out_device) present and able to print to corresponding physical devices (backup file – Output DevicesGOLD)</t>
  </si>
  <si>
    <t>Output Devices (md_out_device) named Zebra1 and Bullzip have been removed</t>
  </si>
  <si>
    <t>Stations (st_f) are migrated to Prod from Gold (backup file – StationGOLD)</t>
  </si>
  <si>
    <t>Station Label Devices (station_label_device) are migrated to Prod with the Document Format Name = wms_lbl_ldb or wms_lbl_so_ldb (backup file – Output DevicesGOLD)</t>
  </si>
  <si>
    <t>Document Format to External Document Maps are migrated to Prod (backup file – Document Format to External Document MapsGOLD)</t>
  </si>
  <si>
    <t>Make sure that concatenation config is completed on all hand-held devices SR #IN.RCV.BR02.SR01.03</t>
  </si>
  <si>
    <t>Make Sure all available bar code fonts have been enabled on hand-held devices</t>
  </si>
  <si>
    <t>Buisness to provide us with the DC Move lookup table info</t>
  </si>
  <si>
    <t>WMS/DCMove</t>
  </si>
  <si>
    <t>Andy</t>
  </si>
  <si>
    <t>Repush POs</t>
  </si>
  <si>
    <t>Enable SSO</t>
  </si>
  <si>
    <t>Doug to provide Ti-Hi Update File for INT5 and Prod</t>
  </si>
  <si>
    <t>WMS</t>
  </si>
  <si>
    <t>Business</t>
  </si>
  <si>
    <t>Prepare Ti-Hi Upload SQL File</t>
  </si>
  <si>
    <t>Deployed By</t>
  </si>
  <si>
    <t>NA</t>
  </si>
  <si>
    <t>Flip certain products from BO product to non-BO</t>
  </si>
  <si>
    <t>Provide Business with an extract of the shipping schedules</t>
  </si>
  <si>
    <t>In order to assemble the DC Move lookup table</t>
  </si>
  <si>
    <t>DCMove</t>
  </si>
  <si>
    <t>James</t>
  </si>
  <si>
    <t>N8</t>
  </si>
  <si>
    <t>Preventive measure</t>
  </si>
  <si>
    <t>Disable WMS SSO</t>
  </si>
  <si>
    <t>Configure real users in IAM</t>
  </si>
  <si>
    <t>All WMS SQL Deployments</t>
  </si>
  <si>
    <t>Generate CSV for WOM14x as per instructions in "Item Volumetrics Merge"</t>
  </si>
  <si>
    <t>Daniel</t>
  </si>
  <si>
    <t xml:space="preserve">Turn off iTopia rule wms_pm_f.item_update_ldb </t>
  </si>
  <si>
    <t>Run the Jmeter to populate the Items into TECSYS with CSV generated from "Item Volumetrics Merge" program</t>
  </si>
  <si>
    <t xml:space="preserve">Turn on iTopia rule wms_pm_f.item_update_ldb </t>
  </si>
  <si>
    <t>Execute the following SQL in TecSys wms database (eg.  int1_94x_w) to toggle Volumetric Changed flag to 0 to prevent WOM 14c from pulling case dimensions and TI HI back to CPD
UPDATE pm_f
SET    custom_numeric_10 = 0
WHERE  custom_numeric_10 = 1;</t>
  </si>
  <si>
    <t>Once initial load is done, complete the following validation steps
1) Storage Rule checking for items in RDY status:
 XPBO or XCBO products should have the storage rule of SRNSWP
 All Status 1 products should have storage rule of 'SRSUPR'
 All Status 4.2 products should have storage rule of 'SRDELIST' and allow_receipt = ‘N’
2) Verify UOM is correct
3) Query to ensure Forward Pick Location with SKU that are not 'BO'  or 'Cage' product
4) Query to ensure that expire date required field for certain products as per mapping.
5) Query ‘RDY’ and ‘NEW’ status</t>
  </si>
  <si>
    <t>--Check that XXBO products have a storage rule of SRNSWP (Ready)
SELECT pm_f.sku, pm_f.sku_desc, pm_f.custom_char_2 AS ListingType, pm_f.custom_char_1 AS store_rule, pm_f.allow_rec_ret
FROM   pm_f
WHERE  1=1
  AND part_status = 'RDY'
  AND  pm_f.whse_code = 'VDC'
  AND  (   (pm_f.custom_char_2 like '%BO' AND store_rule != 'SRNSWP')
        OR (pm_f.custom_char_1 = '1.0' AND store_rule != 'SRSUPR') 
  OR NOT (pm_f.custom_char_1 = '4.2' AND store_rule = 'SRDELIST' AND allow_rec_ret = 'N')  
       )</t>
  </si>
  <si>
    <t>--Check that XXBO products have a storage rule of SRNSWP (New)
SELECT pm_f.sku, pm_f.sku_desc, pm_f.custom_char_2 AS ListingType, pm_f.custom_char_1 AS store_rule, pm_f.allow_rec_ret
FROM   pm_f
WHERE  1=1
  AND part_status = 'NEW'
  AND  pm_f.whse_code = 'VDC'
  AND  (   (pm_f.custom_char_2 like '%BO' AND store_rule != 'SRNSWP')
        OR (pm_f.custom_char_1 = '1.0' AND store_rule != 'SRSUPR') 
  OR NOT (pm_f.custom_char_1 = '4.2' AND store_rule = 'SRDELIST' AND allow_rec_ret = 'N')  
       )</t>
  </si>
  <si>
    <t>--Check that XXBO and Cage are not slotted (Ready)
SELECT pm_f.sku, pm_f.sku_desc, lc_f.loc, pm_f.custom_char_2 AS ListingType,  pm_f.custom_char_3 AS Cage_indicator
FROM   pm_f, lc_f
WHERE  1=1
  AND  (pm_f.custom_char_2 like '%BO' OR pm_f.custom_char_3 = 'Y')
  AND  pm_f.whse_code = 'VDC'
   AND part_status = 'RDY'
  AND  pm_f.sku = lc_f.sku
  AND  pm_f.pkg = lc_f.pkg
  AND  pm_f.whse_code = lc_f.whse_code</t>
  </si>
  <si>
    <t>--Check that XXBO and Cage are not slotted (New)
SELECT pm_f.sku, pm_f.sku_desc, lc_f.loc, pm_f.custom_char_2 AS ListingType,  pm_f.custom_char_3 AS Cage_indicator
FROM   pm_f, lc_f
WHERE  1=1
  AND  (pm_f.custom_char_2 like '%BO' OR pm_f.custom_char_3 = 'Y')
  AND  pm_f.whse_code = 'VDC'
   AND part_status = 'NEW'
  AND  pm_f.sku = lc_f.sku
  AND  pm_f.pkg = lc_f.pkg
  AND  pm_f.whse_code = lc_f.whse_code</t>
  </si>
  <si>
    <t>--Check that Default Expiry Date is setup correctly
SELECT sku, sku_desc, custom_char_6 AS ProductHierarchy, def_exp_date
FROM   pm_f
WHERE  1=1
  AND  whse_code = 'VDC'
  AND  (custom_char_6 LIKE 'Beer%' 
        OR custom_char_6 LIKE 'Refreshment Beverages%' 
  OR custom_char_6 LIKE 'Spirits|Liquers|Cream/Dairy Liqueurs')
  AND  def_exp_date = 'Y';</t>
  </si>
  <si>
    <t>--Check that all products with updated dimensions are set to Ready status
SELECT sku, sku_desc, part_status, wid1, hgt1, dpth1, wgt1 
FROM   pm_f
WHERE  part_status = 'NEW'
AND  whse_code = 'VDC'
AND  wid1 &lt;&gt; 0.99</t>
  </si>
  <si>
    <t>--Check that 'Ready' XXBO products have a valid storage rule  ('SRNSWP','SRSUPR','SRDELIST')
SELECT pm_f.sku, pm_f.sku_desc, pm_f.custom_char_2 AS ListingType, pm_f.custom_char_1 AS CPD_status, pm_f.allow_rec_ret,store_rule
FROM   pm_f
WHERE  1=1
  AND  part_status = 'RDY'
  AND  pm_f.whse_code = 'VDC'
  AND  pm_f.custom_char_2 not like '%BO'
  AND  store_rule in ('SRNSWP','SRSUPR','SRDELIST')</t>
  </si>
  <si>
    <t>Verification Step: If the queries below return no results, then we are good.  The results returned need to be corrected.</t>
  </si>
  <si>
    <t>Andrei/Daniel/Emily</t>
  </si>
  <si>
    <t>Product Service</t>
  </si>
  <si>
    <t>OES Deployment</t>
  </si>
  <si>
    <t>LDB Item Service</t>
  </si>
  <si>
    <t>iStore</t>
  </si>
  <si>
    <t>$U Jobs Paused</t>
  </si>
  <si>
    <t>$U Jobs Active</t>
  </si>
  <si>
    <t>OSB</t>
  </si>
  <si>
    <t>SOA</t>
  </si>
  <si>
    <t>JDA Service Weblogic</t>
  </si>
  <si>
    <t>SC DB Lookup Insert/Update</t>
  </si>
  <si>
    <t>Jasper DB</t>
  </si>
  <si>
    <t>Jasper App Server</t>
  </si>
  <si>
    <t>Jboss</t>
  </si>
  <si>
    <t>Weblogic</t>
  </si>
  <si>
    <t>WMS_INVADJUSTMENT_PKG
WMS_PO_RECEIPT_PKG
WMS_SHIP_CONFIRM_PKG
WMS_ITEM_SHIP_UNIT_DIMENSION_PKG
WMS_CANCEL_SALES_ORDER_PKG</t>
  </si>
  <si>
    <t>eBiz WOM17</t>
  </si>
  <si>
    <t>eBiz BG</t>
  </si>
  <si>
    <t>eBiz Lookup</t>
  </si>
  <si>
    <t>eBiz Shipping Dashboards</t>
  </si>
  <si>
    <t>eBiz OLU</t>
  </si>
  <si>
    <t>Postgress SQL Scripts</t>
  </si>
  <si>
    <t>Inventory Visibility Data Pump Jobs</t>
  </si>
  <si>
    <t>BG Datapump Job</t>
  </si>
  <si>
    <t>CPD .Net Application</t>
  </si>
  <si>
    <t>Inv Adjustments .Net Application</t>
  </si>
  <si>
    <t>Wholesale Inventory Service</t>
  </si>
  <si>
    <t>Rajesh</t>
  </si>
  <si>
    <t>Deploy all metadata to TECSYS</t>
  </si>
  <si>
    <t>All WMS configuration (All MI, Edit with Excel, File Imports and manual steps)</t>
  </si>
  <si>
    <t>WMS CSS,  Image and javascript Deployment</t>
  </si>
  <si>
    <t>EC</t>
  </si>
  <si>
    <t>Inform business not to update TI/HI and Minimum Load Quantity in CPD</t>
  </si>
  <si>
    <t>To be done after deployment</t>
  </si>
  <si>
    <t>Andrei/Daniel</t>
  </si>
  <si>
    <t>Make the AD users available in the IAM task (PIMMS configs)</t>
  </si>
  <si>
    <t>Functional Verifications</t>
  </si>
  <si>
    <t>Change Tecsys DB passwords to standard password</t>
  </si>
  <si>
    <t>Gabriel/Emily</t>
  </si>
  <si>
    <t>PO/RPO Generator (NSWP)</t>
  </si>
  <si>
    <t>PAR Deployment</t>
  </si>
  <si>
    <t>Autosys</t>
  </si>
  <si>
    <t>DWH</t>
  </si>
  <si>
    <t>Operator</t>
  </si>
  <si>
    <t>BI</t>
  </si>
  <si>
    <t>BG BI Deployment</t>
  </si>
  <si>
    <t>Stanley</t>
  </si>
  <si>
    <t>Schedule SC BG Cron</t>
  </si>
  <si>
    <t>Schedule BI job</t>
  </si>
  <si>
    <t>DBA-Oracle</t>
  </si>
  <si>
    <t>DBA-SQL</t>
  </si>
  <si>
    <t>Could be a CR from N8 or done manual by David Campbell</t>
  </si>
  <si>
    <t>Deploy IAM OSB Interface and all required dependencies</t>
  </si>
  <si>
    <t>To enable MD Tools to run as now</t>
  </si>
  <si>
    <t>Daniel/Andrei</t>
  </si>
  <si>
    <t>Verify all BO products that have a forward pick location should be updated to non-BO listing type in CPD</t>
  </si>
  <si>
    <t>Doug</t>
  </si>
  <si>
    <t>Emily</t>
  </si>
  <si>
    <t>Disable Item Interfaces ($U Jobs)</t>
  </si>
  <si>
    <t>Daniel/Sri</t>
  </si>
  <si>
    <t>Verification 1:</t>
  </si>
  <si>
    <t>OSB Cache Manager (Coherence)</t>
  </si>
  <si>
    <t>OSB Bounce</t>
  </si>
  <si>
    <t>OSB Security Settings (Support for TSL2 for WMS)</t>
  </si>
  <si>
    <t>Raymundo</t>
  </si>
  <si>
    <t>Emily/Rajesh</t>
  </si>
  <si>
    <t>Raymundo/Wayne</t>
  </si>
  <si>
    <t>Raymundo/Bikram</t>
  </si>
  <si>
    <t>Raymundo/Bummoo</t>
  </si>
  <si>
    <t>eBiz NSWP Package (WOM25 &amp; Reports)</t>
  </si>
  <si>
    <t>Restart Autosys OLU Jobs</t>
  </si>
  <si>
    <t>Bhuvana</t>
  </si>
  <si>
    <t>JDA Service Weblogic ESB Proxy</t>
  </si>
  <si>
    <t>Retire OSB Product MF (WOM14ab)</t>
  </si>
  <si>
    <t>Turn on the WOM14ab for Tecsys (Enable OSB MF and $U Job)</t>
  </si>
  <si>
    <t>- Deploy the Item Ship Unit Dimension Listener project
- Deploy the WMS Cancelled SalesOrder Listener
- Deploy the WMS Inventory Adjustment Listener project
- Deploy the WMS Outbound Listener project
- Deploy the WMS Receipt Listener
- Deploy the WMS ShipConfirm Listener
- Deploy Wholesale Purchase Order Listener project
- Deploy WMS Inventory Status Change Listener
- Deploy WMS Sales Order Listener project</t>
  </si>
  <si>
    <t>Verify all POs arrive</t>
  </si>
  <si>
    <t>Cubiscan a real product
Pallet Wrapper and Bottle Pick Tower sanity checks??? (Non liquor item, fake SO and cancel it)
WOM Interfaces</t>
  </si>
  <si>
    <t>Team</t>
  </si>
  <si>
    <t>Andrei/DBA-SQL</t>
  </si>
  <si>
    <t>New $U Deployments in disabled mode</t>
  </si>
  <si>
    <t>OSB Bounce SOP</t>
  </si>
  <si>
    <t>TST</t>
  </si>
  <si>
    <t>DBA-eBiz</t>
  </si>
  <si>
    <t>DBA-Middleware</t>
  </si>
  <si>
    <t>DBA-PG</t>
  </si>
  <si>
    <t xml:space="preserve">WMS item verification </t>
  </si>
  <si>
    <t>Once items are loaded with all required attributes (eg UOM, Dimension, max/min load qty ) into WMS, we need to flip Doug’s list to 'RDY'. (custom_numeric_10 = ‘1’) WMS online.
The rest remains as ‘NEW</t>
  </si>
  <si>
    <t>Item Technical Verifications</t>
  </si>
  <si>
    <t>Wendy/Emily</t>
  </si>
  <si>
    <t>Rajesh/Emily</t>
  </si>
  <si>
    <t>Schedule the new eBiz Buying Guide Job</t>
  </si>
  <si>
    <t>This is to enable MI Tool and datapump to work</t>
  </si>
  <si>
    <t>Change 'tecsys' and 'mitool' DB passwords</t>
  </si>
  <si>
    <t>Create 2 new DB Accounts (same permissions as WMSService account); 'datapump' and 'mitool' and share password with WMS Configuration Deployer</t>
  </si>
  <si>
    <t>Deploy Mobile Equipment configuration</t>
  </si>
  <si>
    <t>Ask business if it's okay to live without being able to update Ti-Hi (other than via scripts) for 2 week</t>
  </si>
  <si>
    <t>Ask business if it's okay to live without being able to update volumetrics for 2 week</t>
  </si>
  <si>
    <t>Connect DHW with WMS DB</t>
  </si>
  <si>
    <t>Wendy</t>
  </si>
  <si>
    <t>Duration</t>
  </si>
  <si>
    <t>Start</t>
  </si>
  <si>
    <t>End</t>
  </si>
  <si>
    <t>Details/Comments</t>
  </si>
  <si>
    <t>Communication with external users</t>
  </si>
  <si>
    <t>Communication with internal users</t>
  </si>
  <si>
    <t>Autosys schedules</t>
  </si>
  <si>
    <t>SA to check</t>
  </si>
  <si>
    <t>Demmand planners</t>
  </si>
  <si>
    <t>Verifiy that the new job schedules worked</t>
  </si>
  <si>
    <t>Buying Guide</t>
  </si>
  <si>
    <t>Configure test users in INT5</t>
  </si>
  <si>
    <t>IAM</t>
  </si>
  <si>
    <t>Checked the above</t>
  </si>
  <si>
    <t>$U and all other steps in the SOP</t>
  </si>
  <si>
    <t>Sri to verify the MFs are working</t>
  </si>
  <si>
    <t>SOAPUI, OES, iStore</t>
  </si>
  <si>
    <t>Sanity check the IAM OSB operations</t>
  </si>
  <si>
    <t>Maintenance Window Starts 5 AM</t>
  </si>
  <si>
    <t>Maintenance Window Ends 8 AM</t>
  </si>
  <si>
    <t>Verify the roles are available in IAM</t>
  </si>
  <si>
    <t>Confirm Doug's Ti-Hi Update File is available</t>
  </si>
  <si>
    <t>Verify that the vendor faicing website cannot enter product dimensions anymore after the CPD change</t>
  </si>
  <si>
    <t>Mark S.</t>
  </si>
  <si>
    <t>Business verifies the BG (BI) and PAR</t>
  </si>
  <si>
    <t>Pre-Requisites</t>
  </si>
  <si>
    <t>Pre-Reqs</t>
  </si>
  <si>
    <t>Business Verifications</t>
  </si>
  <si>
    <t>Item Load</t>
  </si>
  <si>
    <t>Done</t>
  </si>
  <si>
    <t>Business Go-Live</t>
  </si>
  <si>
    <t>User list with Role assignments</t>
  </si>
  <si>
    <t>Chaminda</t>
  </si>
  <si>
    <t>Vendors, Customers, etc.</t>
  </si>
  <si>
    <t>Change Mgmt, Lauren</t>
  </si>
  <si>
    <t>James, Kenny</t>
  </si>
  <si>
    <t>Status</t>
  </si>
  <si>
    <t>Verified next day by demand planners</t>
  </si>
  <si>
    <t>OSB to be bounced next Sunday</t>
  </si>
  <si>
    <t>Populate the shipping schedules for the next few weeks</t>
  </si>
  <si>
    <t>Communication about upcoming outage on Sunday</t>
  </si>
  <si>
    <t>Run a query on BO products for forward pick locations products</t>
  </si>
  <si>
    <t>Emily/Andrei</t>
  </si>
  <si>
    <t>Run the query one more time on BO products for forward pick locations products</t>
  </si>
  <si>
    <t>It should be clean at this point, no XPBO product for slotting</t>
  </si>
  <si>
    <t>Inform business not to update dimensions RB</t>
  </si>
  <si>
    <t>Emily/Mark S.</t>
  </si>
  <si>
    <t>Depends on items be loaded</t>
  </si>
  <si>
    <t>Validate that users, stations and mobile equipment are created in WMS</t>
  </si>
  <si>
    <t>Verify that all CPD items are the eligible and relevant in WMS</t>
  </si>
  <si>
    <t>Daniel to create a query</t>
  </si>
  <si>
    <t>Turn off (retire) WOM14C forever for RB</t>
  </si>
  <si>
    <t>Make a change in CPD and verify in all systems</t>
  </si>
  <si>
    <t>See if business wants to delegate this to IT</t>
  </si>
  <si>
    <t>Make a volumetrics change and change it back and verify CPD</t>
  </si>
  <si>
    <t>Daniel/Emily</t>
  </si>
  <si>
    <t>1 mm. up and down</t>
  </si>
  <si>
    <t>Verify that CPD volumetrics are grayed out</t>
  </si>
  <si>
    <t>Business Communication</t>
  </si>
  <si>
    <t>Inform the business of the progress</t>
  </si>
  <si>
    <t>Reuse the previous message</t>
  </si>
  <si>
    <t>Data to verify that nothing goes to WMS</t>
  </si>
  <si>
    <t>Prepare data for sanity checks
PO</t>
  </si>
  <si>
    <t>Data to verify that Vancouver POs still go to RB</t>
  </si>
  <si>
    <t>Prepare data for sanity checks
NSWP, Store Orders, Wholesale Customer Orders (Pick Order)</t>
  </si>
  <si>
    <t>Sales order for NSWP PO</t>
  </si>
  <si>
    <t>WCC</t>
  </si>
  <si>
    <t xml:space="preserve">Business verifications
Sales order, NSWP, OLU, Shipping Dashboards, NSWP Reports, Lookup, </t>
  </si>
  <si>
    <t>Go-Live communication and communicate with Release Management</t>
  </si>
  <si>
    <t>Contingency if we go beyond the maintenance window</t>
  </si>
  <si>
    <t>Revert 'System' WMS password to the default</t>
  </si>
  <si>
    <t>Change 'System' WMS password to a secure one</t>
  </si>
  <si>
    <t>Reschedule EOD to 11PM</t>
  </si>
  <si>
    <t>Reschedule DWH to 11PM</t>
  </si>
  <si>
    <t>TST Step</t>
  </si>
  <si>
    <t>Pending</t>
  </si>
  <si>
    <t>Line</t>
  </si>
  <si>
    <t>Code Depl</t>
  </si>
  <si>
    <t>Create XX_DDC_BG_STAGE Table in eBiz</t>
  </si>
  <si>
    <t>Retire / Un-retire by DBA
SOA Composites 
- EBS partition/ EbsPickOrderPublisher [1.2]  - (WOM16 | Pick Order)
- JDA partition/JdaOrderPublisher [1.0] - (WOM10 | Internal Replenishment)
- RB partition/RbShipConfirmPublisher [1.0] - (WOM15 | Ship Confirm)
- TA Partition/TABatch [1.0] (TA Router)
- Disable/Enable the EbizDS in JBOSS Production
Disable / Enable by Operations
$U [UXAPP/LDBPRD/X] 
- WPO_MSGFLOW_S – (wom013/wom019 | PO)
- WPORECEIPT_MSGFLOW_S – (wom018/wom012 | PO Receipts)
- PM_PRDMSG_S – (wom020/wom014 | Item Update)
- WOMINVADJUSTMENT_MSGFLOW_S – (wom017 | Adjustment)
- AL_SUBMIT_ALLOC_S - (Retail Allocation apps which calls eBiz program)
- TSK(PO_MSGFLW_S)(001)(PO_MSGFLW_H)(001)
- TSK(RETAIL_PO_MANAGEMENT_S)(001)
- ST_MSGFLW (Sales transaction Message Flow)
- AW_RECEIVE_IMPORT ( Agent Warehouse Receiving)
- SL_SHLBL (Shelf Labels)
WINAPP02/LDBPRD/X
PL_REPORTS – VFW Price List Reports Job
WINAPP03/LDBPRD/X
ESO_STOCKMINLEVELS – Min Levels Job
UXAPP/LDBPRD/X  &lt;No need to stop if it’s during Maintenance Window&gt;
- FD_ESO2GSA_S (ESO to GSA)</t>
  </si>
  <si>
    <t>Emily/Lauren</t>
  </si>
  <si>
    <t>4,5,6</t>
  </si>
  <si>
    <t>10, 11</t>
  </si>
  <si>
    <t>BG SCDB SQL Scripts and 
2 eBiz BG Grants (XXBCLDB and APPS)</t>
  </si>
  <si>
    <t>Review for Production as some of the code is already there</t>
  </si>
  <si>
    <t>7,8,9
,10,13</t>
  </si>
  <si>
    <t>Jorge, Doug</t>
  </si>
  <si>
    <t>Firewall rules between OSB and WMS need to be opened</t>
  </si>
  <si>
    <t>Networks</t>
  </si>
  <si>
    <t>Update WMS Configuration and Portal Bounce</t>
  </si>
  <si>
    <t>Confirm that all the slotted WMS products are not NSWP type in CPD Prod. Adjust either CPD or WMS Slotting based on findings and business direction.</t>
  </si>
  <si>
    <t>Wednesday Jul 11 - Buying Guide Deployment</t>
  </si>
  <si>
    <t>Monday Jul 16 - WMS Users Setup via IAM</t>
  </si>
  <si>
    <t>Sunday Jul 22 - Item Load Process</t>
  </si>
  <si>
    <t>Monday Jul 30 - Business Go-Live</t>
  </si>
  <si>
    <t xml:space="preserve">Verify that INT5 printers are not pointing to Prod real printers </t>
  </si>
  <si>
    <t>Tony</t>
  </si>
  <si>
    <t>Based on the forward pick slotting location file provided by Ken
Deadline needed</t>
  </si>
  <si>
    <t>Need deadline date for Prod
Make sure there are no duplicate SKUs in the list</t>
  </si>
  <si>
    <t>??</t>
  </si>
  <si>
    <t>Andrei, Chaminda, Ken, Doni</t>
  </si>
  <si>
    <t>INT
Date</t>
  </si>
  <si>
    <t>RLS Required to get it fixed in Prod</t>
  </si>
  <si>
    <t>Run the Ti-Hi Upload SQL File (Script) on SCProd (CPD) - include turning off and on the product msg flow trigger</t>
  </si>
  <si>
    <t>TSK(PM_PRDMSG_S)</t>
  </si>
  <si>
    <t>Retire/Disable Listeners/ProductListener_V2.0/proxy/ProductListener</t>
  </si>
  <si>
    <t xml:space="preserve">No update will interface. Daniel to verify the number of update after done. </t>
  </si>
  <si>
    <t>(missing 6 SKU in INT5). Daniel record lock</t>
  </si>
  <si>
    <t>Domain: RB,  BPEL Process: BCLDB_WOM_INT14_C</t>
  </si>
  <si>
    <t>Andrei/James</t>
  </si>
  <si>
    <t>Business?</t>
  </si>
  <si>
    <t>Take a WMS SQL DB Backup/Snapshot before loading items</t>
  </si>
  <si>
    <t xml:space="preserve">The CSV for 14x is in SVN.
http://subversion.bcliquor.com/svn/WMS/Configurations/Data/releases/INT5-TST-335238/14x
</t>
  </si>
  <si>
    <t>Deploy WOM14 a/b/X OSB</t>
  </si>
  <si>
    <t>- Deploy the Product Listener V2 project
- Deploy the Product Listener X V2 project
- Disable 14a/b Product Listener Proxy Listeners/ProductListener_V2.0/proxy/ProductListener</t>
  </si>
  <si>
    <t>- Enable 14 a/b Product Listener Proxy Listeners/ProductListener_V2.0/proxy/ProductListener</t>
  </si>
  <si>
    <t>Smoke test 14 a/b</t>
  </si>
  <si>
    <t>-Change a SKU in CPD</t>
  </si>
  <si>
    <t>All schemas</t>
  </si>
  <si>
    <t>James to call meeting with Business to discuss</t>
  </si>
  <si>
    <t>Smoke test 14 a/b from OSB putting a payload in the product listener</t>
  </si>
  <si>
    <t>all downstream systems (ebiz, LDBitem, eso, WMS) and make sure WMS 'Transferred'</t>
  </si>
  <si>
    <t>WMS Item load 5 item for performance test</t>
  </si>
  <si>
    <t>Smoke test 14X from smaller version of CSV</t>
  </si>
  <si>
    <t xml:space="preserve">TECsys permission problem.
Added users to us_f and validated the password for wms_erp_si_es.
30 mins overall as everything is done manually
</t>
  </si>
  <si>
    <t>Ti-Hi and All UOM Volumetric for all products in WMS
(Verify if data looks good)</t>
  </si>
  <si>
    <t>Thursday Jul 12 - Buying Guide Verifications and IAM Interfaces Pre-Work</t>
  </si>
  <si>
    <t>Sunday Jul 15 - IAM Setup</t>
  </si>
  <si>
    <t>Endpoint Connector (disabled) to WMS via ESB Deployment</t>
  </si>
  <si>
    <t>Deploy
Regession/Sanity other connectors, endpoints</t>
  </si>
  <si>
    <t>Developer</t>
  </si>
  <si>
    <t>IDM Deploy</t>
  </si>
  <si>
    <t xml:space="preserve">Migration Test to PROD
Sanity tests
Hide tasks - 2 roles
Siteminder/SSO </t>
  </si>
  <si>
    <t>Advise N8 on completion</t>
  </si>
  <si>
    <t>Complete Connector</t>
  </si>
  <si>
    <t>Complete remaining Configuration
Endpoint
Explore, correlate
Service Account
Provisioning Role/Account Template</t>
  </si>
  <si>
    <t>IDM Tasks</t>
  </si>
  <si>
    <t>unhide/enable access all IDM Roles
FUT (end to end IAM &gt;WMS)</t>
  </si>
  <si>
    <t>N8 Developer</t>
  </si>
  <si>
    <t>Create the SAs and Dev accounts with LDB Staging Tables roles</t>
  </si>
  <si>
    <t>Delete default warehosuses</t>
  </si>
  <si>
    <t>Configure 'system' user accounts setup (e.g. wms_erp_si_es)</t>
  </si>
  <si>
    <t>Licenses, Roles and WMS Users</t>
  </si>
  <si>
    <t xml:space="preserve">
http://subversion.bcliquor.com/svn/WMS/Configurations/Data/releases/INT5-TST-335238/File Import/
I made sure that the latest BTL3 file is included.
</t>
  </si>
  <si>
    <t>Run the Jmeter to populate the Items into TECSYS with second file including CPD dimensions.  Only items from "Doug's List"</t>
  </si>
  <si>
    <r>
      <t xml:space="preserve">Updating WMS item attributes (Doug's list). iTopia will process these SKU with volumetric.
</t>
    </r>
    <r>
      <rPr>
        <sz val="11"/>
        <color rgb="FFFF0000"/>
        <rFont val="Calibri"/>
        <family val="2"/>
        <scheme val="minor"/>
      </rPr>
      <t>Depends on task 119</t>
    </r>
  </si>
  <si>
    <r>
      <t xml:space="preserve">Business approval needed to proceed
</t>
    </r>
    <r>
      <rPr>
        <sz val="11"/>
        <color rgb="FFFF0000"/>
        <rFont val="Calibri"/>
        <family val="2"/>
        <scheme val="minor"/>
      </rPr>
      <t>Depends on task 120</t>
    </r>
  </si>
  <si>
    <t>Andrei will load Storage Rules for items in 'RDY' status</t>
  </si>
  <si>
    <t>Order Track Service .Net Web Service</t>
  </si>
  <si>
    <t>RMS Service .Net Web Service</t>
  </si>
  <si>
    <t>Puchasing Service .Net Web Service</t>
  </si>
  <si>
    <t>Translate the business lookup entries (XLS) into a deployable file to populate the lookup (SQL) and check into SVN (RICE ID: OM-CON-04)</t>
  </si>
  <si>
    <t>In Progress</t>
  </si>
  <si>
    <t>22,23</t>
  </si>
  <si>
    <t>Stop (put ON-ICE) NSWP Autosys Job</t>
  </si>
  <si>
    <t>Stop OLU eBiz Concurrent Request Set</t>
  </si>
  <si>
    <t>PUR_sun_bopurwk_box</t>
  </si>
  <si>
    <t>LDB Order Line Update Request Set_v1</t>
  </si>
  <si>
    <t>Make sure "LDB WOM-017A Inventory Adjustments from RBWMS Interface” – is not running while deploying</t>
  </si>
  <si>
    <t>Lauren</t>
  </si>
  <si>
    <t>Dependency</t>
  </si>
  <si>
    <t>Deployment Comments</t>
  </si>
  <si>
    <t>Inform support centre of upcoming outages</t>
  </si>
  <si>
    <t>Check with Sherry whether we need a conference call or be on site</t>
  </si>
  <si>
    <t>Verify that the 'IAM to WMS Integration' is  Enabled and SSO is Ready</t>
  </si>
  <si>
    <t>Verify that the 'IAM Task' is available</t>
  </si>
  <si>
    <t>Verify with N8 if they are okay to do this on Monday</t>
  </si>
  <si>
    <t>Reschedule CCRS to 11:30 PM</t>
  </si>
  <si>
    <t>EOD, CCRS, SC BG Cron (table populated)</t>
  </si>
  <si>
    <t>Verifiy that the DWH and BI job schedules worked</t>
  </si>
  <si>
    <t>DWH and BI</t>
  </si>
  <si>
    <t>Wendy, Stanley</t>
  </si>
  <si>
    <t>Tuesday Jul 10 - Full WMS Configuration</t>
  </si>
  <si>
    <t>Thursday Jul 19 - Item Load Preparation</t>
  </si>
  <si>
    <t>Monday Jul 23 - Complete Item Load Steps in WMS</t>
  </si>
  <si>
    <t>Sunday Jul 29 - Final Code Migration - Interfaces, eBiz and DC Move code</t>
  </si>
  <si>
    <t>On-site verification of all features</t>
  </si>
  <si>
    <t>INT5
Duration</t>
  </si>
  <si>
    <t>Date</t>
  </si>
  <si>
    <t>103,105,111</t>
  </si>
  <si>
    <t>116</t>
  </si>
  <si>
    <t>RLS</t>
  </si>
  <si>
    <t>RLS Step</t>
  </si>
  <si>
    <t>Creating all items in WMS by 14X
(Takes 1 hr. or so)
Depends on Task 100,103,109A(Argh..Ray renumber so these are outupdated see dependency column instead)
SysMon and Queue Timer should be up and running.
Sri to verify the pm_f load and see if there is any error in staging WMS</t>
  </si>
  <si>
    <t>Deploy IAM OSB Interface and all required dependencies
http://subversion.bcliquor.com/svn/SOA/Services/ESB/release/WMS/OSB/INT5-Release_Note_v3.0.5.txt
Only do the section below
JMS Queue for WMS Inbound transactions
JMS Queue for WMS Outbound transactions
JMS Queue for WMS Session ID Validator
JMS Queue for WMS Inbound Status monitoring
Deploy the WMS project
Deploy the Cache Manager
WMS Session Manager project
WMS User Role Provisioning Service
WMS Integration User Accounts configuration</t>
  </si>
  <si>
    <t xml:space="preserve">User list with role / permission </t>
  </si>
  <si>
    <t xml:space="preserve"> </t>
  </si>
  <si>
    <t>Printer setup info ( label/laser )</t>
  </si>
  <si>
    <t>???</t>
  </si>
  <si>
    <t>&lt;Date&gt; - Business Verification</t>
  </si>
  <si>
    <t>Verify that the 'IAM to WMS Integration' is  working by configuring a user</t>
  </si>
  <si>
    <t>Sanity check on user setup</t>
  </si>
  <si>
    <t>Please refer to KDC interface release note for detailed steps: http://subversion.bcliquor.com/svn/SOA/ESB/tags/RLS_432557_WMS_Liquor_KDC_Release/Deploy/PROD-Release_Note_v1.0.0.txt</t>
  </si>
  <si>
    <t>Review if any impact to Buying Guide</t>
  </si>
  <si>
    <t>KDC-configuraiton files @ http://subversion.bcliquor.com/svn/WMS/Reports/branch/KDC-Configuration/
Mitool @  http://subversion.bcliquor.com/svn/WMS/Utilities/LDB/MiTool/releases/mi-tool-1.0</t>
  </si>
  <si>
    <t xml:space="preserve">$U [UXAPP/LDBPRD/X]
- WPO_MSGFLOW_S – (wom013/wom019 | PO)
- PM_PRDMSG_S – (wom020/wom014 | Item Update)
- WMS_INV_ADJUSTMENT_S
- WMS_PO_RECEIPT_S
- WMS_SHIP_CONFIRM_S
- WMS_ITEM_SHIP_UNIT_DIM_S
- WMS_CANCEL_SALES_ORDER_S
</t>
  </si>
  <si>
    <t>Sri/WMS Admin</t>
  </si>
  <si>
    <t xml:space="preserve">Sanity check </t>
  </si>
  <si>
    <t>Inform support centre and business of upcoming outages</t>
  </si>
  <si>
    <t>SOA deployment precheck</t>
  </si>
  <si>
    <t>SOA email notification setup</t>
  </si>
  <si>
    <t>Activate SOA composite</t>
  </si>
  <si>
    <t>Before enabling Product messge flow</t>
  </si>
  <si>
    <t>Sri/Emily</t>
  </si>
  <si>
    <t xml:space="preserve">make sure no stuck transaction in the interfaces, and recover the failed ones </t>
  </si>
  <si>
    <t>Retire and shutdown SOA composites</t>
  </si>
  <si>
    <t xml:space="preserve">Retire the following SOA composites:
- EBS partition/ EbsPickOrderPublisher [2.1]  - (WOM16 | Pick Order)
</t>
  </si>
  <si>
    <t>Business to confirm WMS configurations</t>
  </si>
  <si>
    <t>Configure KDC users in IAM</t>
  </si>
  <si>
    <t>Make sure $U jobs are disable and SOA composites are retired</t>
  </si>
  <si>
    <t>Sanity check OSB deployment</t>
  </si>
  <si>
    <t xml:space="preserve">Sanity check user setup </t>
  </si>
  <si>
    <t xml:space="preserve">Retire the following SOA composites:
- EBS partition/ EbsPickOrderPublisher [2.3]  - (WOM16 | Pick Order)
</t>
  </si>
  <si>
    <t>Temporarily retire the newly deployed SOA composite</t>
  </si>
  <si>
    <t>OSB deployment</t>
  </si>
  <si>
    <t>make sure all OSB projects' codes are deployed successfully</t>
  </si>
  <si>
    <t>SOA deployment</t>
  </si>
  <si>
    <t>Check if SOA composites deployed successfully</t>
  </si>
  <si>
    <t xml:space="preserve">Activate the following SOA composites:
- EBS partition/ EbsPickOrderPublisher [2.3]  - (WOM16 | Pick Order)
</t>
  </si>
  <si>
    <t>--Check that Default Expiry Date is setup correctly
SELECT sku, sku_desc, custom_char_6 AS ProductHierarchy, def_exp_date
FROM   pm_f
WHERE  1=1
  AND  whse_code = 'KDC'
  AND  (custom_char_6 LIKE 'Beer%' 
        OR custom_char_6 LIKE 'Refreshment Beverages%' 
  OR custom_char_6 LIKE 'Spirits|Liquers|Cream/Dairy Liqueurs')
  AND  def_exp_date = 'Y';</t>
  </si>
  <si>
    <t>KDC Warehouse Configuration</t>
  </si>
  <si>
    <t>requirement</t>
  </si>
  <si>
    <t>link</t>
  </si>
  <si>
    <t>Prompt to contact supervisor when getting replenishment and picks from certain Bulk Locations</t>
  </si>
  <si>
    <t>remove DC2DC reason code</t>
  </si>
  <si>
    <t>Inform Business</t>
  </si>
  <si>
    <t>N/A</t>
  </si>
  <si>
    <t>Disable Item jobs and tasks</t>
  </si>
  <si>
    <t>WOM014A/B/C $U
- PM_PRDMSG_S 
- WMS_ITEM_SHIP_UNIT_DIM_S
Iguana Interface
 - CubiScan100 to WMS
 - CubiScan150 to WMS
Itopia rule
-wms_pm_f.item_update_ldb</t>
  </si>
  <si>
    <t>Operators/Andy/Sri/Emily</t>
  </si>
  <si>
    <t>DBA/Sri</t>
  </si>
  <si>
    <t>Enable Item jobs</t>
  </si>
  <si>
    <t>Operators/Sri/Emily</t>
  </si>
  <si>
    <t>Post deployment clean up</t>
  </si>
  <si>
    <t>James/Andrei</t>
  </si>
  <si>
    <t>Sri/Andrei</t>
  </si>
  <si>
    <t>Sri/Emily/Andrei</t>
  </si>
  <si>
    <t>SQL-DBA</t>
  </si>
  <si>
    <t>Jams/Andrei</t>
  </si>
  <si>
    <t>Inform business
 - Can start updating items in TECSYS (DC)
 - Iguana interface is started so so can start cubic scanning (DC)
 - Item interface is started up so item change in CPD will be synced, (Demand Planner, Vendor Relations, Cannabis)</t>
  </si>
  <si>
    <t>Andrei/Sri/Emily</t>
  </si>
  <si>
    <t>Andrei/SriEmily</t>
  </si>
  <si>
    <t>Business/emily</t>
  </si>
  <si>
    <t>Chaminda/James</t>
  </si>
  <si>
    <t>Emily/Sri</t>
  </si>
  <si>
    <t>SQL-DBA/Sri</t>
  </si>
  <si>
    <t>Make sure the Product Service V5 already in Production</t>
  </si>
  <si>
    <t>Bhuvana to confirm</t>
  </si>
  <si>
    <t>Sanity check the view deployed successfully</t>
  </si>
  <si>
    <t>Make sure item initial load is done</t>
  </si>
  <si>
    <t>Sanity check on Ebiz deploymnet</t>
  </si>
  <si>
    <t xml:space="preserve"> Sri/Emily/Andrei</t>
  </si>
  <si>
    <t>James/Kenny</t>
  </si>
  <si>
    <t xml:space="preserve">RB inventory file format for inventory load </t>
  </si>
  <si>
    <t xml:space="preserve">Business to provide printer details for auto printing shipping document </t>
  </si>
  <si>
    <t>Output Devices (md_out_device) named for testing, eg. Bullzip have been removed</t>
  </si>
  <si>
    <t>Output Devices (md_out_device) present and able to print to corresponding physical devices</t>
  </si>
  <si>
    <t>WMS DB snapshot</t>
  </si>
  <si>
    <t>Sri/Emily/business</t>
  </si>
  <si>
    <t>Sanity check 14A/B/C</t>
  </si>
  <si>
    <t>--Check that XXBO and Cage are not slotted (Ready)
SELECT pm_f.sku, pm_f.sku_desc, lc_f.loc, pm_f.custom_char_2 AS ListingType,  pm_f.custom_char_3 AS Cage_indicator
FROM   pm_f, lc_f
WHERE  1=1
  AND  (pm_f.custom_char_2 like '%BO' OR pm_f.custom_char_3 = 'Y')
  AND  pm_f.whse_code = 'KDC'
   AND part_status = 'RDY'
  AND  pm_f.sku = lc_f.sku
  AND  pm_f.pkg = lc_f.pkg
  AND  pm_f.whse_code = lc_f.whse_code</t>
  </si>
  <si>
    <t>--Check that XXBO and Cage are not slotted (New)
SELECT pm_f.sku, pm_f.sku_desc, lc_f.loc, pm_f.custom_char_2 AS ListingType,  pm_f.custom_char_3 AS Cage_indicator
FROM   pm_f, lc_f
WHERE  1=1
  AND  (pm_f.custom_char_2 like '%BO' OR pm_f.custom_char_3 = 'Y')
  AND  pm_f.whse_code = 'KDC'
   AND part_status = 'NEW'
  AND  pm_f.sku = lc_f.sku
  AND  pm_f.pkg = lc_f.pkg
  AND  pm_f.whse_code = lc_f.whse_code</t>
  </si>
  <si>
    <t>--Check that all products with updated dimensions are set to Ready status
SELECT sku, sku_desc, part_status, wid1, hgt1, dpth1, wgt1 
FROM   pm_f
WHERE  part_status = 'NEW'
AND  whse_code = 'KDC'
AND  wid1 &lt;&gt; 0.99</t>
  </si>
  <si>
    <t>--Check that 'Ready' XXBO products have a valid storage rule  ('SRNSWP','SRSUPR','SRDELIST')
SELECT pm_f.sku, pm_f.sku_desc, pm_f.custom_char_2 AS ListingType, pm_f.custom_char_1 AS CPD_status, pm_f.allow_rec_ret,store_rule
FROM   pm_f
WHERE  1=1
  AND  part_status = 'RDY'
  AND  pm_f.whse_code = 'KDC'
  AND  pm_f.custom_char_2 not like '%BO'
  AND  store_rule in ('SRNSWP','SRSUPR','SRDELIST')</t>
  </si>
  <si>
    <t>Business verifications
Sales order, PO,  etc</t>
  </si>
  <si>
    <t>Application image backup</t>
  </si>
  <si>
    <t>Maintenance Window Starts 8 AM</t>
  </si>
  <si>
    <t>WMS configuration (All MI, Edit with Excel, File Imports and manual steps)</t>
  </si>
  <si>
    <t>WMS KDC Customized  configuration - SQL deployment</t>
  </si>
  <si>
    <t xml:space="preserve">Tunnel flip </t>
  </si>
  <si>
    <t>When receiving product into DC, allow the Receiver to put product on HOLD</t>
  </si>
  <si>
    <t>KDC user to see DDC TiHi</t>
  </si>
  <si>
    <t>Pallet wrapper settings</t>
  </si>
  <si>
    <t>INT1</t>
  </si>
  <si>
    <t>Jira</t>
  </si>
  <si>
    <t xml:space="preserve"> LWMS-128</t>
  </si>
  <si>
    <t>Deploy all SQL DB  scripts</t>
  </si>
  <si>
    <t>KDC-570</t>
  </si>
  <si>
    <t>LWMS-111</t>
  </si>
  <si>
    <t>Warehouse search criteria</t>
  </si>
  <si>
    <t>KDC-262</t>
  </si>
  <si>
    <t>INT3</t>
  </si>
  <si>
    <t xml:space="preserve">carrier station configuration  </t>
  </si>
  <si>
    <t>wms system properties</t>
  </si>
  <si>
    <t>Container type</t>
  </si>
  <si>
    <t>mitool</t>
  </si>
  <si>
    <t>Mobile equipment</t>
  </si>
  <si>
    <t>mdtool</t>
  </si>
  <si>
    <t>SQL</t>
  </si>
  <si>
    <t>SQL, mdtool</t>
  </si>
  <si>
    <t>KDC-684</t>
  </si>
  <si>
    <t>DC-to-DC Transfer: iTopia Rule 
. Need to manually Schedule task view LDB DC-to-DC Transfer (wms_up_ship.xf_ldb) to run every 5 minutes.</t>
  </si>
  <si>
    <t>Maintenance Window Ends 4 PM</t>
  </si>
  <si>
    <t>Maintenance Window Starts  PM</t>
  </si>
  <si>
    <t>Inv Load</t>
  </si>
  <si>
    <t>Craig</t>
  </si>
  <si>
    <t>James/Bikram</t>
  </si>
  <si>
    <t>User mapping to mobile equipment / station / station device ***</t>
  </si>
  <si>
    <t>Loftware licences</t>
  </si>
  <si>
    <t>Andrei/Angela</t>
  </si>
  <si>
    <t>Slotting spreadsheet</t>
  </si>
  <si>
    <t>Dedicated printers for shipping document</t>
  </si>
  <si>
    <t>Make sure enough loftware licenses for KDC</t>
  </si>
  <si>
    <t>Andrei/Andy</t>
  </si>
  <si>
    <t>LWMS-260
KDC-502</t>
  </si>
  <si>
    <t>K tag</t>
  </si>
  <si>
    <t>NEW Item Master Requirements
All interfaces including DC2DC transfer interface changes, etc.</t>
  </si>
  <si>
    <t>Stop $U jobs</t>
  </si>
  <si>
    <t>Inform Business and support center for upcoming outage</t>
  </si>
  <si>
    <t>Operators</t>
  </si>
  <si>
    <t xml:space="preserve">Make sure that concatenation config is completed on all hand-held devices </t>
  </si>
  <si>
    <t>. Make the AD users available in the IAM task (PIMMS configs)
. About 104 KDC users</t>
  </si>
  <si>
    <t>All WMS roles should be available in IAM</t>
  </si>
  <si>
    <t xml:space="preserve">Validate document format setup in warehouse options </t>
  </si>
  <si>
    <t>Validate Maximum Number of Automatic Cycle Counts setup in warehouse options</t>
  </si>
  <si>
    <t>Warehouse options (so_f) &gt; Maximum Number of Automatic Cycle Counts = 20</t>
  </si>
  <si>
    <t>Stations and station devices are configured to user physical label design</t>
  </si>
  <si>
    <t>Februray 27 - Pre-deployment</t>
  </si>
  <si>
    <t>Pre-deploy</t>
  </si>
  <si>
    <t>Start $U jobs</t>
  </si>
  <si>
    <t>Communicate with external/internal users/support center for the upcoming outage due to system upgrade</t>
  </si>
  <si>
    <t>Inform business</t>
  </si>
  <si>
    <t>Adrei/Wendy</t>
  </si>
  <si>
    <t>Adrei</t>
  </si>
  <si>
    <t xml:space="preserve">Andrei
</t>
  </si>
  <si>
    <t>Verify Carrier station and wms system property for KDC</t>
  </si>
  <si>
    <t>Sanity check on WMS configuration - Run MI tool verification script</t>
  </si>
  <si>
    <t>Sri/Andrei/Angela</t>
  </si>
  <si>
    <t>Schedule DC2DC task in Tecsys</t>
  </si>
  <si>
    <t>Verification</t>
  </si>
  <si>
    <t>Y</t>
  </si>
  <si>
    <t>RLS-525019</t>
  </si>
  <si>
    <t>RLS-493114</t>
  </si>
  <si>
    <t>LWMS-135</t>
  </si>
  <si>
    <t>Item SCC  label reprint ability (S010)</t>
  </si>
  <si>
    <t>RLS-473871</t>
  </si>
  <si>
    <t>Inbound summary report changes (S019)</t>
  </si>
  <si>
    <t>LWMS-32</t>
  </si>
  <si>
    <t>RLS-520868</t>
  </si>
  <si>
    <t>LWMS-116</t>
  </si>
  <si>
    <t>PO Unit of Measure Validation at PO Receiving</t>
  </si>
  <si>
    <t>RLS-520930</t>
  </si>
  <si>
    <t>LWMS-108</t>
  </si>
  <si>
    <t>Inventory Adjustment 10_Resolved Bug</t>
  </si>
  <si>
    <t>RLS-458280</t>
  </si>
  <si>
    <t>LWMS-82</t>
  </si>
  <si>
    <t>Bottle Pick Tower - UOM for picking Case Quantities in Bottle Pick Tower (S014)</t>
  </si>
  <si>
    <t>LWMS-245</t>
  </si>
  <si>
    <t xml:space="preserve">Deploy Tecsys patch EW-147629B_BCLDB_20191126082234 (Wave planning logging patch) </t>
  </si>
  <si>
    <t>RLS-515299</t>
  </si>
  <si>
    <t>LWMS-114</t>
  </si>
  <si>
    <t>Add Release Time column into LDB Pick by Order view</t>
  </si>
  <si>
    <t>LWMS-30</t>
  </si>
  <si>
    <t>LDB Loaders View add column for Last Transaction Date/Time</t>
  </si>
  <si>
    <t>LWMS-29</t>
  </si>
  <si>
    <t xml:space="preserve">Add column for - LDB Shipment Status </t>
  </si>
  <si>
    <t>LWMS-26</t>
  </si>
  <si>
    <t>Add field "Forward Pick Lot" to the LDB Locations - Full Access view (WMS_lc_f_full_ldb)</t>
  </si>
  <si>
    <t>LWMS-25</t>
  </si>
  <si>
    <t>Update shipment edit with addition fields</t>
  </si>
  <si>
    <t>RLS-523565</t>
  </si>
  <si>
    <t>LWMS-43</t>
  </si>
  <si>
    <t>Location-Based Inventory Aging Report</t>
  </si>
  <si>
    <t>LWMS-41</t>
  </si>
  <si>
    <t>Operations Scorecard</t>
  </si>
  <si>
    <t>LWMS-38</t>
  </si>
  <si>
    <t>Wave-related reports - Create LDB Forecasted Replenishment bottle version</t>
  </si>
  <si>
    <t>LWMS-36</t>
  </si>
  <si>
    <t>Wave-related reports - update LDB Forecasted Replenishment</t>
  </si>
  <si>
    <t>LWMS-34</t>
  </si>
  <si>
    <t>Inventory Control Audit</t>
  </si>
  <si>
    <t>LWMS-33</t>
  </si>
  <si>
    <t>Wave-related reports - Countdown</t>
  </si>
  <si>
    <t>LWMS-31</t>
  </si>
  <si>
    <t>Pre-Wave Audit Report</t>
  </si>
  <si>
    <t>ReadyForProd</t>
  </si>
  <si>
    <t>RLS-522372</t>
  </si>
  <si>
    <t>Update iTopia Rules to set Product Break UOM's to UOM1 value</t>
  </si>
  <si>
    <t>LWMS-169</t>
  </si>
  <si>
    <t>ReadyForUAT</t>
  </si>
  <si>
    <t>RLS-530701</t>
  </si>
  <si>
    <t>LWMS-256</t>
  </si>
  <si>
    <t>When trying to create inventory in a pick location assigned to another item we get a non sensical message</t>
  </si>
  <si>
    <t>LWMS-268</t>
  </si>
  <si>
    <t>LWMS-66</t>
  </si>
  <si>
    <t>LWMS-42</t>
  </si>
  <si>
    <t>LWMS-212</t>
  </si>
  <si>
    <t>KEEP IT LAST ONE</t>
  </si>
  <si>
    <t>LDB Inventory Relocation (RF) is missing UOM against current quantity which may lead to confusion on what is been adjusted</t>
  </si>
  <si>
    <t>Audit Database (S032)</t>
  </si>
  <si>
    <t>Review most screens - case quantities to be displayed for everything but bottle tower (S040)</t>
  </si>
  <si>
    <t xml:space="preserve"> RLS-486390</t>
  </si>
  <si>
    <t>Need to identify and deprioritize non demand replenishment</t>
  </si>
  <si>
    <t>Down Time</t>
  </si>
  <si>
    <t>1-2h</t>
  </si>
  <si>
    <t>10min</t>
  </si>
  <si>
    <t>add resource metaaudit_home_menu to role metaaudit_viewer</t>
  </si>
  <si>
    <t>INT1 Status</t>
  </si>
  <si>
    <t>RLS-476356</t>
  </si>
  <si>
    <t>LWMS-110</t>
  </si>
  <si>
    <t>Pick Short Summary Report</t>
  </si>
  <si>
    <t>521437, 512848</t>
  </si>
  <si>
    <t xml:space="preserve">521433
</t>
  </si>
  <si>
    <t>LWMS-224</t>
  </si>
  <si>
    <t>DB Job for WMS Interface Tables Archiving and Purging</t>
  </si>
  <si>
    <t xml:space="preserve">. Check out files @ http://subversion.bcliquor.com/svn/WMS/Liquor/02-PROJECTS/KDC Deployment/40-MD Tools into local dir
. Deploy all files in the folder
</t>
  </si>
  <si>
    <t>February 22nd - Full WMS Configuration</t>
  </si>
  <si>
    <t>Februray 22nd  - WMS KDC Users Setup via IAM</t>
  </si>
  <si>
    <t>Februray 22nd - KDC Item Setup, Slotting and Item Interface</t>
  </si>
  <si>
    <t>**Business to validate
. Inbound receiving/putaway
. Outbound wave planning/pick
. Inventory replenishment</t>
  </si>
  <si>
    <t>DB: WMS
Schema: prod_94x_w
Back up the prod_94x_w schema so if needed we can use it to do rollbadk
Share the temp table names with Sri/Emily</t>
  </si>
  <si>
    <t xml:space="preserve"> Run this script section by section again TECSYS WMS DB and compary the output to expected output
   - DB: tswmsdb
   - Schema:prod_94x_w
   - Script: http://subversion.bcliquor.com/svn/WMS/Reports/branch/KDC-Project/RLS-432557/Sanity_Check.sql</t>
  </si>
  <si>
    <t xml:space="preserve"> Run this script again TECSYS WMS DB to copy VDC Item into KDC
   - DB: tswmsdb
   - Schema:prod_94x_w
   - Script: http://subversion.bcliquor.com/svn/WMS/Reports/branch/KDC-Project/RLS-432557/KDC_Initial_Load.sql</t>
  </si>
  <si>
    <t>RLS-525463</t>
  </si>
  <si>
    <t xml:space="preserve">Updated the WMS Interface to use the new update views from TECSYS </t>
  </si>
  <si>
    <t>eBiz  setup Inventory lookup code</t>
  </si>
  <si>
    <t>Verify eBiz setup changes are deployed successfully</t>
  </si>
  <si>
    <t>Assigne user roles based on user role spreadsheet ***
http://subversion.bcliquor.com/svn/WMS/Liquor/02-PROJECTS/KDC Deployment/UserList</t>
  </si>
  <si>
    <t>DC Managers/David Campbell
Chaminda</t>
  </si>
  <si>
    <t xml:space="preserve">Verify users are setup properly in WMS according to the KDC user roles spreadsheet,
. md_user
. us_f
. md_user_license
</t>
  </si>
  <si>
    <t>Steps:
- All storage rules are in place, in particular
        --SRSUPR
        --SRNSWP
        --SRDELIST
- Check and recover any failed transactions from the interfaces below
   - Item - WOM14A/B
   - Volumetric WOM14C (custom_numeric_10 = 1)
   - Cubic Scan WOM14D
    Check the WMS staging table for item to be sure no stuck transactions. If any stuck, recover it.</t>
  </si>
  <si>
    <t>Import all locations with slotting details including FP setup</t>
  </si>
  <si>
    <t>Business to provide Locatoin mapping document ( RB -&gt; Tecsys )</t>
  </si>
  <si>
    <t>Business to provide location and slotting details (FIFO, FP, Storage Rule, etc)</t>
  </si>
  <si>
    <t>In progress</t>
  </si>
  <si>
    <t>. Check out http://subversion.bcliquor.com/svn/WMS/Liquor/02-PROJECTS/KDC Deployment/30-SQL to local
. Deploy ca_st_ldb.kdc.sql, LdbSysPropKDC.sql, PalletWrapperSetting.KDC</t>
  </si>
  <si>
    <t xml:space="preserve">. Check out files @ http://subversion.bcliquor.com/svn/WMS/Liquor/02-PROJECTS/KDC Deployment/30-SQL into local 
. Deploy rest of the files in the folder
</t>
  </si>
  <si>
    <t>Deploy the Items - Item Interface view</t>
  </si>
  <si>
    <t>Download the MD tool from: 
http://subversion.bcliquor.com/svn/WMS/Reports/branch/KDC-Project/RLS-432557/MD-Tool - 11 - View - Items - SI_ES_LDB.xlsm
Step to create the new view: 
1) Open previously download MD too file "MD-Tool - 11 - View - Items - SI_ES_LDB.xlsm" and update the application and metadata location to PROD. 
2) Create/Update the view using "Update Subject" button on the MD tool</t>
  </si>
  <si>
    <t xml:space="preserve">Deploy the Items - Extract Volumetric view </t>
  </si>
  <si>
    <t>Refresh Data Dictionary and Literals in WMS to flush the cache</t>
  </si>
  <si>
    <t>Tecsys -- "Refresh Data Dictionary and Literals"</t>
  </si>
  <si>
    <t xml:space="preserve">Download the MD tool from: 
•http://subversion.bcliquor.com/svn/WMS/Reports/branch/KDC-Project/RLS-432557/MD-Tool - 10 - View - Items - Extract Volumetric - PROD.xlsm
•http://subversion.bcliquor.com/svn/WMS/Reports/branch/KDC-Project/RLS-432557/MD-Tool - 10 - View - Items - Extract Volumetric.xlsm
Steps to delete the old view: 
1) Open previously download MD too file "MD-Tool - 10 - View - Items - Extract Volumetric - PROD.xlsm" and update the application and metadata location to PROD. 
2) Delete the old view using the "Delete Subject" button on the MD tool. 
Step to create the new view: 
1) Open previously download MD too file "MD-Tool - 10 - View - Items - Extract Volumetric.xlsm" and update the application and metadata location to PROD. 
2) Create/Update the view using "Update Subject" button on the MD tool
</t>
  </si>
  <si>
    <t>RB inventory table format</t>
  </si>
  <si>
    <r>
      <t xml:space="preserve">. KDC-configuraiton files should have checked out @ http://subversion.bcliquor.com/svn/WMS/Liquor/02-PROJECTS/KDC Deployment/20-MI-tools into local dir
. Mitool @  http://subversion.bcliquor.com/svn/WMS/Utilities/LDB/MiTool/releases/mi-tool-1.0
. make sure system.properties and user.properties are properly set ( </t>
    </r>
    <r>
      <rPr>
        <b/>
        <sz val="11"/>
        <rFont val="Calibri"/>
        <family val="2"/>
        <scheme val="minor"/>
      </rPr>
      <t>WmsLocation</t>
    </r>
    <r>
      <rPr>
        <sz val="11"/>
        <rFont val="Calibri"/>
        <family val="2"/>
        <scheme val="minor"/>
      </rPr>
      <t xml:space="preserve"> only )
. java -jar -Xms1g -Xmx1g mi-tool-1.0.jar wmsImport KDC</t>
    </r>
  </si>
  <si>
    <t>***Business approved by Glen through email***
. Once items are loaded with all required attributes (eg UOM, Dimension, max/min load qty ) into WMS, flip KDC slotted items to  'RDY'. 
. Bulk change through LDB Items Load view: wms_pm_f.load_ldb to set storage rule and 'RDY' status for the slotted items
. The rest remains as ‘NEW'.</t>
  </si>
  <si>
    <t>Download the MD tool from: 
•http://subversion.bcliquor.com/svn/WMS/Reports/branch/KDC-Project/RLS-432557/MD-Tool - 70 - Rules - wms_pm_f.item_update_ldb - PROD.xlsm
•http://subversion.bcliquor.com/svn/WMS/Reports/branch/KDC-Project/RLS-432557/MD-Tool - 70 - Rules - wms_pm_f.item_update_ldb.xlsm
Steps to delete the old rule: 
1) Open previously download MD too file "MD-Tool - 70 - Rules - wms_pm_f.item_update_ldb - PROD.xlsm" and update the application and metadata location to PROD. 
2) Delete the old view using the "Delete Subject" button on the MD tool. 
Step to create the new rule: 
1) Open previously download MD too file "MD-Tool - 70 - Rules - wms_pm_f.item_update_ldb.xlsm" and update the application and metadata location to PROD. 
2) Create/Update the view using "Update Subject" button on the MD tool</t>
  </si>
  <si>
    <t xml:space="preserve">$U [UXAPP/LDBPRD/X]
- WPO_MSGFLOW_S – (wom013/wom019 | PO)
- PM_PRDMSG_S – (wom020/wom014 | Item Update)
- WMS_INV_ADJUSTMENT_S
- WMS_PO_RECEIPT_S
- WMS_SHIP_CONFIRM_S
- WMS_ITEM_SHIP_UNIT_DIM_S
- WMS_CANCEL_SALES_ORDER_S
</t>
  </si>
  <si>
    <t>Enable item itopia rule</t>
  </si>
  <si>
    <t>Enable wms_pm_f.item_update_ldb</t>
  </si>
  <si>
    <t>Sanity Check the initial load</t>
  </si>
  <si>
    <t>Double check for failed/stuck transctions in interfaces</t>
  </si>
  <si>
    <t>Disable all KDC users in Tecsys</t>
  </si>
  <si>
    <t>Printer name, IP addresses 
http://subversion.bcliquor.com/svn/WMS/Liquor/02-PROJECTS/KDC Deployment/KDC Prod Printer Names.txt</t>
  </si>
  <si>
    <t>DC user spreadsheet
http://subversion.bcliquor.com/svn/WMS/Liquor/02-PROJECTS/KDC Deployment/UserList
Permissions for each role can be found @ http://headoffice.bcldb.com/projects/LDBDC/DC-WMS/Project%20Documents/Forms/AllItems.aspx?RootFolder=%2Fprojects%2FLDBDC%2FDC%2DWMS%2FProject%20Documents%2F20%20%2D%20Analysis%20and%20Design%2FSecurity%20Requirements&amp;FolderCTID=0x012000E1B295AC7647614EACAF6ADA026AED15&amp;View={6AED93DD-9495-4191-A93F-4A1E6710A39E}</t>
  </si>
  <si>
    <t>default mobile equipment spreadsheet
http://subversion.bcliquor.com/svn/WMS/Liquor/02-PROJECTS/KDC Deployment/UserList</t>
  </si>
  <si>
    <t>Business approve and implement</t>
  </si>
  <si>
    <t xml:space="preserve">Load balancer configuration and testing in INT5 for the scanner / desktop traffic
- Changing GTM entry 
</t>
  </si>
  <si>
    <t>RLS-523766</t>
  </si>
  <si>
    <t>In Prod</t>
  </si>
  <si>
    <t xml:space="preserve">WMS KDC implementation ( MD tools ) - list of RLS </t>
  </si>
  <si>
    <t xml:space="preserve">Ask business if it's okay to skip shipping schedule on Feb. 27
</t>
  </si>
  <si>
    <t>Assigning WMS Roles to KDC users in IAM</t>
  </si>
  <si>
    <t>By 2:30pm
. Business receipt close out all PO in RB
. Business ship complete all SO in RB
. Business clear all pending returns /RTV closed out / pending inventory adjustment in RB</t>
  </si>
  <si>
    <t>Script to validate ?</t>
  </si>
  <si>
    <t>6:30AM</t>
  </si>
  <si>
    <t xml:space="preserve">Pre-requisite to KDC: 
Data clean up for item break UOM before KDC item initial load  </t>
  </si>
  <si>
    <t>Wendy/Business</t>
  </si>
  <si>
    <t>2:30PM - 6:00PM</t>
  </si>
  <si>
    <t>6:30PM</t>
  </si>
  <si>
    <t>Cut down RB connection and user access</t>
  </si>
  <si>
    <t>Business to clean up the virtual location/hash bin in RB - IT details By Wendy</t>
  </si>
  <si>
    <t>Check all inventory adjustment messages flow to Ebiz</t>
  </si>
  <si>
    <t>TimeSlot</t>
  </si>
  <si>
    <t xml:space="preserve">Februray 27 -  Interfaces Deployment </t>
  </si>
  <si>
    <t>6:45PM</t>
  </si>
  <si>
    <t>Double check and make sure the inv up table are empty</t>
  </si>
  <si>
    <t xml:space="preserve">Extract from RB for the inventory and use mapping file </t>
  </si>
  <si>
    <t>Import RB Inventory to Tecsys</t>
  </si>
  <si>
    <t>7:00PM</t>
  </si>
  <si>
    <t>7:15PM</t>
  </si>
  <si>
    <t>2:00PM</t>
  </si>
  <si>
    <t>Maintenance Window Ends AM</t>
  </si>
  <si>
    <t>RB PO + Queued PO</t>
  </si>
  <si>
    <t>Repush SO to tecsys</t>
  </si>
  <si>
    <t>RB SO + newly arrive SO</t>
  </si>
  <si>
    <t>Check the timer for DC2DC task is active</t>
  </si>
  <si>
    <t>Tecsys Task view, look for action name = 'wms_xf_ldb'</t>
  </si>
  <si>
    <t>Script to extract for RB</t>
  </si>
  <si>
    <t>Enable KDC users in Tecys WMS</t>
  </si>
  <si>
    <t>Communicate to business for disabling KDC users in Tecsys for cut-over</t>
  </si>
  <si>
    <t>Email to Glen Firman, Doug McDonald, John Sweet, Ken McDonnell, David Campbell, Hector Wong</t>
  </si>
  <si>
    <t>Check out script to bulk disable all KDC only users from SVN http://subversion.bcliquor.com/svn/WMS/Liquor/02-PROJECTS/KDC Deployment/UserList
. DisableKDCusers.sql</t>
  </si>
  <si>
    <t xml:space="preserve">Communicate to business for enabling KDC users in Tecsys </t>
  </si>
  <si>
    <t>Check out script to bulk disable all KDC only users from SVN http://subversion.bcliquor.com/svn/WMS/Liquor/02-PROJECTS/KDC Deployment/UserList
. EnableKDCusers.sql</t>
  </si>
  <si>
    <t>Sanity check that KDC users are disable</t>
  </si>
  <si>
    <t xml:space="preserve">Deploy the Item - Itopia Rule </t>
  </si>
  <si>
    <t>Give User 'wms_erp_si_es' and 'iamaccount' access to KDC warehouse</t>
  </si>
  <si>
    <t>wms_pm_f.extract_volumetric_es
wms_pm_f.item_si_es_ldb</t>
  </si>
  <si>
    <t>RLS is being deployed communication to internal users</t>
  </si>
  <si>
    <t>See RLS number on KDC RLS tab. DC, Demand planner, Vendor relations, WCC, etc.</t>
  </si>
  <si>
    <t>Obtain UAT sign-off email</t>
  </si>
  <si>
    <t>Business was notified not to make truck appointment to KDC on Feb. 27th for both PO and SO</t>
  </si>
  <si>
    <t xml:space="preserve">Business confirmed SO release to warehouse at 10am and 9pm on Feb. 27 for RB to clean up all SO  before deployment
</t>
  </si>
  <si>
    <t>Confirmed with Barb that 10am orders are not dropping. 
9pm orders will be dropping. However, by 9pm interfaces will be redirected to Tecsys.
Sri has a query to re-push orders dropped to RB into Tecsys (in case Rb drop happened)</t>
  </si>
  <si>
    <t>Ensure 10am, Feb 27th SO drop is disabled</t>
  </si>
  <si>
    <t>Ready for Production</t>
  </si>
  <si>
    <t>Printer setup ( output devices )</t>
  </si>
  <si>
    <t>Station / Station device setup</t>
  </si>
  <si>
    <t>. Printers to configure: http://subversion.bcliquor.com/svn/WMS/Liquor/02-PROJECTS/KDC Deployment/KDC Prod Printer Names.txt
. Todo: excel upload or MI-tool</t>
  </si>
  <si>
    <t xml:space="preserve">. Station/printer mapping required ***
. Todo: excel upload or MI-tool
</t>
  </si>
  <si>
    <t>BOL incorrect in TecSys causing potential cost to LDB</t>
  </si>
  <si>
    <t>LWMS-416</t>
  </si>
  <si>
    <t>RLS-544419</t>
  </si>
  <si>
    <t>Dev in Progress</t>
  </si>
  <si>
    <t>If this one in production before KDC, remove the sql from http://subversion.bcliquor.com/svn/WMS/Liquor/02-PROJECTS/KDC Deployment/30-SQL</t>
  </si>
  <si>
    <t>There should be no impact to buying guide, as per Emily.</t>
  </si>
  <si>
    <t>Restart Iguana service</t>
  </si>
  <si>
    <t>MI tool sanity check script</t>
  </si>
  <si>
    <t>Delete the DB/application backup files</t>
  </si>
  <si>
    <t>Deploy item interface</t>
  </si>
  <si>
    <t>. Verify all the zone, area, section, storage rule, location, system options, carrier service, carrier station, output device, station, etc. configured successfully.
Scripts to validate if rows inserted for KDC
. Script @ SVN http://subversion.bcliquor.com/svn/WMS/Liquor/02-PROJECTS/KDC Deployment/20-MI-tools/MI_Load_Sanity_Check.sql
. Location check is expected to fail</t>
  </si>
  <si>
    <t>Restart sys_mon and validate the timers are running</t>
  </si>
  <si>
    <t>. Verify carrier station is configured properly by ca_st_ldb view, check for station is the right one to use.
. Verify wms system property configured for KDC, and check if the default mobile equipment type is PFRH for KDC roles.</t>
  </si>
  <si>
    <t>Grant  integration users access to KDC : iamaccount and wms_erp_si_es</t>
  </si>
  <si>
    <t xml:space="preserve">Login into TECSYS
- Create the WMS Interface Users for KDC
- Go to WMS Users Screen (wms_us_f)
- Create a new Entry for KDC warehouse for the user 'wms_erp_si_es' 
  - Warehouse: KDC
  - Username:  wms_erp_si_es
  - Default Warehouse: No
  - Warehouse Authorization Level: 2 - Full
  - Default Station: BASE
  - Default Mobile Equipment Type: PFRH
  - Interrupt Picking: 1 - No
  - Verification Authorization: 0 - None
- Create a new Entry for KDC warehouse for the user 'iamaccount' 
  - Warehouse: KDC
  - Username:  iamaccount
  - Default Warehouse: No
  - Warehouse Authorization Level: 2 - Full
  - Default Station: BASE
  - Default Mobile Equipment Type: PFRH
  - Interrupt Picking: 1 - No
  - Verification Authorization: 0 - None
- Clean the md_session for the user and force them to login again
  - Go to Session (meta_md_session) screen
  - Search for user 'wms_erp_si_es' with the criteria below
 - User Name: wms_erp_si_es
 - Termination Action: 0
 - Session Type: 3
  - Select all the active session and use the "Terminate Session" under the hamburger menu to terminate
  - Search again to makesure all the active sessions are terminated
</t>
  </si>
  <si>
    <t xml:space="preserve">Verify new KDC users can login to WMS successfully with the right default station and mobile equipment
** Need help from a KDC user to log in,  name?
</t>
  </si>
  <si>
    <t>User login would show "The account has been deactivated" 
** Need help from a KDC user to log in,  name?</t>
  </si>
  <si>
    <t>Integration User Setup if not done in previous step</t>
  </si>
  <si>
    <t>Run the scrip to copy VDC Item to KDC
Fix Break UOM as needed for item in KDC</t>
  </si>
  <si>
    <t>Add the Email Notification records for item interface</t>
  </si>
  <si>
    <t>DBA</t>
  </si>
  <si>
    <t>Download http://subversion.bcliquor.com/svn/SOA/ESB/tags/RLS_432557_WMS_Liquor_KDC_Release/Deploy/Notification/prod.sql
Login to the DB and execute the script ( ONLY the INSERT statement )
DB: RTINVP
SCHEMA: SOA_AUDIT</t>
  </si>
  <si>
    <t xml:space="preserve">Deploy the OSB projects
- Login to the SBConsole and create a session
- Deploy the WMS project
 - Download the project from http://subversion.bcliquor.com/svn/SOA/ESB/tags/RLS_432557_WMS_Liquor_KDC_Release/Deploy/WMS/WMS_1.1.0.jar
 - Import the project using OSB sbconsole with advanced settings to preserve both the operational and security settings
- Deploy the ProductListener
 - Download the project from http://subversion.bcliquor.com/svn/SOA/ESB/tags/RLS_432557_WMS_Liquor_KDC_Release/Deploy/ProductListener_V3.0/ProductListener_V3.0.2_WMS_patch.jar
 - Import the project using OSB sbconsole with advanced settings to preserve both the operational and security settings
- Deploy the ItemShipUnitDimensionListener
 - Download the project from http://subversion.bcliquor.com/svn/SOA/ESB/tags/RLS_432557_WMS_Liquor_KDC_Release/Deploy/ItemShipUnitDimensionListener/ItemShipUnitDimensionListener_1.0.0.jar
 - Download the customization file from http://subversion.bcliquor.com/svn/SOA/ESB/tags/RLS_432557_WMS_Liquor_KDC_Release/Deploy/ItemShipUnitDimensionListener/PROD_ItemShipUnitDimensionListener_CustomizationFile_1.0.0.xml
 - Delete project Listeners/ItemShipUnitDimensionListener
 - Import the project and execute the customization file using OSB console 
- Deploy the WMSInboundStatusMonitor
 - Download the project from http://subversion.bcliquor.com/svn/SOA/ESB/tags/RLS_432557_WMS_Liquor_KDC_Release/Deploy/WMSInboundStatusMonitor/WMSInboundStatusMonitor_1.0.0.jar
 - Download the customization file from http://subversion.bcliquor.com/svn/SOA/ESB/tags/RLS_432557_WMS_Liquor_KDC_Release/Deploy/WMSInboundStatusMonitor/PROD_WMSInboundStatusMonitor_CustomizationFile_1.0.0.xml
 - Delete project Listeners/WMSInboundStatusMonitor
 - Import the project and execute the customization file using OSB console
 </t>
  </si>
  <si>
    <r>
      <t xml:space="preserve">Itopia rule
-wms_pm_f.item_update_ldb
Iguana Interface
 - CubiScan100 to WMS
 - CubiScan150 to WMS
</t>
    </r>
    <r>
      <rPr>
        <sz val="11"/>
        <color rgb="FFFF0000"/>
        <rFont val="Calibri"/>
        <family val="2"/>
        <scheme val="minor"/>
      </rPr>
      <t>- New WOM014A/B and WOM014C should be deployed before turning on the $U jobs below so any changed to product or volumetric is synced to both warehouse.</t>
    </r>
    <r>
      <rPr>
        <sz val="11"/>
        <color theme="1"/>
        <rFont val="Calibri"/>
        <family val="2"/>
        <scheme val="minor"/>
      </rPr>
      <t xml:space="preserve">
WOM014A/B/C $U
- PM_PRDMSG_S 
- WMS_ITEM_SHIP_UNIT_DIM_S
Inform business they can start updating Items in TECSYS until this is completed</t>
    </r>
  </si>
  <si>
    <t>Get the DBAs to backup the content of pm_f &amp; al_f tables, skip if  done by previous step</t>
  </si>
  <si>
    <t>. no appointment of inbound/outbound trucks to KDC on Feb. 27
. no SO release to RB on Feb. 27 ( 10 am drop should be cancelled from Ebiz )</t>
  </si>
  <si>
    <t>Radio Beacon cleanup - IT details By Wendy
*** All orders has to be either not started or completed in RB, no half way orders in the system</t>
  </si>
  <si>
    <t>Wendy/Sri</t>
  </si>
  <si>
    <t>All inventory in RB maps to physical locations which have mapping in Tecsys</t>
  </si>
  <si>
    <t>. Offline file watcher
. Script to disable all KDC users in RB
select *
into ivc_rbeacon.dbo.PASSWORD_PROD_BK
from [rbwmsdb.bcldb.com\radiobeacon].prod_rbeacon.dbo.[PASSWORD]
update [prod_rbeacon].[dbo].[PASSWORD]
set PRIVILEGE = 0, ISADMIN = 0</t>
  </si>
  <si>
    <t>inventory files with the extracted RB stock data</t>
  </si>
  <si>
    <t>RB, OSB, SOA, Ebz staging
Should have been checked in previous step, double check here.</t>
  </si>
  <si>
    <t>Integration User Setup, skip if already setup in previous step</t>
  </si>
  <si>
    <t>make sure the above user can access KDC</t>
  </si>
  <si>
    <t xml:space="preserve">make sure there're no records in the pick order staging table
re-push the messages if there's any? </t>
  </si>
  <si>
    <t>Deploy Ebiz changes for DC 2 DC transfer</t>
  </si>
  <si>
    <t xml:space="preserve">Februray 27 - Inventory Setup </t>
  </si>
  <si>
    <t>. Script to find outstanding KDC purchase orders
. Script to find outstanding KDC sales orders
. Scripts @ http://subversion.bcliquor.com/svn/WMS/Reports/branch/KDC-Project/RLS-432557/Cutover_Repush_Sctipt.sql and http://subversion.bcliquor.com/svn/WMS/Reports/branch/KDC-Project/RLS-432557/SO_Repush_Compare.xlsx</t>
  </si>
  <si>
    <t>Post deployment</t>
  </si>
  <si>
    <t>7:30PM</t>
  </si>
  <si>
    <t>7:45PM</t>
  </si>
  <si>
    <t xml:space="preserve">Clear any stuck transactions/messages </t>
  </si>
  <si>
    <t>Business to complete inventory adjustment in RB for FP based on  cycle count result</t>
  </si>
  <si>
    <t>Wendy to manual check</t>
  </si>
  <si>
    <t>Verify the consistancy between iv_f imported, lc_f Empty = N, pm_f Item Status = RDY</t>
  </si>
  <si>
    <t>Reuse the previous message. Inform Finance of the inventory import variances</t>
  </si>
  <si>
    <t>Inform the business of the inventory import errors</t>
  </si>
  <si>
    <t>Allow business to fix the inventory import errors in RB
Activate RB users with the script (Wendy to provide the script)</t>
  </si>
  <si>
    <t>Run the verification script @ SVN which returns all inventory not imported and in stock items do not have FPs assigned (ideally should return no errors).
If errors occur - fix errors in RB and run this step once again
Add the script</t>
  </si>
  <si>
    <t>. Verify all PO receipt and SO ship confirm in RB successful in SCINTERFACE
. Script to run, still need script for PO
select delivery_id, status_name, initial_pickup_date
from apps.WSH_NEW_DELIVERIES_V@finp1
where 1=1
and delivery_id in (
select distinct delivery_id
from scinterface.PICK_ORDER_HEAD
where whse_id = 'K'
and trunc(released_date) &gt; '31-DEC-2018')
and upper(status_name) = 'OPEN'
. Repush stuck transactions</t>
  </si>
  <si>
    <t>There should not have any error reported. Add checking for break UOM.</t>
  </si>
  <si>
    <t>script to check KDC up_f, up_ship, up_receipt
select count(*) from up_f where whse_code = 'KDC'</t>
  </si>
  <si>
    <t>Copy the disable RB users script in here
select *
into ivc_rbeacon.dbo.PASSWORD_PROD_BK
from [rbwmsdb.bcldb.com\radiobeacon].prod_rbeacon.dbo.[PASSWORD]
update [prod_rbeacon].[dbo].[PASSWORD]
set PRIVILEGE = 0, ISADMIN = 0</t>
  </si>
  <si>
    <t>Added the Email Notification records
*** update statement for Inevntory adjustment only @ http://subversion.bcliquor.com/svn/SOA/ESB/tags/RLS_432557_WMS_Liquor_KDC_Release/Deploy/Notification/prod.sql</t>
  </si>
  <si>
    <t xml:space="preserve">
- Deploy the WMSInventoryAdjustmentListener
</t>
  </si>
  <si>
    <t xml:space="preserve">Enable $U Jobs </t>
  </si>
  <si>
    <t xml:space="preserve">$U [UXAPP/LDBPRD/X]
- WMS_INV_ADJUSTMENT_S
</t>
  </si>
  <si>
    <t xml:space="preserve">Disable RB users after completing the inventory import </t>
  </si>
  <si>
    <t xml:space="preserve">$U [UXAPP/LDBPRD/X]
- PM_PRDMSG_S – (wom020/wom014 | Item Update)
</t>
  </si>
  <si>
    <t xml:space="preserve">$U [UXAPP/LDBPRD/X]
- WPO_MSGFLOW_S – (wom013/wom019 | PO)
- WMS_PO_RECEIPT_S
</t>
  </si>
  <si>
    <t xml:space="preserve">
- Deploy the WholesalePurchaseOrderListener
- Deploy the WMSPOReceiptListener</t>
  </si>
  <si>
    <t>Inform business about the progress on Inventory adjustment and upcoming impact on PO interface</t>
  </si>
  <si>
    <t xml:space="preserve">Inform business about the progress and the upcoming impact on SO </t>
  </si>
  <si>
    <t xml:space="preserve">$U [UXAPP/LDBPRD/X]
- WMS_SHIP_CONFIRM_S
- WMS_CANCEL_SALES_ORDER_S
</t>
  </si>
  <si>
    <t>Do the deployments below :
- Deploy EbsInventoryAdjustmentsSubscriber</t>
  </si>
  <si>
    <t xml:space="preserve">Do the deployments below :
- Deploy EbsReceiptSubscriberTecsys
</t>
  </si>
  <si>
    <t>Enable $U Jobs</t>
  </si>
  <si>
    <t>Verify SOs land in tecsys KDC</t>
  </si>
  <si>
    <t>Verify POs land in tecsys KDC</t>
  </si>
  <si>
    <t xml:space="preserve">$U [UXAPP/LDBPRD/X]
- WMS_INV_ADJUSTMENT_S
- PM_PRDMSG_S – (wom020/wom014 | Item Update)
- Product status change
</t>
  </si>
  <si>
    <t>code validation on  OSB and SOA deployment</t>
  </si>
  <si>
    <t>Business sanity check</t>
  </si>
  <si>
    <t>$U Jobs Paused: PO and PO receipt interface between legacy purchasing and ebiz and wms</t>
  </si>
  <si>
    <t>Code check OSB deployment</t>
  </si>
  <si>
    <t xml:space="preserve">. Make sure all OSB projects' codes are deployed successfully
</t>
  </si>
  <si>
    <t>Code check for SOA deployment</t>
  </si>
  <si>
    <t>Notify Business PO I/F deployment is done and start sanity check</t>
  </si>
  <si>
    <t>SOA deployment WOM16 - pick order from ebiz</t>
  </si>
  <si>
    <t xml:space="preserve">Do the deployments below :
- Deploy EbsPickOrderPublisher and disable
</t>
  </si>
  <si>
    <t>Sanity check code deployment</t>
  </si>
  <si>
    <t>delete / retire old SOA component for WOM16, adjustoment, PO receipt</t>
  </si>
  <si>
    <t>Notify Business SO I/F deployment is done and start sanity check</t>
  </si>
  <si>
    <t>Schedule task view LDB DC-to-DC Transfer (wms_up_ship.xf_ldb) to run every 5 minutes. Retry setting
Save the schedule with Task Name = "dc-to-dc_transfer"</t>
  </si>
  <si>
    <t>Angela</t>
  </si>
  <si>
    <t>Confirm interface sanity check completed by business</t>
  </si>
  <si>
    <t>Sanity check DC2DC</t>
  </si>
  <si>
    <t>1. DP create ISO order from ebiz vdc to kdc, can be done ahead of time
2. After WOM15/16, manually release the order to wms VDC (Doug)
3. in VDC, DC to pick and ship complete
4. Validate ship complete is done in ebiz and intransit shipment(Emily)
5. in KDC, plan and create inbound PO XF receipt, receipt close out
6. validate the intransit receipt in ebiz (Emily)</t>
  </si>
  <si>
    <t>Enable access for KDC users to do business sanity check</t>
  </si>
  <si>
    <t>Identiy KDC users to do business sanity check
Doug and Glen admin access</t>
  </si>
  <si>
    <t>DBA-oracle</t>
  </si>
  <si>
    <t>compare the list with RB PO</t>
  </si>
  <si>
    <t>List of PO to be repush to tecsys KDC</t>
  </si>
  <si>
    <t xml:space="preserve">List of SO to be repush to tecsys KDC </t>
  </si>
  <si>
    <t>Repush PO to tecsys KDC</t>
  </si>
  <si>
    <t>Monday Februray 29 - Business Go-Live</t>
  </si>
  <si>
    <t>The nightly backup should be sufficient because there's no app server changes.
The bacup takes about 5 minutes.</t>
  </si>
  <si>
    <t>RB location mapping  to Tecsys spreadsheet</t>
  </si>
  <si>
    <t>PO receiving cut off: Feb 25th, 10pm until Monday night.
Blackout : Feb 26, 27 and 28th</t>
  </si>
  <si>
    <t>Sri has a query to re-push those RB orders  into Tecsys in case there's any PO missed.</t>
  </si>
  <si>
    <t>Prerequisite to proceed</t>
  </si>
  <si>
    <t>Communicate with business/VDC about WMS restart</t>
  </si>
  <si>
    <t>Sanity check the deployment for the tecsys view changes</t>
  </si>
  <si>
    <t>Restart WMS portal</t>
  </si>
  <si>
    <t>DC users to help with,
. Sanity check on IAM log on to WMS KDC on Feb. 22
. Sanity check for the interfaces on Feb. 27, and they will be activated before interface deployment</t>
  </si>
  <si>
    <t>SO: Release date cut off Feb. 24</t>
  </si>
  <si>
    <t>Identiy KDC users to help sanity check during the production deployment</t>
  </si>
  <si>
    <t>. Install certificate for production @ http://subversion.bcliquor.com/svn/WMS/Utilities/LDB/MiTool/releases/mi-tool-1.0/Document
. Valida access to production DB</t>
  </si>
  <si>
    <t>Add permission to wms_rt_f for  the MI tool user if not yet</t>
  </si>
  <si>
    <r>
      <t xml:space="preserve">. Check out KDC-configuraiton files @ http://subversion.bcliquor.com/svn/WMS/Liquor/02-PROJECTS/KDC Deployment/20-MI-tools into local dir
. Mitool @  http://subversion.bcliquor.com/svn/WMS/Utilities/LDB/MiTool/releases/mi-tool-1.0
. make sure system.properties and user.properties are properly set ( make sure </t>
    </r>
    <r>
      <rPr>
        <b/>
        <sz val="11"/>
        <rFont val="Calibri"/>
        <family val="2"/>
        <scheme val="minor"/>
      </rPr>
      <t>NOT</t>
    </r>
    <r>
      <rPr>
        <sz val="11"/>
        <rFont val="Calibri"/>
        <family val="2"/>
        <scheme val="minor"/>
      </rPr>
      <t xml:space="preserve"> to import </t>
    </r>
    <r>
      <rPr>
        <b/>
        <sz val="11"/>
        <rFont val="Calibri"/>
        <family val="2"/>
        <scheme val="minor"/>
      </rPr>
      <t>WmsItemMaster,WmsLocation</t>
    </r>
    <r>
      <rPr>
        <sz val="11"/>
        <rFont val="Calibri"/>
        <family val="2"/>
        <scheme val="minor"/>
      </rPr>
      <t xml:space="preserve"> )
. java -jar -Xms1g -Xmx1g mi-tool-1.0.jar wmsImport KDC</t>
    </r>
  </si>
  <si>
    <t>VDC RLS</t>
  </si>
  <si>
    <t>A list of VDC release to be deployed before KDC deployment</t>
  </si>
  <si>
    <t>Regression check on VDC</t>
  </si>
  <si>
    <t>See if business wants to delegate this to IT
. Make a product change, eg. volumetrics change 1 mm. up and down and change it back and verify CPD and tecsys VDC/KDC
. Make a UPC/SCC change and change it back and verify Tecsys VDC/KDC</t>
  </si>
  <si>
    <t xml:space="preserve">Cubiscan a real product, changes go to both VDC and KDC in tecsys pm_f
</t>
  </si>
  <si>
    <t>. Make sure all OSB projects' codes are deployed successfully
. Make sure inventory adjustment data flow as expected for both VDC and KDC</t>
  </si>
  <si>
    <t>. Make sure inventory adjustment data flow as expected for both VDC and KDC
. Do an adjustment short to book and revert it by over to book reason code for VDC and KDC</t>
  </si>
  <si>
    <t>. Make sure PO data flow as expected for both VDC and KDC
DP to push an outstanding PO for KDC and VDC
DC to receive PO for KDC and VDC</t>
  </si>
  <si>
    <t xml:space="preserve">Login into WMS DB and run the delete script below against the WMS DB/Schema: 
DELETE FROM RS_F WHERE RSN_CODE IN ('70_WAREHOUSE_TRANSFER', '71_VDC_VDC_TRANSFER');
this should delete two records from each warehouse. </t>
  </si>
  <si>
    <t>Pre-requisite for MI file deployment</t>
  </si>
  <si>
    <t>Make sure scanning mobile devices are configured for Prod - SDK installed, data wedge imported and installed, server configuration pointing to Prod server</t>
  </si>
  <si>
    <t>This is for OSB, SOA, Ebiz staging, RB</t>
  </si>
  <si>
    <t>I/F Depl</t>
  </si>
  <si>
    <t xml:space="preserve">RB every statuday/Sunday check by support center, </t>
  </si>
  <si>
    <t>Orio check RB for connection disable, cehck with wendy Ops, RB every statuday/Sunday check by support center</t>
  </si>
  <si>
    <t>RLS-522372 - Update iTopia Rules to set Product Break UOM's to UOM1 value
--- data fix
RLS-544419 - BOL incorrect in TecSys causing potential cost to LDB</t>
  </si>
  <si>
    <t>prod_94x_m, prod_94x_w
According to Rustem it takes about half an hour to do the DB backup.</t>
  </si>
  <si>
    <t>Grant wms_administrator CREATE and UPDATE permission to wms_rt_f</t>
  </si>
  <si>
    <t>Tecsys to provide</t>
  </si>
  <si>
    <t>Open some new or modified views to verify, for example,
. wms_pm_f.ti_hi_ldb, 
. wms_ob_ord_summ_ldb, 
. wms_ob_ord_summ_loader_view_ldb, 
. wms_v_ob_ord_stt_summ_ldb, 
. wms_v_ob_stager_view_ldb
. wms_wv_f.wave_mgmt</t>
  </si>
  <si>
    <t>. Validate with printer config matrix @ http://subversion.bcliquor.com/svn/WMS/Liquor/02-PROJECTS/KDC Deployment/KDC Prod Printer Names.txt</t>
  </si>
  <si>
    <t>Validate cycle count method setup in warehouse  options</t>
  </si>
  <si>
    <t>. Validate against station/device spreadsheet @ http://subversion.bcliquor.com/svn/WMS/Liquor/02-PROJECTS/KDC Deployment/UserList
. Validate no testing printer names in use, such as Bullzip
. Validate Station Label Devices (station_label_device) are migrated to Prod with the Document Format Name = wms_lbl_ldb or wms_lbl_so_ldb</t>
  </si>
  <si>
    <t xml:space="preserve">Check if any stuck message for re-push </t>
  </si>
  <si>
    <t>Inform business
 - Not to update any items in TECSYS (DC) 
 - Iguana interface will be stoped so no cubic scanning (DC) 
 - Item interface will be stopped so item change in CPD will not be synced (Demand Planner, Vendor Relations, Cannabis)</t>
  </si>
  <si>
    <t xml:space="preserve">Check and update Break UOM = UOM1 </t>
  </si>
  <si>
    <t>Verify the number of FP with item is the same as the slotting spreadsheet***
. This may be done in MI validation</t>
  </si>
  <si>
    <t xml:space="preserve">Setting up items with storage rule and status
</t>
  </si>
  <si>
    <t>Sanity check if deployed successfully</t>
  </si>
  <si>
    <t>Visual check the changes are properly deployed,
. the  itopia rule wms_pm_f.item_update_ldb 
. wms_pm_f.extract_volumetric_es view
. wms_pm_f.item_si_es_ldb  view</t>
  </si>
  <si>
    <r>
      <t xml:space="preserve">Once initial load is done, complete the following validation steps
1) Storage Rule checking for items in RDY status:
 All Status 1 products should have storage rule of 'SRSUPR'
 All Status 4.2 products should have storage rule of 'SRDELIST' </t>
    </r>
    <r>
      <rPr>
        <sz val="11"/>
        <rFont val="Calibri"/>
        <family val="2"/>
        <scheme val="minor"/>
      </rPr>
      <t xml:space="preserve">
2) </t>
    </r>
    <r>
      <rPr>
        <sz val="11"/>
        <color theme="5"/>
        <rFont val="Calibri"/>
        <family val="2"/>
        <scheme val="minor"/>
      </rPr>
      <t>Verify UOM is correct</t>
    </r>
    <r>
      <rPr>
        <sz val="11"/>
        <rFont val="Calibri"/>
        <family val="2"/>
        <scheme val="minor"/>
      </rPr>
      <t xml:space="preserve">
3) Query to ensure Forward Pick Location with SKU that are not 'BO'  or 'Cage' product
4) Query ‘RDY’ and ‘NEW’ status</t>
    </r>
  </si>
  <si>
    <t>--Check that XXBO products have a storage rule of SRNSWP (Ready)
SELECT pm_f.sku, pm_f.sku_desc, pm_f.custom_char_2 AS ListingType, pm_f.custom_char_1 as item_status, store_rule, pm_f.allow_rec_ret
FROM   pm_f
WHERE  1=1
  AND part_status = 'RDY'
  AND  pm_f.whse_code = 'KDC'
  AND  (   (pm_f.custom_char_2 like '%BO' AND store_rule NOT IN ('SRNSWP',  'SRDELIST'))
        OR (pm_f.custom_char_1 = '1.0' AND pm_f.custom_char_2 not like '%BO' AND store_rule != 'SRSUPR') )
  OR (pm_f.custom_char_1 = '4.2' AND store_rule NOT IN ('SRDELIST', 'SRNSWP', 'SRSUPR')
       )</t>
  </si>
  <si>
    <t>--Check that XXBO products have a storage rule of SRNSWP (New)
SELECT pm_f.sku, pm_f.sku_desc, pm_f.custom_char_2 AS ListingType, pm_f.custom_char_1 as item_status, store_rule, pm_f.allow_rec_ret
FROM   pm_f
WHERE  1=1
  AND part_status = 'NEW'
  AND  pm_f.whse_code = 'KDC'
  AND  (   (pm_f.custom_char_2 like '%BO' AND store_rule != 'SRNSWP')
        OR (pm_f.custom_char_1 = '1.0' AND pm_f.custom_char_2 not like '%BO' AND store_rule != 'SRSUPR') 
  OR (pm_f.custom_char_1 = '4.2' AND store_rule != 'SRDELIST'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</si>
</sst>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3" formatCode="_(* #,##0.00_);_(* \(#,##0.00\);_(* &quot;-&quot;??_);_(@_)"/>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2"/>
      <color theme="0"/>
      <name val="Calibri"/>
      <family val="2"/>
      <scheme val="minor"/>
    </font>
    <font>
      <b/>
      <sz val="16"/>
      <color theme="0"/>
      <name val="Calibri"/>
      <family val="2"/>
      <scheme val="minor"/>
    </font>
    <font>
      <b/>
      <sz val="12"/>
      <color theme="1"/>
      <name val="Calibri"/>
      <family val="2"/>
      <scheme val="minor"/>
    </font>
    <font>
      <sz val="12"/>
      <color theme="1"/>
      <name val="Calibri"/>
      <family val="2"/>
      <scheme val="minor"/>
    </font>
    <font>
      <sz val="12"/>
      <name val="Calibri"/>
      <family val="2"/>
      <scheme val="minor"/>
    </font>
    <font>
      <sz val="12"/>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172B4D"/>
      <name val="Calibri"/>
      <family val="2"/>
      <scheme val="minor"/>
    </font>
    <font>
      <sz val="11"/>
      <color rgb="FF000000"/>
      <name val="Calibri"/>
      <family val="2"/>
      <scheme val="minor"/>
    </font>
    <font>
      <sz val="10"/>
      <name val="Arial"/>
      <family val="2"/>
    </font>
    <font>
      <sz val="11"/>
      <color rgb="FF9C6500"/>
      <name val="Calibri"/>
      <family val="2"/>
      <scheme val="minor"/>
    </font>
    <font>
      <sz val="10"/>
      <color indexed="8"/>
      <name val="Arial"/>
      <family val="2"/>
    </font>
    <font>
      <u/>
      <sz val="10"/>
      <color indexed="12"/>
      <name val="Arial"/>
      <family val="2"/>
    </font>
    <font>
      <sz val="11"/>
      <color theme="7"/>
      <name val="Calibri"/>
      <family val="2"/>
      <scheme val="minor"/>
    </font>
    <font>
      <b/>
      <sz val="11"/>
      <color rgb="FF000000"/>
      <name val="Calibri"/>
      <family val="2"/>
      <scheme val="minor"/>
    </font>
    <font>
      <sz val="11"/>
      <color rgb="FF000000"/>
      <name val="Calibri"/>
      <family val="2"/>
    </font>
    <font>
      <b/>
      <sz val="11"/>
      <color rgb="FF000000"/>
      <name val="Calibri"/>
      <family val="2"/>
    </font>
    <font>
      <b/>
      <sz val="11"/>
      <color rgb="FFFF0000"/>
      <name val="Calibri"/>
      <family val="2"/>
      <scheme val="minor"/>
    </font>
    <font>
      <b/>
      <sz val="11"/>
      <color rgb="FFFF0000"/>
      <name val="Calibri"/>
      <family val="2"/>
    </font>
    <font>
      <sz val="11"/>
      <color rgb="FF091E42"/>
      <name val="Calibri"/>
      <family val="2"/>
      <scheme val="minor"/>
    </font>
    <font>
      <b/>
      <sz val="12"/>
      <name val="Calibri"/>
      <family val="2"/>
      <scheme val="minor"/>
    </font>
    <font>
      <u/>
      <sz val="12"/>
      <color rgb="FFFFFF00"/>
      <name val="Calibri"/>
      <family val="2"/>
      <scheme val="minor"/>
    </font>
    <font>
      <sz val="11"/>
      <color theme="5"/>
      <name val="Calibri"/>
      <family val="2"/>
      <scheme val="minor"/>
    </font>
    <font>
      <b/>
      <sz val="11"/>
      <color rgb="FF172B4D"/>
      <name val="Calibri"/>
      <family val="2"/>
      <scheme val="minor"/>
    </font>
  </fonts>
  <fills count="45">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rgb="FF0070C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523">
    <xf numFmtId="0" fontId="0" fillId="0" borderId="0"/>
    <xf numFmtId="0" fontId="10" fillId="9" borderId="0" applyNumberFormat="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12" borderId="5" applyNumberFormat="0" applyAlignment="0" applyProtection="0"/>
    <xf numFmtId="0" fontId="20" fillId="13" borderId="6" applyNumberFormat="0" applyAlignment="0" applyProtection="0"/>
    <xf numFmtId="0" fontId="21" fillId="13" borderId="5" applyNumberFormat="0" applyAlignment="0" applyProtection="0"/>
    <xf numFmtId="0" fontId="22" fillId="0" borderId="7" applyNumberFormat="0" applyFill="0" applyAlignment="0" applyProtection="0"/>
    <xf numFmtId="0" fontId="23" fillId="14" borderId="8" applyNumberFormat="0" applyAlignment="0" applyProtection="0"/>
    <xf numFmtId="0" fontId="2" fillId="0" borderId="0" applyNumberFormat="0" applyFill="0" applyBorder="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xf numFmtId="0" fontId="25" fillId="39" borderId="0" applyNumberFormat="0" applyBorder="0" applyAlignment="0" applyProtection="0"/>
    <xf numFmtId="0" fontId="26" fillId="0" borderId="0" applyNumberFormat="0" applyFill="0" applyBorder="0" applyAlignment="0" applyProtection="0"/>
    <xf numFmtId="0" fontId="14" fillId="0" borderId="0"/>
    <xf numFmtId="0" fontId="14" fillId="0" borderId="0"/>
    <xf numFmtId="0" fontId="14" fillId="0" borderId="0"/>
    <xf numFmtId="0" fontId="29"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31" fillId="11" borderId="0" applyNumberFormat="0" applyBorder="0" applyAlignment="0" applyProtection="0"/>
    <xf numFmtId="0" fontId="32" fillId="0" borderId="0"/>
    <xf numFmtId="0" fontId="30" fillId="0" borderId="0"/>
    <xf numFmtId="0" fontId="30" fillId="0" borderId="0"/>
    <xf numFmtId="0" fontId="33"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3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14" fillId="15" borderId="9" applyNumberFormat="0" applyFont="0" applyAlignment="0" applyProtection="0"/>
    <xf numFmtId="0" fontId="26" fillId="0" borderId="0" applyNumberFormat="0" applyFill="0" applyBorder="0" applyAlignment="0" applyProtection="0"/>
    <xf numFmtId="0" fontId="30" fillId="0" borderId="0"/>
    <xf numFmtId="0" fontId="30" fillId="0" borderId="0"/>
    <xf numFmtId="43" fontId="32" fillId="0" borderId="0" applyFont="0" applyFill="0" applyBorder="0" applyAlignment="0" applyProtection="0"/>
    <xf numFmtId="0" fontId="30" fillId="0" borderId="0"/>
    <xf numFmtId="0" fontId="32" fillId="0" borderId="0"/>
    <xf numFmtId="0" fontId="14" fillId="0" borderId="0"/>
    <xf numFmtId="0" fontId="14" fillId="0" borderId="0"/>
    <xf numFmtId="0" fontId="33" fillId="0" borderId="0" applyNumberFormat="0" applyFill="0" applyBorder="0" applyAlignment="0" applyProtection="0">
      <alignment vertical="top"/>
      <protection locked="0"/>
    </xf>
  </cellStyleXfs>
  <cellXfs count="204">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center" vertical="top" wrapText="1"/>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6" fillId="0" borderId="0" xfId="0" applyFont="1" applyAlignment="1">
      <alignment horizontal="left" vertical="top" wrapText="1"/>
    </xf>
    <xf numFmtId="0" fontId="1" fillId="0" borderId="0" xfId="0" applyFont="1" applyFill="1" applyAlignment="1">
      <alignment horizontal="left" vertical="top" wrapText="1"/>
    </xf>
    <xf numFmtId="0" fontId="7" fillId="0" borderId="0" xfId="0" applyFont="1" applyAlignment="1">
      <alignment horizontal="center" vertical="top" wrapText="1"/>
    </xf>
    <xf numFmtId="0" fontId="7" fillId="2"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9" fillId="8" borderId="1" xfId="0" applyFont="1" applyFill="1" applyBorder="1" applyAlignment="1">
      <alignment horizontal="center" vertical="top" wrapText="1"/>
    </xf>
    <xf numFmtId="0" fontId="9" fillId="5" borderId="1" xfId="0" applyFont="1" applyFill="1" applyBorder="1" applyAlignment="1">
      <alignment horizontal="center" vertical="top" wrapText="1"/>
    </xf>
    <xf numFmtId="8" fontId="7" fillId="0" borderId="0" xfId="0" applyNumberFormat="1" applyFont="1" applyAlignment="1">
      <alignment horizontal="center" vertical="top" wrapText="1"/>
    </xf>
    <xf numFmtId="16" fontId="8" fillId="2" borderId="1" xfId="0" applyNumberFormat="1" applyFont="1" applyFill="1" applyBorder="1" applyAlignment="1">
      <alignment horizontal="center" vertical="top" wrapText="1"/>
    </xf>
    <xf numFmtId="0" fontId="8"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4" fillId="5" borderId="1" xfId="0" applyFont="1" applyFill="1" applyBorder="1" applyAlignment="1">
      <alignment horizontal="center" vertical="top" wrapText="1"/>
    </xf>
    <xf numFmtId="0" fontId="4" fillId="0" borderId="0" xfId="0" applyFont="1" applyFill="1" applyAlignment="1">
      <alignment horizontal="center" vertical="top" wrapText="1"/>
    </xf>
    <xf numFmtId="0" fontId="10" fillId="9" borderId="1" xfId="1" applyBorder="1" applyAlignment="1">
      <alignment horizontal="left" vertical="top" wrapText="1" indent="3"/>
    </xf>
    <xf numFmtId="0" fontId="10" fillId="9" borderId="1" xfId="1" applyBorder="1" applyAlignment="1">
      <alignment vertical="top"/>
    </xf>
    <xf numFmtId="0" fontId="10" fillId="9" borderId="1" xfId="1" applyBorder="1" applyAlignment="1">
      <alignment horizontal="center" vertical="top"/>
    </xf>
    <xf numFmtId="0" fontId="12" fillId="11" borderId="1" xfId="3" quotePrefix="1" applyBorder="1" applyAlignment="1">
      <alignment horizontal="left" vertical="top" wrapText="1"/>
    </xf>
    <xf numFmtId="0" fontId="10" fillId="9" borderId="1" xfId="1" applyBorder="1" applyAlignment="1">
      <alignment horizontal="left" vertical="top" indent="3"/>
    </xf>
    <xf numFmtId="0" fontId="12" fillId="11" borderId="1" xfId="3" applyBorder="1" applyAlignment="1">
      <alignment horizontal="left" vertical="top" wrapText="1" indent="3"/>
    </xf>
    <xf numFmtId="20" fontId="10" fillId="9" borderId="1" xfId="1" applyNumberFormat="1" applyBorder="1" applyAlignment="1">
      <alignment horizontal="center" vertical="top"/>
    </xf>
    <xf numFmtId="0" fontId="11" fillId="10" borderId="1" xfId="2" applyBorder="1" applyAlignment="1">
      <alignment horizontal="left" vertical="top" wrapText="1"/>
    </xf>
    <xf numFmtId="16" fontId="10" fillId="9" borderId="1" xfId="1" applyNumberFormat="1" applyBorder="1" applyAlignment="1">
      <alignment horizontal="center" vertical="top" wrapText="1"/>
    </xf>
    <xf numFmtId="20" fontId="11" fillId="10" borderId="1" xfId="2" applyNumberFormat="1" applyBorder="1" applyAlignment="1">
      <alignment horizontal="center" vertical="top" wrapText="1"/>
    </xf>
    <xf numFmtId="0" fontId="0" fillId="0" borderId="0" xfId="0" applyAlignment="1">
      <alignment horizontal="left" vertical="top" wrapText="1"/>
    </xf>
    <xf numFmtId="0" fontId="10" fillId="9" borderId="1" xfId="1" applyBorder="1" applyAlignment="1">
      <alignment vertical="top" wrapText="1"/>
    </xf>
    <xf numFmtId="0" fontId="0" fillId="0" borderId="0" xfId="0" applyAlignment="1">
      <alignment horizontal="left" vertical="top" wrapText="1"/>
    </xf>
    <xf numFmtId="0" fontId="2" fillId="0" borderId="0" xfId="0" applyFont="1" applyAlignment="1">
      <alignment horizontal="left" vertical="top" wrapText="1"/>
    </xf>
    <xf numFmtId="0" fontId="9" fillId="3"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10" fillId="9" borderId="1" xfId="1" applyBorder="1" applyAlignment="1">
      <alignment horizontal="left" vertical="top" wrapText="1"/>
    </xf>
    <xf numFmtId="0" fontId="10" fillId="9" borderId="1" xfId="1" applyBorder="1" applyAlignment="1">
      <alignment horizontal="center" vertical="top" wrapText="1"/>
    </xf>
    <xf numFmtId="0" fontId="12" fillId="11" borderId="1" xfId="3" applyBorder="1" applyAlignment="1">
      <alignment horizontal="left" vertical="top" wrapText="1"/>
    </xf>
    <xf numFmtId="20" fontId="10" fillId="9" borderId="1" xfId="1" applyNumberFormat="1" applyBorder="1" applyAlignment="1">
      <alignment horizontal="center" vertical="top" wrapText="1"/>
    </xf>
    <xf numFmtId="0" fontId="12" fillId="11" borderId="1" xfId="3" applyBorder="1" applyAlignment="1">
      <alignment horizontal="center" vertical="top" wrapText="1"/>
    </xf>
    <xf numFmtId="20" fontId="12" fillId="11" borderId="1" xfId="3" applyNumberFormat="1" applyBorder="1" applyAlignment="1">
      <alignment horizontal="center" vertical="top" wrapText="1"/>
    </xf>
    <xf numFmtId="0" fontId="11" fillId="10" borderId="1" xfId="2" applyBorder="1" applyAlignment="1">
      <alignment horizontal="center" vertical="top" wrapText="1"/>
    </xf>
    <xf numFmtId="0" fontId="10" fillId="9" borderId="1" xfId="1" quotePrefix="1" applyBorder="1" applyAlignment="1">
      <alignment horizontal="left" vertical="top" wrapText="1"/>
    </xf>
    <xf numFmtId="0" fontId="5" fillId="5" borderId="1" xfId="0" applyFont="1" applyFill="1" applyBorder="1" applyAlignment="1">
      <alignment horizontal="center" vertical="top" wrapText="1"/>
    </xf>
    <xf numFmtId="16" fontId="5" fillId="5" borderId="1" xfId="0" applyNumberFormat="1" applyFont="1" applyFill="1" applyBorder="1" applyAlignment="1">
      <alignment horizontal="center" vertical="top" wrapText="1"/>
    </xf>
    <xf numFmtId="0" fontId="3" fillId="6" borderId="1" xfId="0" applyFont="1" applyFill="1" applyBorder="1" applyAlignment="1">
      <alignment horizontal="center" vertical="top" wrapText="1"/>
    </xf>
    <xf numFmtId="16" fontId="12" fillId="11" borderId="1" xfId="3" applyNumberFormat="1" applyBorder="1" applyAlignment="1">
      <alignment horizontal="center" vertical="top" wrapText="1"/>
    </xf>
    <xf numFmtId="20" fontId="2" fillId="11" borderId="1" xfId="3" quotePrefix="1" applyNumberFormat="1" applyFont="1" applyBorder="1" applyAlignment="1">
      <alignment horizontal="center" vertical="top" wrapText="1"/>
    </xf>
    <xf numFmtId="20" fontId="10" fillId="9" borderId="1" xfId="1" quotePrefix="1" applyNumberFormat="1" applyBorder="1" applyAlignment="1">
      <alignment horizontal="center"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center" vertical="top" wrapText="1"/>
    </xf>
    <xf numFmtId="20" fontId="13" fillId="0" borderId="1" xfId="1" applyNumberFormat="1" applyFont="1" applyFill="1" applyBorder="1" applyAlignment="1">
      <alignment horizontal="center" vertical="top" wrapText="1"/>
    </xf>
    <xf numFmtId="0" fontId="13" fillId="0" borderId="1" xfId="3" applyFont="1" applyFill="1" applyBorder="1" applyAlignment="1">
      <alignment horizontal="left" vertical="top" wrapText="1"/>
    </xf>
    <xf numFmtId="0" fontId="13" fillId="0" borderId="1" xfId="3" applyFont="1" applyFill="1" applyBorder="1" applyAlignment="1">
      <alignment horizontal="center" vertical="top" wrapText="1"/>
    </xf>
    <xf numFmtId="20" fontId="13" fillId="0" borderId="1" xfId="3" applyNumberFormat="1" applyFont="1" applyFill="1" applyBorder="1" applyAlignment="1">
      <alignment horizontal="center" vertical="top" wrapText="1"/>
    </xf>
    <xf numFmtId="16" fontId="13" fillId="0" borderId="1" xfId="1" applyNumberFormat="1" applyFont="1" applyFill="1" applyBorder="1" applyAlignment="1">
      <alignment horizontal="center" vertical="top" wrapText="1"/>
    </xf>
    <xf numFmtId="0" fontId="13" fillId="0" borderId="1" xfId="1" applyFont="1" applyFill="1" applyBorder="1" applyAlignment="1">
      <alignment horizontal="left" vertical="top" wrapText="1" indent="3"/>
    </xf>
    <xf numFmtId="0" fontId="13" fillId="0" borderId="1" xfId="1" applyFont="1" applyFill="1" applyBorder="1" applyAlignment="1">
      <alignment vertical="top" wrapText="1"/>
    </xf>
    <xf numFmtId="16" fontId="13" fillId="0" borderId="1" xfId="3" applyNumberFormat="1" applyFont="1" applyFill="1" applyBorder="1" applyAlignment="1">
      <alignment horizontal="center" vertical="top" wrapText="1"/>
    </xf>
    <xf numFmtId="0" fontId="1" fillId="0" borderId="0" xfId="0" applyFont="1" applyAlignment="1">
      <alignment horizontal="left" vertical="top" wrapText="1"/>
    </xf>
    <xf numFmtId="0" fontId="0" fillId="0" borderId="0" xfId="0" applyAlignment="1">
      <alignment horizontal="left" vertical="top" wrapText="1"/>
    </xf>
    <xf numFmtId="0" fontId="7" fillId="2"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7" fillId="40" borderId="1" xfId="0" applyFont="1" applyFill="1" applyBorder="1" applyAlignment="1">
      <alignment horizontal="center" vertical="top" wrapText="1"/>
    </xf>
    <xf numFmtId="16" fontId="8" fillId="41" borderId="1" xfId="0" applyNumberFormat="1" applyFont="1" applyFill="1" applyBorder="1" applyAlignment="1">
      <alignment horizontal="center" vertical="top" wrapText="1"/>
    </xf>
    <xf numFmtId="0" fontId="8" fillId="41" borderId="1" xfId="0" applyNumberFormat="1" applyFont="1" applyFill="1" applyBorder="1" applyAlignment="1">
      <alignment horizontal="center" vertical="top" wrapText="1"/>
    </xf>
    <xf numFmtId="0" fontId="9" fillId="42" borderId="1" xfId="0" applyFont="1" applyFill="1" applyBorder="1" applyAlignment="1">
      <alignment horizontal="center" vertical="top" wrapText="1"/>
    </xf>
    <xf numFmtId="0" fontId="9" fillId="8" borderId="1" xfId="0" applyFont="1" applyFill="1" applyBorder="1" applyAlignment="1">
      <alignment horizontal="center" vertical="top" wrapText="1"/>
    </xf>
    <xf numFmtId="0" fontId="0" fillId="0" borderId="0" xfId="0" applyAlignment="1">
      <alignment horizontal="left" vertical="top" wrapText="1"/>
    </xf>
    <xf numFmtId="0" fontId="9" fillId="8" borderId="1" xfId="0" applyFont="1" applyFill="1" applyBorder="1" applyAlignment="1">
      <alignment horizontal="center" vertical="top" wrapText="1"/>
    </xf>
    <xf numFmtId="0" fontId="9" fillId="3" borderId="1" xfId="0" applyFont="1" applyFill="1" applyBorder="1" applyAlignment="1">
      <alignment horizontal="center" vertical="top" wrapText="1"/>
    </xf>
    <xf numFmtId="0" fontId="9" fillId="8" borderId="1" xfId="0" applyFont="1" applyFill="1" applyBorder="1" applyAlignment="1">
      <alignment horizontal="center" vertical="top" wrapText="1"/>
    </xf>
    <xf numFmtId="20" fontId="13" fillId="0" borderId="1" xfId="3" applyNumberFormat="1" applyFont="1" applyFill="1" applyBorder="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Fill="1" applyAlignment="1">
      <alignment horizontal="left" vertical="top" wrapText="1"/>
    </xf>
    <xf numFmtId="0" fontId="7" fillId="2" borderId="1" xfId="0" applyFont="1" applyFill="1" applyBorder="1" applyAlignment="1">
      <alignment horizontal="center" vertical="top" wrapText="1"/>
    </xf>
    <xf numFmtId="0" fontId="9" fillId="8" borderId="1" xfId="0" applyFont="1" applyFill="1" applyBorder="1" applyAlignment="1">
      <alignment horizontal="center" vertical="top" wrapText="1"/>
    </xf>
    <xf numFmtId="16" fontId="5" fillId="5" borderId="1" xfId="0" applyNumberFormat="1" applyFont="1" applyFill="1" applyBorder="1" applyAlignment="1">
      <alignment horizontal="center" vertical="top" wrapText="1"/>
    </xf>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Fill="1" applyAlignment="1">
      <alignment horizontal="left" vertical="top" wrapText="1"/>
    </xf>
    <xf numFmtId="0" fontId="7" fillId="2"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9" fillId="8"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9" fillId="3" borderId="1" xfId="0" applyFont="1" applyFill="1" applyBorder="1" applyAlignment="1">
      <alignment horizontal="center" vertical="top" wrapText="1"/>
    </xf>
    <xf numFmtId="0" fontId="9" fillId="4" borderId="1" xfId="0" applyFont="1" applyFill="1" applyBorder="1" applyAlignment="1">
      <alignment horizontal="center" vertical="top" wrapText="1"/>
    </xf>
    <xf numFmtId="16" fontId="5" fillId="5" borderId="1" xfId="0" applyNumberFormat="1" applyFont="1" applyFill="1" applyBorder="1" applyAlignment="1">
      <alignment horizontal="center" vertical="top" wrapText="1"/>
    </xf>
    <xf numFmtId="0" fontId="3" fillId="6" borderId="1" xfId="0" applyFont="1" applyFill="1" applyBorder="1" applyAlignment="1">
      <alignment horizontal="center"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center" vertical="top" wrapText="1"/>
    </xf>
    <xf numFmtId="20" fontId="13" fillId="0" borderId="1" xfId="1" applyNumberFormat="1" applyFont="1" applyFill="1" applyBorder="1" applyAlignment="1">
      <alignment horizontal="center" vertical="top" wrapText="1"/>
    </xf>
    <xf numFmtId="0" fontId="13" fillId="0" borderId="1" xfId="3" applyFont="1" applyFill="1" applyBorder="1" applyAlignment="1">
      <alignment horizontal="left" vertical="top" wrapText="1"/>
    </xf>
    <xf numFmtId="0" fontId="13" fillId="0" borderId="1" xfId="3" applyFont="1" applyFill="1" applyBorder="1" applyAlignment="1">
      <alignment horizontal="center" vertical="top" wrapText="1"/>
    </xf>
    <xf numFmtId="20" fontId="13" fillId="0" borderId="1" xfId="3" applyNumberFormat="1" applyFont="1" applyFill="1" applyBorder="1" applyAlignment="1">
      <alignment horizontal="center" vertical="top" wrapText="1"/>
    </xf>
    <xf numFmtId="0" fontId="13" fillId="0" borderId="1" xfId="3" quotePrefix="1" applyFont="1" applyFill="1" applyBorder="1" applyAlignment="1">
      <alignment horizontal="left" vertical="top" wrapText="1"/>
    </xf>
    <xf numFmtId="16" fontId="13" fillId="0" borderId="1" xfId="1" applyNumberFormat="1" applyFont="1" applyFill="1" applyBorder="1" applyAlignment="1">
      <alignment horizontal="center" vertical="top" wrapText="1"/>
    </xf>
    <xf numFmtId="0" fontId="13" fillId="0" borderId="1" xfId="1" applyFont="1" applyFill="1" applyBorder="1" applyAlignment="1">
      <alignment vertical="top" wrapText="1"/>
    </xf>
    <xf numFmtId="16" fontId="13" fillId="0" borderId="1" xfId="3" applyNumberFormat="1" applyFont="1" applyFill="1" applyBorder="1" applyAlignment="1">
      <alignment horizontal="center" vertical="top" wrapText="1"/>
    </xf>
    <xf numFmtId="0" fontId="13" fillId="0" borderId="1" xfId="3" applyFont="1" applyFill="1" applyBorder="1" applyAlignment="1">
      <alignment horizontal="left" vertical="top" wrapText="1" indent="3"/>
    </xf>
    <xf numFmtId="0" fontId="13" fillId="6" borderId="1" xfId="3" applyFont="1" applyFill="1" applyBorder="1" applyAlignment="1">
      <alignment horizontal="left" vertical="top" wrapText="1"/>
    </xf>
    <xf numFmtId="0" fontId="28" fillId="0" borderId="0" xfId="0" applyFont="1" applyAlignment="1">
      <alignment vertical="center" wrapText="1"/>
    </xf>
    <xf numFmtId="0" fontId="26" fillId="0" borderId="0" xfId="41" applyAlignment="1">
      <alignment vertical="top"/>
    </xf>
    <xf numFmtId="0" fontId="0" fillId="0" borderId="0" xfId="0" applyFont="1"/>
    <xf numFmtId="20" fontId="13" fillId="0" borderId="1" xfId="1" applyNumberFormat="1" applyFont="1" applyFill="1" applyBorder="1" applyAlignment="1">
      <alignment horizontal="left" vertical="top" wrapText="1"/>
    </xf>
    <xf numFmtId="0" fontId="0" fillId="0" borderId="0" xfId="0"/>
    <xf numFmtId="0" fontId="0" fillId="0" borderId="0" xfId="0" applyAlignment="1">
      <alignment wrapText="1"/>
    </xf>
    <xf numFmtId="0" fontId="0" fillId="0" borderId="0" xfId="0" applyAlignment="1">
      <alignment vertical="top"/>
    </xf>
    <xf numFmtId="0" fontId="13" fillId="0" borderId="0" xfId="0" applyFont="1" applyAlignment="1">
      <alignment vertical="top" wrapText="1"/>
    </xf>
    <xf numFmtId="0" fontId="26" fillId="0" borderId="0" xfId="41" applyFont="1"/>
    <xf numFmtId="0" fontId="26" fillId="0" borderId="0" xfId="41" applyFont="1" applyAlignment="1">
      <alignment vertical="top"/>
    </xf>
    <xf numFmtId="0" fontId="0" fillId="0" borderId="0" xfId="0" applyFont="1" applyAlignment="1">
      <alignment vertical="top"/>
    </xf>
    <xf numFmtId="0" fontId="0" fillId="0" borderId="0" xfId="0" applyFont="1" applyAlignment="1">
      <alignment vertical="top" wrapText="1"/>
    </xf>
    <xf numFmtId="0" fontId="0" fillId="0" borderId="0" xfId="0"/>
    <xf numFmtId="0" fontId="0" fillId="0" borderId="0" xfId="0" applyFont="1"/>
    <xf numFmtId="0" fontId="0" fillId="0" borderId="0" xfId="0" applyAlignment="1">
      <alignment wrapText="1"/>
    </xf>
    <xf numFmtId="0" fontId="34" fillId="0" borderId="0" xfId="0" applyFont="1" applyAlignment="1">
      <alignment vertical="top"/>
    </xf>
    <xf numFmtId="0" fontId="34" fillId="0" borderId="0" xfId="0" applyFont="1"/>
    <xf numFmtId="0" fontId="34" fillId="0" borderId="0" xfId="0" applyFont="1" applyAlignment="1">
      <alignment vertical="center" wrapText="1"/>
    </xf>
    <xf numFmtId="0" fontId="0" fillId="6" borderId="0" xfId="0" applyFont="1" applyFill="1" applyAlignment="1">
      <alignment vertical="top"/>
    </xf>
    <xf numFmtId="0" fontId="0" fillId="6" borderId="0" xfId="0" applyFill="1" applyAlignment="1">
      <alignment vertical="top"/>
    </xf>
    <xf numFmtId="0" fontId="28" fillId="6" borderId="0" xfId="0" applyFont="1" applyFill="1" applyAlignment="1">
      <alignment vertical="center" wrapText="1"/>
    </xf>
    <xf numFmtId="0" fontId="13" fillId="44" borderId="1" xfId="1" applyFont="1" applyFill="1" applyBorder="1" applyAlignment="1">
      <alignment horizontal="left" vertical="top" wrapText="1"/>
    </xf>
    <xf numFmtId="0" fontId="0" fillId="6" borderId="0" xfId="0" applyFont="1" applyFill="1"/>
    <xf numFmtId="0" fontId="0" fillId="6" borderId="0" xfId="0" applyFill="1"/>
    <xf numFmtId="0" fontId="13" fillId="43" borderId="1" xfId="1" applyFont="1" applyFill="1" applyBorder="1" applyAlignment="1">
      <alignment horizontal="left" vertical="top" wrapText="1"/>
    </xf>
    <xf numFmtId="0" fontId="13" fillId="0" borderId="1" xfId="1" quotePrefix="1" applyFont="1" applyFill="1" applyBorder="1" applyAlignment="1">
      <alignment horizontal="left" vertical="top" wrapText="1"/>
    </xf>
    <xf numFmtId="0" fontId="29" fillId="0" borderId="0" xfId="0" applyFont="1"/>
    <xf numFmtId="0" fontId="37" fillId="0" borderId="0" xfId="0" applyFont="1" applyFill="1" applyBorder="1" applyAlignment="1">
      <alignment vertical="center"/>
    </xf>
    <xf numFmtId="0" fontId="36" fillId="0" borderId="0" xfId="0" applyFont="1" applyFill="1" applyBorder="1" applyAlignment="1">
      <alignment vertical="center"/>
    </xf>
    <xf numFmtId="0" fontId="38" fillId="0" borderId="0" xfId="0" applyFont="1"/>
    <xf numFmtId="0" fontId="2" fillId="0" borderId="0" xfId="0" applyFont="1"/>
    <xf numFmtId="0" fontId="39" fillId="0" borderId="0" xfId="0" applyFont="1" applyFill="1" applyBorder="1" applyAlignment="1">
      <alignment vertical="center"/>
    </xf>
    <xf numFmtId="0" fontId="40" fillId="0" borderId="0" xfId="0" applyFont="1" applyAlignment="1">
      <alignment vertical="center"/>
    </xf>
    <xf numFmtId="0" fontId="28" fillId="0" borderId="0" xfId="0" applyFont="1" applyAlignment="1">
      <alignment wrapText="1"/>
    </xf>
    <xf numFmtId="0" fontId="2" fillId="0" borderId="0" xfId="0" applyFont="1" applyAlignment="1">
      <alignment wrapText="1"/>
    </xf>
    <xf numFmtId="49" fontId="8" fillId="0" borderId="0" xfId="0" applyNumberFormat="1" applyFont="1" applyBorder="1" applyAlignment="1">
      <alignment wrapText="1"/>
    </xf>
    <xf numFmtId="0" fontId="41" fillId="0" borderId="0" xfId="0" applyFont="1"/>
    <xf numFmtId="0" fontId="41" fillId="0" borderId="0" xfId="0" applyFont="1" applyAlignment="1">
      <alignment wrapText="1"/>
    </xf>
    <xf numFmtId="0" fontId="8" fillId="0" borderId="0" xfId="0" applyFont="1" applyBorder="1" applyAlignment="1">
      <alignment vertical="center" wrapText="1"/>
    </xf>
    <xf numFmtId="0" fontId="29" fillId="0" borderId="0" xfId="0" applyFont="1" applyAlignment="1">
      <alignment vertical="top"/>
    </xf>
    <xf numFmtId="0" fontId="37" fillId="0" borderId="0" xfId="0" applyFont="1" applyFill="1" applyBorder="1" applyAlignment="1">
      <alignment vertical="top"/>
    </xf>
    <xf numFmtId="0" fontId="36" fillId="0" borderId="0" xfId="0" applyFont="1" applyFill="1" applyBorder="1" applyAlignment="1">
      <alignment vertical="top"/>
    </xf>
    <xf numFmtId="0" fontId="0" fillId="0" borderId="0" xfId="0" applyAlignment="1">
      <alignment vertical="top" wrapText="1"/>
    </xf>
    <xf numFmtId="0" fontId="0" fillId="0" borderId="0" xfId="0" applyFill="1" applyBorder="1" applyAlignment="1">
      <alignment vertical="top"/>
    </xf>
    <xf numFmtId="0" fontId="29" fillId="0" borderId="0" xfId="0" applyFont="1" applyAlignment="1">
      <alignment horizontal="left" vertical="top"/>
    </xf>
    <xf numFmtId="0" fontId="0" fillId="0" borderId="0" xfId="0" applyAlignment="1">
      <alignment horizontal="left" vertical="top"/>
    </xf>
    <xf numFmtId="0" fontId="37" fillId="0" borderId="0" xfId="0" applyFont="1" applyFill="1" applyBorder="1" applyAlignment="1">
      <alignment horizontal="left" vertical="top"/>
    </xf>
    <xf numFmtId="0" fontId="36" fillId="0" borderId="0" xfId="0" applyFont="1" applyFill="1" applyBorder="1" applyAlignment="1">
      <alignment horizontal="left" vertical="top" wrapText="1"/>
    </xf>
    <xf numFmtId="0" fontId="36" fillId="0" borderId="0" xfId="0" applyFont="1" applyFill="1" applyBorder="1" applyAlignment="1">
      <alignment horizontal="left" vertical="top"/>
    </xf>
    <xf numFmtId="0" fontId="29" fillId="0" borderId="0" xfId="0" applyFont="1" applyAlignment="1">
      <alignment vertical="top" wrapText="1"/>
    </xf>
    <xf numFmtId="0" fontId="35" fillId="0" borderId="0" xfId="0" applyFont="1" applyFill="1" applyBorder="1" applyAlignment="1">
      <alignment vertical="top"/>
    </xf>
    <xf numFmtId="0" fontId="0" fillId="0" borderId="0" xfId="0" applyAlignment="1">
      <alignment horizontal="right" vertical="top"/>
    </xf>
    <xf numFmtId="0" fontId="42" fillId="4" borderId="1" xfId="41" applyFont="1" applyFill="1" applyBorder="1" applyAlignment="1">
      <alignment horizontal="center" vertical="top" wrapText="1"/>
    </xf>
    <xf numFmtId="0" fontId="13" fillId="43" borderId="1" xfId="3" applyFont="1" applyFill="1" applyBorder="1" applyAlignment="1">
      <alignment horizontal="left" vertical="top" wrapText="1"/>
    </xf>
    <xf numFmtId="0" fontId="3" fillId="6"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25" fillId="4" borderId="1" xfId="0" applyFont="1" applyFill="1" applyBorder="1" applyAlignment="1">
      <alignment horizontal="center" vertical="top" wrapText="1"/>
    </xf>
    <xf numFmtId="0" fontId="25" fillId="3" borderId="1" xfId="0" applyFont="1" applyFill="1" applyBorder="1" applyAlignment="1">
      <alignment horizontal="center" vertical="top" wrapText="1"/>
    </xf>
    <xf numFmtId="0" fontId="25" fillId="7" borderId="1" xfId="0" applyFont="1" applyFill="1" applyBorder="1" applyAlignment="1">
      <alignment horizontal="center" vertical="top" wrapText="1"/>
    </xf>
    <xf numFmtId="0" fontId="0" fillId="40" borderId="1" xfId="0" applyFont="1" applyFill="1" applyBorder="1" applyAlignment="1">
      <alignment horizontal="center" vertical="top" wrapText="1"/>
    </xf>
    <xf numFmtId="18" fontId="0" fillId="40" borderId="1" xfId="0" applyNumberFormat="1" applyFont="1" applyFill="1" applyBorder="1" applyAlignment="1">
      <alignment horizontal="center" vertical="top" wrapText="1"/>
    </xf>
    <xf numFmtId="0" fontId="25" fillId="42" borderId="1" xfId="0" applyFont="1" applyFill="1" applyBorder="1" applyAlignment="1">
      <alignment horizontal="center" vertical="top" wrapText="1"/>
    </xf>
    <xf numFmtId="0" fontId="25" fillId="8" borderId="1" xfId="0" applyFont="1" applyFill="1" applyBorder="1" applyAlignment="1">
      <alignment horizontal="center" vertical="top" wrapText="1"/>
    </xf>
    <xf numFmtId="0" fontId="13" fillId="41" borderId="1" xfId="0" applyNumberFormat="1" applyFont="1" applyFill="1" applyBorder="1" applyAlignment="1">
      <alignment horizontal="center" vertical="top" wrapText="1"/>
    </xf>
    <xf numFmtId="0" fontId="25" fillId="5" borderId="1" xfId="0" applyFont="1" applyFill="1" applyBorder="1" applyAlignment="1">
      <alignment horizontal="center" vertical="top" wrapText="1"/>
    </xf>
    <xf numFmtId="8" fontId="0" fillId="0" borderId="0" xfId="0" applyNumberFormat="1" applyFont="1" applyAlignment="1">
      <alignment horizontal="center" vertical="top" wrapText="1"/>
    </xf>
    <xf numFmtId="0" fontId="0" fillId="0" borderId="0" xfId="0" applyFont="1" applyAlignment="1">
      <alignment horizontal="center" vertical="top" wrapText="1"/>
    </xf>
    <xf numFmtId="0" fontId="28" fillId="6" borderId="0" xfId="0" applyFont="1" applyFill="1"/>
    <xf numFmtId="0" fontId="29" fillId="6" borderId="0" xfId="0" applyFont="1" applyFill="1"/>
    <xf numFmtId="0" fontId="37" fillId="6" borderId="0" xfId="0" applyFont="1" applyFill="1" applyBorder="1" applyAlignment="1">
      <alignment vertical="center"/>
    </xf>
    <xf numFmtId="0" fontId="28" fillId="6" borderId="0" xfId="0" applyFont="1" applyFill="1" applyAlignment="1">
      <alignment wrapText="1"/>
    </xf>
    <xf numFmtId="0" fontId="0" fillId="6" borderId="0" xfId="0" applyFill="1" applyAlignment="1">
      <alignment vertical="top" wrapText="1"/>
    </xf>
    <xf numFmtId="20" fontId="0" fillId="40" borderId="1" xfId="0" applyNumberFormat="1" applyFont="1" applyFill="1" applyBorder="1" applyAlignment="1">
      <alignment horizontal="center" vertical="top" wrapText="1"/>
    </xf>
    <xf numFmtId="20" fontId="25" fillId="8" borderId="1" xfId="0" applyNumberFormat="1" applyFont="1" applyFill="1" applyBorder="1" applyAlignment="1">
      <alignment horizontal="center" vertical="top" wrapText="1"/>
    </xf>
    <xf numFmtId="0" fontId="13" fillId="44" borderId="1" xfId="3" applyFont="1" applyFill="1" applyBorder="1" applyAlignment="1">
      <alignment horizontal="left" vertical="top" wrapText="1"/>
    </xf>
    <xf numFmtId="0" fontId="26" fillId="2" borderId="1" xfId="41" quotePrefix="1" applyFill="1" applyBorder="1" applyAlignment="1">
      <alignment horizontal="center" vertical="top" wrapText="1"/>
    </xf>
    <xf numFmtId="0" fontId="13" fillId="42" borderId="1" xfId="1" applyFont="1" applyFill="1" applyBorder="1" applyAlignment="1">
      <alignment horizontal="left" vertical="top" wrapText="1"/>
    </xf>
    <xf numFmtId="0" fontId="13" fillId="42" borderId="1" xfId="3" applyFont="1" applyFill="1" applyBorder="1" applyAlignment="1">
      <alignment horizontal="left" vertical="top" wrapText="1"/>
    </xf>
    <xf numFmtId="0" fontId="29" fillId="6" borderId="0" xfId="0" applyFont="1" applyFill="1" applyAlignment="1">
      <alignment vertical="top"/>
    </xf>
    <xf numFmtId="0" fontId="37" fillId="6" borderId="0" xfId="0" applyFont="1" applyFill="1" applyBorder="1" applyAlignment="1">
      <alignment vertical="top"/>
    </xf>
    <xf numFmtId="0" fontId="13" fillId="42" borderId="1" xfId="1" quotePrefix="1" applyFont="1" applyFill="1" applyBorder="1" applyAlignment="1">
      <alignment horizontal="left" vertical="top" wrapText="1"/>
    </xf>
    <xf numFmtId="0" fontId="13" fillId="0" borderId="11" xfId="3" applyFont="1" applyFill="1" applyBorder="1" applyAlignment="1">
      <alignment horizontal="left" vertical="top" wrapText="1"/>
    </xf>
    <xf numFmtId="0" fontId="27" fillId="42" borderId="1" xfId="1" applyFont="1" applyFill="1" applyBorder="1" applyAlignment="1">
      <alignment horizontal="left" vertical="top" wrapText="1"/>
    </xf>
    <xf numFmtId="0" fontId="13" fillId="0" borderId="0" xfId="0" applyFont="1" applyAlignment="1">
      <alignment vertical="center" wrapText="1"/>
    </xf>
    <xf numFmtId="49" fontId="13" fillId="0" borderId="1" xfId="1" applyNumberFormat="1" applyFont="1" applyFill="1" applyBorder="1" applyAlignment="1">
      <alignment horizontal="left" vertical="top" wrapText="1"/>
    </xf>
    <xf numFmtId="0" fontId="0" fillId="42" borderId="0" xfId="0" applyFill="1" applyAlignment="1">
      <alignment horizontal="left" vertical="top" wrapText="1"/>
    </xf>
    <xf numFmtId="0" fontId="13" fillId="42" borderId="1" xfId="1" applyFont="1" applyFill="1" applyBorder="1" applyAlignment="1">
      <alignment vertical="top" wrapText="1"/>
    </xf>
    <xf numFmtId="0" fontId="0" fillId="42" borderId="0" xfId="0" applyFont="1" applyFill="1" applyAlignment="1">
      <alignment wrapText="1"/>
    </xf>
    <xf numFmtId="0" fontId="13" fillId="0" borderId="0" xfId="1" quotePrefix="1" applyFont="1" applyFill="1" applyBorder="1" applyAlignment="1">
      <alignment horizontal="left" vertical="top" wrapText="1"/>
    </xf>
    <xf numFmtId="0" fontId="1" fillId="0" borderId="0" xfId="0" applyFont="1" applyAlignment="1">
      <alignment vertical="top"/>
    </xf>
    <xf numFmtId="0" fontId="1" fillId="0" borderId="0" xfId="0" applyFont="1"/>
    <xf numFmtId="0" fontId="44" fillId="0" borderId="0" xfId="0" applyFont="1" applyAlignment="1">
      <alignment vertical="center" wrapText="1"/>
    </xf>
    <xf numFmtId="0" fontId="1" fillId="0" borderId="0" xfId="0" applyFont="1" applyAlignment="1">
      <alignment wrapText="1"/>
    </xf>
    <xf numFmtId="0" fontId="13" fillId="44" borderId="1" xfId="1" applyFont="1" applyFill="1" applyBorder="1" applyAlignment="1">
      <alignment horizontal="left" vertical="top" wrapText="1" indent="3"/>
    </xf>
    <xf numFmtId="0" fontId="5" fillId="5" borderId="1" xfId="0" applyFont="1" applyFill="1" applyBorder="1" applyAlignment="1">
      <alignment horizontal="center" vertical="top" wrapText="1"/>
    </xf>
    <xf numFmtId="0" fontId="3" fillId="6" borderId="1" xfId="0" applyFont="1" applyFill="1" applyBorder="1" applyAlignment="1">
      <alignment horizontal="center" vertical="top" wrapText="1"/>
    </xf>
    <xf numFmtId="16" fontId="5" fillId="5" borderId="1" xfId="0" applyNumberFormat="1" applyFont="1" applyFill="1" applyBorder="1" applyAlignment="1">
      <alignment horizontal="center" vertical="top" wrapText="1"/>
    </xf>
  </cellXfs>
  <cellStyles count="52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2" builtinId="27" customBuiltin="1"/>
    <cellStyle name="Calculation" xfId="11" builtinId="22" customBuiltin="1"/>
    <cellStyle name="Check Cell" xfId="13" builtinId="23" customBuiltin="1"/>
    <cellStyle name="Comma 2" xfId="517"/>
    <cellStyle name="Explanatory Text" xfId="15"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41" builtinId="8"/>
    <cellStyle name="Hyperlink 2" xfId="514"/>
    <cellStyle name="Hyperlink 3" xfId="522"/>
    <cellStyle name="Hyperlink 4" xfId="57"/>
    <cellStyle name="Input" xfId="9" builtinId="20" customBuiltin="1"/>
    <cellStyle name="Linked Cell" xfId="12" builtinId="24" customBuiltin="1"/>
    <cellStyle name="Neutral" xfId="3" builtinId="28"/>
    <cellStyle name="Neutral 2" xfId="53"/>
    <cellStyle name="Normal" xfId="0" builtinId="0"/>
    <cellStyle name="Normal 10" xfId="58"/>
    <cellStyle name="Normal 10 2" xfId="59"/>
    <cellStyle name="Normal 10 3" xfId="60"/>
    <cellStyle name="Normal 10 4" xfId="61"/>
    <cellStyle name="Normal 10 5" xfId="62"/>
    <cellStyle name="Normal 10 6" xfId="63"/>
    <cellStyle name="Normal 10 7" xfId="64"/>
    <cellStyle name="Normal 10 8" xfId="65"/>
    <cellStyle name="Normal 11" xfId="66"/>
    <cellStyle name="Normal 11 2" xfId="67"/>
    <cellStyle name="Normal 11 3" xfId="68"/>
    <cellStyle name="Normal 11 4" xfId="69"/>
    <cellStyle name="Normal 11 5" xfId="70"/>
    <cellStyle name="Normal 11 6" xfId="71"/>
    <cellStyle name="Normal 11 7" xfId="72"/>
    <cellStyle name="Normal 11 8" xfId="73"/>
    <cellStyle name="Normal 12" xfId="74"/>
    <cellStyle name="Normal 12 2" xfId="75"/>
    <cellStyle name="Normal 12 3" xfId="76"/>
    <cellStyle name="Normal 12 4" xfId="77"/>
    <cellStyle name="Normal 12 5" xfId="78"/>
    <cellStyle name="Normal 12 6" xfId="79"/>
    <cellStyle name="Normal 12 7" xfId="80"/>
    <cellStyle name="Normal 12 8" xfId="81"/>
    <cellStyle name="Normal 13" xfId="82"/>
    <cellStyle name="Normal 13 2" xfId="83"/>
    <cellStyle name="Normal 13 3" xfId="84"/>
    <cellStyle name="Normal 13 4" xfId="85"/>
    <cellStyle name="Normal 13 5" xfId="86"/>
    <cellStyle name="Normal 13 6" xfId="87"/>
    <cellStyle name="Normal 13 7" xfId="88"/>
    <cellStyle name="Normal 13 8" xfId="89"/>
    <cellStyle name="Normal 14" xfId="47"/>
    <cellStyle name="Normal 14 2" xfId="90"/>
    <cellStyle name="Normal 14 3" xfId="91"/>
    <cellStyle name="Normal 14 4" xfId="92"/>
    <cellStyle name="Normal 14 5" xfId="93"/>
    <cellStyle name="Normal 14 6" xfId="94"/>
    <cellStyle name="Normal 14 7" xfId="95"/>
    <cellStyle name="Normal 14 8" xfId="96"/>
    <cellStyle name="Normal 15" xfId="97"/>
    <cellStyle name="Normal 15 2" xfId="98"/>
    <cellStyle name="Normal 15 3" xfId="99"/>
    <cellStyle name="Normal 15 4" xfId="100"/>
    <cellStyle name="Normal 15 5" xfId="101"/>
    <cellStyle name="Normal 15 6" xfId="102"/>
    <cellStyle name="Normal 15 7" xfId="103"/>
    <cellStyle name="Normal 15 8" xfId="104"/>
    <cellStyle name="Normal 16" xfId="105"/>
    <cellStyle name="Normal 16 2" xfId="106"/>
    <cellStyle name="Normal 16 3" xfId="107"/>
    <cellStyle name="Normal 16 4" xfId="108"/>
    <cellStyle name="Normal 16 5" xfId="109"/>
    <cellStyle name="Normal 16 6" xfId="110"/>
    <cellStyle name="Normal 16 7" xfId="111"/>
    <cellStyle name="Normal 16 8" xfId="112"/>
    <cellStyle name="Normal 17" xfId="113"/>
    <cellStyle name="Normal 17 2" xfId="114"/>
    <cellStyle name="Normal 17 3" xfId="115"/>
    <cellStyle name="Normal 17 4" xfId="116"/>
    <cellStyle name="Normal 17 5" xfId="117"/>
    <cellStyle name="Normal 17 6" xfId="118"/>
    <cellStyle name="Normal 17 7" xfId="119"/>
    <cellStyle name="Normal 17 8" xfId="120"/>
    <cellStyle name="Normal 18" xfId="121"/>
    <cellStyle name="Normal 18 2" xfId="122"/>
    <cellStyle name="Normal 18 3" xfId="123"/>
    <cellStyle name="Normal 18 4" xfId="124"/>
    <cellStyle name="Normal 18 5" xfId="125"/>
    <cellStyle name="Normal 18 6" xfId="126"/>
    <cellStyle name="Normal 18 7" xfId="127"/>
    <cellStyle name="Normal 18 8" xfId="128"/>
    <cellStyle name="Normal 19" xfId="129"/>
    <cellStyle name="Normal 19 2" xfId="130"/>
    <cellStyle name="Normal 19 3" xfId="131"/>
    <cellStyle name="Normal 19 4" xfId="132"/>
    <cellStyle name="Normal 19 5" xfId="133"/>
    <cellStyle name="Normal 19 6" xfId="134"/>
    <cellStyle name="Normal 19 7" xfId="135"/>
    <cellStyle name="Normal 19 8" xfId="136"/>
    <cellStyle name="Normal 2" xfId="46"/>
    <cellStyle name="Normal 2 10" xfId="520"/>
    <cellStyle name="Normal 2 2" xfId="54"/>
    <cellStyle name="Normal 2 2 2" xfId="137"/>
    <cellStyle name="Normal 2 3" xfId="138"/>
    <cellStyle name="Normal 2 4" xfId="139"/>
    <cellStyle name="Normal 2 5" xfId="140"/>
    <cellStyle name="Normal 2 6" xfId="141"/>
    <cellStyle name="Normal 2 7" xfId="142"/>
    <cellStyle name="Normal 2 8" xfId="143"/>
    <cellStyle name="Normal 2 9" xfId="518"/>
    <cellStyle name="Normal 20" xfId="144"/>
    <cellStyle name="Normal 20 2" xfId="145"/>
    <cellStyle name="Normal 20 3" xfId="146"/>
    <cellStyle name="Normal 20 4" xfId="147"/>
    <cellStyle name="Normal 20 5" xfId="148"/>
    <cellStyle name="Normal 20 6" xfId="149"/>
    <cellStyle name="Normal 20 7" xfId="150"/>
    <cellStyle name="Normal 20 8" xfId="151"/>
    <cellStyle name="Normal 21" xfId="43"/>
    <cellStyle name="Normal 21 2" xfId="152"/>
    <cellStyle name="Normal 21 3" xfId="153"/>
    <cellStyle name="Normal 21 4" xfId="154"/>
    <cellStyle name="Normal 21 5" xfId="155"/>
    <cellStyle name="Normal 21 6" xfId="156"/>
    <cellStyle name="Normal 21 7" xfId="157"/>
    <cellStyle name="Normal 21 8" xfId="158"/>
    <cellStyle name="Normal 22" xfId="159"/>
    <cellStyle name="Normal 22 2" xfId="160"/>
    <cellStyle name="Normal 22 3" xfId="161"/>
    <cellStyle name="Normal 22 4" xfId="162"/>
    <cellStyle name="Normal 22 5" xfId="163"/>
    <cellStyle name="Normal 22 6" xfId="164"/>
    <cellStyle name="Normal 22 7" xfId="165"/>
    <cellStyle name="Normal 22 8" xfId="166"/>
    <cellStyle name="Normal 23" xfId="167"/>
    <cellStyle name="Normal 23 2" xfId="168"/>
    <cellStyle name="Normal 23 3" xfId="169"/>
    <cellStyle name="Normal 23 4" xfId="170"/>
    <cellStyle name="Normal 23 5" xfId="171"/>
    <cellStyle name="Normal 23 6" xfId="172"/>
    <cellStyle name="Normal 23 7" xfId="173"/>
    <cellStyle name="Normal 23 8" xfId="174"/>
    <cellStyle name="Normal 24" xfId="175"/>
    <cellStyle name="Normal 24 2" xfId="176"/>
    <cellStyle name="Normal 24 3" xfId="177"/>
    <cellStyle name="Normal 24 4" xfId="178"/>
    <cellStyle name="Normal 24 5" xfId="179"/>
    <cellStyle name="Normal 24 6" xfId="180"/>
    <cellStyle name="Normal 24 7" xfId="181"/>
    <cellStyle name="Normal 24 8" xfId="182"/>
    <cellStyle name="Normal 25" xfId="183"/>
    <cellStyle name="Normal 25 2" xfId="184"/>
    <cellStyle name="Normal 25 3" xfId="185"/>
    <cellStyle name="Normal 25 4" xfId="186"/>
    <cellStyle name="Normal 25 5" xfId="187"/>
    <cellStyle name="Normal 25 6" xfId="188"/>
    <cellStyle name="Normal 25 7" xfId="189"/>
    <cellStyle name="Normal 25 8" xfId="190"/>
    <cellStyle name="Normal 26" xfId="48"/>
    <cellStyle name="Normal 26 2" xfId="191"/>
    <cellStyle name="Normal 26 3" xfId="192"/>
    <cellStyle name="Normal 26 4" xfId="193"/>
    <cellStyle name="Normal 26 5" xfId="194"/>
    <cellStyle name="Normal 26 6" xfId="195"/>
    <cellStyle name="Normal 26 7" xfId="196"/>
    <cellStyle name="Normal 26 8" xfId="197"/>
    <cellStyle name="Normal 27" xfId="49"/>
    <cellStyle name="Normal 27 2" xfId="198"/>
    <cellStyle name="Normal 27 3" xfId="199"/>
    <cellStyle name="Normal 27 4" xfId="200"/>
    <cellStyle name="Normal 27 5" xfId="201"/>
    <cellStyle name="Normal 27 6" xfId="202"/>
    <cellStyle name="Normal 27 7" xfId="203"/>
    <cellStyle name="Normal 27 8" xfId="204"/>
    <cellStyle name="Normal 28" xfId="50"/>
    <cellStyle name="Normal 28 2" xfId="205"/>
    <cellStyle name="Normal 28 3" xfId="206"/>
    <cellStyle name="Normal 28 4" xfId="207"/>
    <cellStyle name="Normal 28 5" xfId="208"/>
    <cellStyle name="Normal 28 6" xfId="209"/>
    <cellStyle name="Normal 28 7" xfId="210"/>
    <cellStyle name="Normal 28 8" xfId="211"/>
    <cellStyle name="Normal 29" xfId="56"/>
    <cellStyle name="Normal 29 2" xfId="212"/>
    <cellStyle name="Normal 29 3" xfId="213"/>
    <cellStyle name="Normal 29 4" xfId="214"/>
    <cellStyle name="Normal 29 5" xfId="215"/>
    <cellStyle name="Normal 29 6" xfId="216"/>
    <cellStyle name="Normal 29 7" xfId="217"/>
    <cellStyle name="Normal 29 8" xfId="218"/>
    <cellStyle name="Normal 29 9" xfId="516"/>
    <cellStyle name="Normal 3" xfId="51"/>
    <cellStyle name="Normal 3 10" xfId="521"/>
    <cellStyle name="Normal 3 2" xfId="219"/>
    <cellStyle name="Normal 3 3" xfId="220"/>
    <cellStyle name="Normal 3 4" xfId="221"/>
    <cellStyle name="Normal 3 5" xfId="222"/>
    <cellStyle name="Normal 3 6" xfId="223"/>
    <cellStyle name="Normal 3 7" xfId="224"/>
    <cellStyle name="Normal 3 8" xfId="225"/>
    <cellStyle name="Normal 3 9" xfId="519"/>
    <cellStyle name="Normal 30" xfId="44"/>
    <cellStyle name="Normal 30 2" xfId="226"/>
    <cellStyle name="Normal 30 3" xfId="227"/>
    <cellStyle name="Normal 30 4" xfId="228"/>
    <cellStyle name="Normal 30 5" xfId="229"/>
    <cellStyle name="Normal 30 6" xfId="230"/>
    <cellStyle name="Normal 30 7" xfId="231"/>
    <cellStyle name="Normal 30 8" xfId="232"/>
    <cellStyle name="Normal 34" xfId="52"/>
    <cellStyle name="Normal 35" xfId="233"/>
    <cellStyle name="Normal 38" xfId="234"/>
    <cellStyle name="Normal 39" xfId="45"/>
    <cellStyle name="Normal 4" xfId="55"/>
    <cellStyle name="Normal 4 10" xfId="515"/>
    <cellStyle name="Normal 4 2" xfId="236"/>
    <cellStyle name="Normal 4 3" xfId="237"/>
    <cellStyle name="Normal 4 4" xfId="238"/>
    <cellStyle name="Normal 4 5" xfId="239"/>
    <cellStyle name="Normal 4 6" xfId="240"/>
    <cellStyle name="Normal 4 7" xfId="241"/>
    <cellStyle name="Normal 4 8" xfId="242"/>
    <cellStyle name="Normal 4 9" xfId="235"/>
    <cellStyle name="Normal 5" xfId="243"/>
    <cellStyle name="Normal 5 2" xfId="244"/>
    <cellStyle name="Normal 5 3" xfId="245"/>
    <cellStyle name="Normal 5 4" xfId="246"/>
    <cellStyle name="Normal 5 5" xfId="247"/>
    <cellStyle name="Normal 5 6" xfId="248"/>
    <cellStyle name="Normal 5 7" xfId="249"/>
    <cellStyle name="Normal 5 8" xfId="250"/>
    <cellStyle name="Normal 6" xfId="251"/>
    <cellStyle name="Normal 6 2" xfId="252"/>
    <cellStyle name="Normal 6 3" xfId="253"/>
    <cellStyle name="Normal 6 4" xfId="254"/>
    <cellStyle name="Normal 6 5" xfId="255"/>
    <cellStyle name="Normal 6 6" xfId="256"/>
    <cellStyle name="Normal 6 7" xfId="257"/>
    <cellStyle name="Normal 6 8" xfId="258"/>
    <cellStyle name="Normal 7" xfId="259"/>
    <cellStyle name="Normal 7 2" xfId="260"/>
    <cellStyle name="Normal 7 3" xfId="261"/>
    <cellStyle name="Normal 7 4" xfId="262"/>
    <cellStyle name="Normal 7 5" xfId="263"/>
    <cellStyle name="Normal 7 6" xfId="264"/>
    <cellStyle name="Normal 7 7" xfId="265"/>
    <cellStyle name="Normal 7 8" xfId="266"/>
    <cellStyle name="Normal 8" xfId="267"/>
    <cellStyle name="Normal 8 2" xfId="268"/>
    <cellStyle name="Normal 8 3" xfId="269"/>
    <cellStyle name="Normal 8 4" xfId="270"/>
    <cellStyle name="Normal 8 5" xfId="271"/>
    <cellStyle name="Normal 8 6" xfId="272"/>
    <cellStyle name="Normal 8 7" xfId="273"/>
    <cellStyle name="Normal 8 8" xfId="274"/>
    <cellStyle name="Normal 9" xfId="42"/>
    <cellStyle name="Normal 9 2" xfId="275"/>
    <cellStyle name="Normal 9 3" xfId="276"/>
    <cellStyle name="Normal 9 4" xfId="277"/>
    <cellStyle name="Normal 9 5" xfId="278"/>
    <cellStyle name="Normal 9 6" xfId="279"/>
    <cellStyle name="Normal 9 7" xfId="280"/>
    <cellStyle name="Normal 9 8" xfId="281"/>
    <cellStyle name="Note 10" xfId="282"/>
    <cellStyle name="Note 10 2" xfId="283"/>
    <cellStyle name="Note 10 3" xfId="284"/>
    <cellStyle name="Note 10 4" xfId="285"/>
    <cellStyle name="Note 10 5" xfId="286"/>
    <cellStyle name="Note 10 6" xfId="287"/>
    <cellStyle name="Note 10 7" xfId="288"/>
    <cellStyle name="Note 10 8" xfId="289"/>
    <cellStyle name="Note 11" xfId="290"/>
    <cellStyle name="Note 11 2" xfId="291"/>
    <cellStyle name="Note 11 3" xfId="292"/>
    <cellStyle name="Note 11 4" xfId="293"/>
    <cellStyle name="Note 11 5" xfId="294"/>
    <cellStyle name="Note 11 6" xfId="295"/>
    <cellStyle name="Note 11 7" xfId="296"/>
    <cellStyle name="Note 11 8" xfId="297"/>
    <cellStyle name="Note 12" xfId="298"/>
    <cellStyle name="Note 12 2" xfId="299"/>
    <cellStyle name="Note 12 3" xfId="300"/>
    <cellStyle name="Note 12 4" xfId="301"/>
    <cellStyle name="Note 12 5" xfId="302"/>
    <cellStyle name="Note 12 6" xfId="303"/>
    <cellStyle name="Note 12 7" xfId="304"/>
    <cellStyle name="Note 12 8" xfId="305"/>
    <cellStyle name="Note 13" xfId="306"/>
    <cellStyle name="Note 13 2" xfId="307"/>
    <cellStyle name="Note 13 3" xfId="308"/>
    <cellStyle name="Note 13 4" xfId="309"/>
    <cellStyle name="Note 13 5" xfId="310"/>
    <cellStyle name="Note 13 6" xfId="311"/>
    <cellStyle name="Note 13 7" xfId="312"/>
    <cellStyle name="Note 13 8" xfId="313"/>
    <cellStyle name="Note 14" xfId="314"/>
    <cellStyle name="Note 14 2" xfId="315"/>
    <cellStyle name="Note 14 3" xfId="316"/>
    <cellStyle name="Note 14 4" xfId="317"/>
    <cellStyle name="Note 14 5" xfId="318"/>
    <cellStyle name="Note 14 6" xfId="319"/>
    <cellStyle name="Note 14 7" xfId="320"/>
    <cellStyle name="Note 14 8" xfId="321"/>
    <cellStyle name="Note 15" xfId="322"/>
    <cellStyle name="Note 15 2" xfId="323"/>
    <cellStyle name="Note 15 3" xfId="324"/>
    <cellStyle name="Note 15 4" xfId="325"/>
    <cellStyle name="Note 15 5" xfId="326"/>
    <cellStyle name="Note 15 6" xfId="327"/>
    <cellStyle name="Note 15 7" xfId="328"/>
    <cellStyle name="Note 15 8" xfId="329"/>
    <cellStyle name="Note 16" xfId="330"/>
    <cellStyle name="Note 16 2" xfId="331"/>
    <cellStyle name="Note 16 3" xfId="332"/>
    <cellStyle name="Note 16 4" xfId="333"/>
    <cellStyle name="Note 16 5" xfId="334"/>
    <cellStyle name="Note 16 6" xfId="335"/>
    <cellStyle name="Note 16 7" xfId="336"/>
    <cellStyle name="Note 16 8" xfId="337"/>
    <cellStyle name="Note 17" xfId="338"/>
    <cellStyle name="Note 17 2" xfId="339"/>
    <cellStyle name="Note 17 3" xfId="340"/>
    <cellStyle name="Note 17 4" xfId="341"/>
    <cellStyle name="Note 17 5" xfId="342"/>
    <cellStyle name="Note 17 6" xfId="343"/>
    <cellStyle name="Note 17 7" xfId="344"/>
    <cellStyle name="Note 17 8" xfId="345"/>
    <cellStyle name="Note 18" xfId="346"/>
    <cellStyle name="Note 18 2" xfId="347"/>
    <cellStyle name="Note 18 3" xfId="348"/>
    <cellStyle name="Note 18 4" xfId="349"/>
    <cellStyle name="Note 18 5" xfId="350"/>
    <cellStyle name="Note 18 6" xfId="351"/>
    <cellStyle name="Note 18 7" xfId="352"/>
    <cellStyle name="Note 18 8" xfId="353"/>
    <cellStyle name="Note 19" xfId="354"/>
    <cellStyle name="Note 19 2" xfId="355"/>
    <cellStyle name="Note 19 3" xfId="356"/>
    <cellStyle name="Note 19 4" xfId="357"/>
    <cellStyle name="Note 19 5" xfId="358"/>
    <cellStyle name="Note 19 6" xfId="359"/>
    <cellStyle name="Note 19 7" xfId="360"/>
    <cellStyle name="Note 19 8" xfId="361"/>
    <cellStyle name="Note 2" xfId="362"/>
    <cellStyle name="Note 2 2" xfId="363"/>
    <cellStyle name="Note 2 3" xfId="364"/>
    <cellStyle name="Note 2 4" xfId="365"/>
    <cellStyle name="Note 2 5" xfId="366"/>
    <cellStyle name="Note 2 6" xfId="367"/>
    <cellStyle name="Note 2 7" xfId="368"/>
    <cellStyle name="Note 2 8" xfId="369"/>
    <cellStyle name="Note 20" xfId="370"/>
    <cellStyle name="Note 20 2" xfId="371"/>
    <cellStyle name="Note 20 3" xfId="372"/>
    <cellStyle name="Note 20 4" xfId="373"/>
    <cellStyle name="Note 20 5" xfId="374"/>
    <cellStyle name="Note 20 6" xfId="375"/>
    <cellStyle name="Note 20 7" xfId="376"/>
    <cellStyle name="Note 20 8" xfId="377"/>
    <cellStyle name="Note 21" xfId="378"/>
    <cellStyle name="Note 21 2" xfId="379"/>
    <cellStyle name="Note 21 3" xfId="380"/>
    <cellStyle name="Note 21 4" xfId="381"/>
    <cellStyle name="Note 21 5" xfId="382"/>
    <cellStyle name="Note 21 6" xfId="383"/>
    <cellStyle name="Note 21 7" xfId="384"/>
    <cellStyle name="Note 21 8" xfId="385"/>
    <cellStyle name="Note 22" xfId="386"/>
    <cellStyle name="Note 22 2" xfId="387"/>
    <cellStyle name="Note 22 3" xfId="388"/>
    <cellStyle name="Note 22 4" xfId="389"/>
    <cellStyle name="Note 22 5" xfId="390"/>
    <cellStyle name="Note 22 6" xfId="391"/>
    <cellStyle name="Note 22 7" xfId="392"/>
    <cellStyle name="Note 22 8" xfId="393"/>
    <cellStyle name="Note 23" xfId="394"/>
    <cellStyle name="Note 23 2" xfId="395"/>
    <cellStyle name="Note 23 3" xfId="396"/>
    <cellStyle name="Note 23 4" xfId="397"/>
    <cellStyle name="Note 23 5" xfId="398"/>
    <cellStyle name="Note 23 6" xfId="399"/>
    <cellStyle name="Note 23 7" xfId="400"/>
    <cellStyle name="Note 23 8" xfId="401"/>
    <cellStyle name="Note 24" xfId="402"/>
    <cellStyle name="Note 24 2" xfId="403"/>
    <cellStyle name="Note 24 3" xfId="404"/>
    <cellStyle name="Note 24 4" xfId="405"/>
    <cellStyle name="Note 24 5" xfId="406"/>
    <cellStyle name="Note 24 6" xfId="407"/>
    <cellStyle name="Note 24 7" xfId="408"/>
    <cellStyle name="Note 24 8" xfId="409"/>
    <cellStyle name="Note 25" xfId="410"/>
    <cellStyle name="Note 25 2" xfId="411"/>
    <cellStyle name="Note 25 3" xfId="412"/>
    <cellStyle name="Note 25 4" xfId="413"/>
    <cellStyle name="Note 25 5" xfId="414"/>
    <cellStyle name="Note 25 6" xfId="415"/>
    <cellStyle name="Note 25 7" xfId="416"/>
    <cellStyle name="Note 25 8" xfId="417"/>
    <cellStyle name="Note 26" xfId="418"/>
    <cellStyle name="Note 26 2" xfId="419"/>
    <cellStyle name="Note 26 3" xfId="420"/>
    <cellStyle name="Note 26 4" xfId="421"/>
    <cellStyle name="Note 26 5" xfId="422"/>
    <cellStyle name="Note 26 6" xfId="423"/>
    <cellStyle name="Note 26 7" xfId="424"/>
    <cellStyle name="Note 26 8" xfId="425"/>
    <cellStyle name="Note 27" xfId="426"/>
    <cellStyle name="Note 27 2" xfId="427"/>
    <cellStyle name="Note 27 3" xfId="428"/>
    <cellStyle name="Note 27 4" xfId="429"/>
    <cellStyle name="Note 27 5" xfId="430"/>
    <cellStyle name="Note 27 6" xfId="431"/>
    <cellStyle name="Note 27 7" xfId="432"/>
    <cellStyle name="Note 27 8" xfId="433"/>
    <cellStyle name="Note 28" xfId="434"/>
    <cellStyle name="Note 28 2" xfId="435"/>
    <cellStyle name="Note 28 3" xfId="436"/>
    <cellStyle name="Note 28 4" xfId="437"/>
    <cellStyle name="Note 28 5" xfId="438"/>
    <cellStyle name="Note 28 6" xfId="439"/>
    <cellStyle name="Note 28 7" xfId="440"/>
    <cellStyle name="Note 28 8" xfId="441"/>
    <cellStyle name="Note 29" xfId="442"/>
    <cellStyle name="Note 29 2" xfId="443"/>
    <cellStyle name="Note 29 3" xfId="444"/>
    <cellStyle name="Note 29 4" xfId="445"/>
    <cellStyle name="Note 29 5" xfId="446"/>
    <cellStyle name="Note 29 6" xfId="447"/>
    <cellStyle name="Note 29 7" xfId="448"/>
    <cellStyle name="Note 29 8" xfId="449"/>
    <cellStyle name="Note 3" xfId="450"/>
    <cellStyle name="Note 3 2" xfId="451"/>
    <cellStyle name="Note 3 3" xfId="452"/>
    <cellStyle name="Note 3 4" xfId="453"/>
    <cellStyle name="Note 3 5" xfId="454"/>
    <cellStyle name="Note 3 6" xfId="455"/>
    <cellStyle name="Note 3 7" xfId="456"/>
    <cellStyle name="Note 3 8" xfId="457"/>
    <cellStyle name="Note 30" xfId="458"/>
    <cellStyle name="Note 30 2" xfId="459"/>
    <cellStyle name="Note 30 3" xfId="460"/>
    <cellStyle name="Note 30 4" xfId="461"/>
    <cellStyle name="Note 30 5" xfId="462"/>
    <cellStyle name="Note 30 6" xfId="463"/>
    <cellStyle name="Note 30 7" xfId="464"/>
    <cellStyle name="Note 30 8" xfId="465"/>
    <cellStyle name="Note 4" xfId="466"/>
    <cellStyle name="Note 4 2" xfId="467"/>
    <cellStyle name="Note 4 3" xfId="468"/>
    <cellStyle name="Note 4 4" xfId="469"/>
    <cellStyle name="Note 4 5" xfId="470"/>
    <cellStyle name="Note 4 6" xfId="471"/>
    <cellStyle name="Note 4 7" xfId="472"/>
    <cellStyle name="Note 4 8" xfId="473"/>
    <cellStyle name="Note 5" xfId="474"/>
    <cellStyle name="Note 5 2" xfId="475"/>
    <cellStyle name="Note 5 3" xfId="476"/>
    <cellStyle name="Note 5 4" xfId="477"/>
    <cellStyle name="Note 5 5" xfId="478"/>
    <cellStyle name="Note 5 6" xfId="479"/>
    <cellStyle name="Note 5 7" xfId="480"/>
    <cellStyle name="Note 5 8" xfId="481"/>
    <cellStyle name="Note 6" xfId="482"/>
    <cellStyle name="Note 6 2" xfId="483"/>
    <cellStyle name="Note 6 3" xfId="484"/>
    <cellStyle name="Note 6 4" xfId="485"/>
    <cellStyle name="Note 6 5" xfId="486"/>
    <cellStyle name="Note 6 6" xfId="487"/>
    <cellStyle name="Note 6 7" xfId="488"/>
    <cellStyle name="Note 6 8" xfId="489"/>
    <cellStyle name="Note 7" xfId="490"/>
    <cellStyle name="Note 7 2" xfId="491"/>
    <cellStyle name="Note 7 3" xfId="492"/>
    <cellStyle name="Note 7 4" xfId="493"/>
    <cellStyle name="Note 7 5" xfId="494"/>
    <cellStyle name="Note 7 6" xfId="495"/>
    <cellStyle name="Note 7 7" xfId="496"/>
    <cellStyle name="Note 7 8" xfId="497"/>
    <cellStyle name="Note 8" xfId="498"/>
    <cellStyle name="Note 8 2" xfId="499"/>
    <cellStyle name="Note 8 3" xfId="500"/>
    <cellStyle name="Note 8 4" xfId="501"/>
    <cellStyle name="Note 8 5" xfId="502"/>
    <cellStyle name="Note 8 6" xfId="503"/>
    <cellStyle name="Note 8 7" xfId="504"/>
    <cellStyle name="Note 8 8" xfId="505"/>
    <cellStyle name="Note 9" xfId="506"/>
    <cellStyle name="Note 9 2" xfId="507"/>
    <cellStyle name="Note 9 3" xfId="508"/>
    <cellStyle name="Note 9 4" xfId="509"/>
    <cellStyle name="Note 9 5" xfId="510"/>
    <cellStyle name="Note 9 6" xfId="511"/>
    <cellStyle name="Note 9 7" xfId="512"/>
    <cellStyle name="Note 9 8" xfId="513"/>
    <cellStyle name="Output" xfId="10" builtinId="21" customBuiltin="1"/>
    <cellStyle name="Title" xfId="4" builtinId="15" customBuiltin="1"/>
    <cellStyle name="Total" xfId="16" builtinId="25" customBuiltin="1"/>
    <cellStyle name="Warning Text" xfId="14" builtinId="11" customBuiltin="1"/>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bcldbit.atlassian.net/wiki/spaces/MVPKDC/pages/1001685022/NEW1.1+Item+Master+Requirements" TargetMode="External"/><Relationship Id="rId2" Type="http://schemas.openxmlformats.org/officeDocument/2006/relationships/hyperlink" Target="https://bcldbit.atlassian.net/wiki/spaces/MVPKDC/pages/921928301/0.1+KDC+Warehouse+Configuration" TargetMode="External"/><Relationship Id="rId1" Type="http://schemas.openxmlformats.org/officeDocument/2006/relationships/hyperlink" Target="https://bcldbit.atlassian.net/wiki/spaces/MVPKDC/pages/966820106/NEW+KDC-to-DDC+transfer+and+KDC+Merge+Process+for+cross-docking" TargetMode="External"/><Relationship Id="rId6" Type="http://schemas.openxmlformats.org/officeDocument/2006/relationships/printerSettings" Target="../printerSettings/printerSettings3.bin"/><Relationship Id="rId5" Type="http://schemas.openxmlformats.org/officeDocument/2006/relationships/hyperlink" Target="https://bcldbit.atlassian.net/wiki/spaces/MVPKDC/pages/920813685/NEW+Returned+products+should+automatically+be+put+on-hold" TargetMode="External"/><Relationship Id="rId4" Type="http://schemas.openxmlformats.org/officeDocument/2006/relationships/hyperlink" Target="https://bcldbit.atlassian.net/wiki/spaces/MVPKDC/pages/1019707586/NEW+Prompt+to+contact+supervisor+when+getting+replenishment+and+picks+from+certain+Bulk+Location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96"/>
  <sheetViews>
    <sheetView zoomScaleNormal="100" workbookViewId="0">
      <pane ySplit="1" topLeftCell="A120" activePane="bottomLeft" state="frozen"/>
      <selection pane="bottomLeft" activeCell="D161" sqref="D161"/>
    </sheetView>
  </sheetViews>
  <sheetFormatPr defaultColWidth="9.109375" defaultRowHeight="15.6" x14ac:dyDescent="0.3"/>
  <cols>
    <col min="1" max="1" width="5.88671875" style="19" customWidth="1"/>
    <col min="2" max="2" width="11.44140625" style="9" customWidth="1"/>
    <col min="3" max="3" width="8.109375" style="9" customWidth="1"/>
    <col min="4" max="4" width="7.33203125" style="9" customWidth="1"/>
    <col min="5" max="5" width="41" style="2" customWidth="1"/>
    <col min="6" max="6" width="44.44140625" style="2" customWidth="1"/>
    <col min="7" max="7" width="15.33203125" style="17" customWidth="1"/>
    <col min="8" max="8" width="14.5546875" style="17" customWidth="1"/>
    <col min="9" max="9" width="10.6640625" style="17" customWidth="1"/>
    <col min="10" max="10" width="13.88671875" style="2" customWidth="1"/>
    <col min="11" max="11" width="10.6640625" style="4" customWidth="1"/>
    <col min="12" max="12" width="7.44140625" style="4" bestFit="1" customWidth="1"/>
    <col min="13" max="13" width="7.6640625" style="4" customWidth="1"/>
    <col min="14" max="15" width="10.44140625" style="4" customWidth="1"/>
    <col min="16" max="16" width="30.44140625" style="4" customWidth="1"/>
    <col min="17" max="16384" width="9.109375" style="2"/>
  </cols>
  <sheetData>
    <row r="1" spans="1:16" s="7" customFormat="1" ht="31.2" x14ac:dyDescent="0.3">
      <c r="A1" s="18" t="s">
        <v>241</v>
      </c>
      <c r="B1" s="6" t="s">
        <v>0</v>
      </c>
      <c r="C1" s="6" t="s">
        <v>147</v>
      </c>
      <c r="D1" s="6" t="s">
        <v>239</v>
      </c>
      <c r="E1" s="5" t="s">
        <v>1</v>
      </c>
      <c r="F1" s="5" t="s">
        <v>168</v>
      </c>
      <c r="G1" s="5" t="s">
        <v>2</v>
      </c>
      <c r="H1" s="5" t="s">
        <v>38</v>
      </c>
      <c r="I1" s="5" t="s">
        <v>30</v>
      </c>
      <c r="J1" s="5" t="s">
        <v>201</v>
      </c>
      <c r="K1" s="6" t="s">
        <v>266</v>
      </c>
      <c r="L1" s="6" t="s">
        <v>166</v>
      </c>
      <c r="M1" s="6" t="s">
        <v>167</v>
      </c>
      <c r="N1" s="6" t="s">
        <v>165</v>
      </c>
      <c r="O1" s="6" t="s">
        <v>325</v>
      </c>
      <c r="P1" s="6" t="s">
        <v>326</v>
      </c>
    </row>
    <row r="2" spans="1:16" s="1" customFormat="1" ht="21" customHeight="1" x14ac:dyDescent="0.3">
      <c r="A2" s="18">
        <v>1</v>
      </c>
      <c r="B2" s="203" t="s">
        <v>190</v>
      </c>
      <c r="C2" s="203"/>
      <c r="D2" s="203"/>
      <c r="E2" s="203"/>
      <c r="F2" s="203"/>
      <c r="G2" s="203"/>
      <c r="H2" s="203"/>
      <c r="I2" s="203"/>
      <c r="J2" s="203"/>
      <c r="K2" s="203"/>
      <c r="L2" s="203"/>
      <c r="M2" s="203"/>
      <c r="N2" s="203"/>
      <c r="O2" s="46"/>
      <c r="P2" s="46"/>
    </row>
    <row r="3" spans="1:16" s="1" customFormat="1" ht="28.8" x14ac:dyDescent="0.3">
      <c r="A3" s="18">
        <f>A2+1</f>
        <v>2</v>
      </c>
      <c r="B3" s="10" t="s">
        <v>191</v>
      </c>
      <c r="C3" s="10" t="s">
        <v>39</v>
      </c>
      <c r="D3" s="10" t="s">
        <v>39</v>
      </c>
      <c r="E3" s="37" t="s">
        <v>169</v>
      </c>
      <c r="F3" s="37" t="s">
        <v>198</v>
      </c>
      <c r="G3" s="37" t="s">
        <v>199</v>
      </c>
      <c r="H3" s="37" t="s">
        <v>39</v>
      </c>
      <c r="I3" s="37" t="s">
        <v>43</v>
      </c>
      <c r="J3" s="37" t="s">
        <v>194</v>
      </c>
      <c r="K3" s="38" t="s">
        <v>39</v>
      </c>
      <c r="L3" s="38" t="s">
        <v>39</v>
      </c>
      <c r="M3" s="38" t="s">
        <v>39</v>
      </c>
      <c r="N3" s="40" t="str">
        <f t="shared" ref="N3:N17" si="0">IF(EXACT(M3,"NA"),"NA",M3-L3)</f>
        <v>NA</v>
      </c>
      <c r="O3" s="40"/>
      <c r="P3" s="40"/>
    </row>
    <row r="4" spans="1:16" s="1" customFormat="1" x14ac:dyDescent="0.3">
      <c r="A4" s="36">
        <f t="shared" ref="A4:A67" si="1">A3+1</f>
        <v>3</v>
      </c>
      <c r="B4" s="10" t="s">
        <v>191</v>
      </c>
      <c r="C4" s="10" t="s">
        <v>39</v>
      </c>
      <c r="D4" s="10" t="s">
        <v>39</v>
      </c>
      <c r="E4" s="37" t="s">
        <v>170</v>
      </c>
      <c r="F4" s="37"/>
      <c r="G4" s="37" t="s">
        <v>200</v>
      </c>
      <c r="H4" s="37" t="s">
        <v>39</v>
      </c>
      <c r="I4" s="37" t="s">
        <v>35</v>
      </c>
      <c r="J4" s="37" t="s">
        <v>194</v>
      </c>
      <c r="K4" s="38" t="s">
        <v>39</v>
      </c>
      <c r="L4" s="38" t="s">
        <v>39</v>
      </c>
      <c r="M4" s="38" t="s">
        <v>39</v>
      </c>
      <c r="N4" s="40" t="str">
        <f t="shared" si="0"/>
        <v>NA</v>
      </c>
      <c r="O4" s="40"/>
      <c r="P4" s="40"/>
    </row>
    <row r="5" spans="1:16" s="1" customFormat="1" x14ac:dyDescent="0.3">
      <c r="A5" s="36">
        <f t="shared" si="1"/>
        <v>4</v>
      </c>
      <c r="B5" s="10" t="s">
        <v>191</v>
      </c>
      <c r="C5" s="10" t="s">
        <v>39</v>
      </c>
      <c r="D5" s="10" t="s">
        <v>39</v>
      </c>
      <c r="E5" s="37" t="s">
        <v>171</v>
      </c>
      <c r="F5" s="37"/>
      <c r="G5" s="37" t="s">
        <v>200</v>
      </c>
      <c r="H5" s="37" t="s">
        <v>39</v>
      </c>
      <c r="I5" s="37" t="s">
        <v>35</v>
      </c>
      <c r="J5" s="37" t="s">
        <v>194</v>
      </c>
      <c r="K5" s="38" t="s">
        <v>39</v>
      </c>
      <c r="L5" s="38" t="s">
        <v>39</v>
      </c>
      <c r="M5" s="38" t="s">
        <v>39</v>
      </c>
      <c r="N5" s="40" t="str">
        <f t="shared" si="0"/>
        <v>NA</v>
      </c>
      <c r="O5" s="40"/>
      <c r="P5" s="40"/>
    </row>
    <row r="6" spans="1:16" s="1" customFormat="1" ht="28.8" x14ac:dyDescent="0.3">
      <c r="A6" s="36">
        <f t="shared" si="1"/>
        <v>5</v>
      </c>
      <c r="B6" s="10" t="s">
        <v>191</v>
      </c>
      <c r="C6" s="10" t="s">
        <v>39</v>
      </c>
      <c r="D6" s="10" t="s">
        <v>39</v>
      </c>
      <c r="E6" s="37" t="s">
        <v>34</v>
      </c>
      <c r="F6" s="27" t="s">
        <v>263</v>
      </c>
      <c r="G6" s="27" t="s">
        <v>251</v>
      </c>
      <c r="H6" s="37" t="s">
        <v>39</v>
      </c>
      <c r="I6" s="37" t="s">
        <v>35</v>
      </c>
      <c r="J6" s="37" t="s">
        <v>194</v>
      </c>
      <c r="K6" s="38" t="s">
        <v>39</v>
      </c>
      <c r="L6" s="38" t="s">
        <v>39</v>
      </c>
      <c r="M6" s="38" t="s">
        <v>39</v>
      </c>
      <c r="N6" s="40" t="str">
        <f t="shared" si="0"/>
        <v>NA</v>
      </c>
      <c r="O6" s="40"/>
      <c r="P6" s="40"/>
    </row>
    <row r="7" spans="1:16" s="1" customFormat="1" ht="43.2" x14ac:dyDescent="0.3">
      <c r="A7" s="36">
        <f t="shared" si="1"/>
        <v>6</v>
      </c>
      <c r="B7" s="10" t="s">
        <v>191</v>
      </c>
      <c r="C7" s="10" t="s">
        <v>39</v>
      </c>
      <c r="D7" s="10" t="s">
        <v>39</v>
      </c>
      <c r="E7" s="37" t="s">
        <v>187</v>
      </c>
      <c r="F7" s="37" t="s">
        <v>188</v>
      </c>
      <c r="G7" s="37" t="s">
        <v>129</v>
      </c>
      <c r="H7" s="37" t="s">
        <v>39</v>
      </c>
      <c r="I7" s="37" t="s">
        <v>35</v>
      </c>
      <c r="J7" s="37" t="s">
        <v>194</v>
      </c>
      <c r="K7" s="38" t="s">
        <v>39</v>
      </c>
      <c r="L7" s="38" t="s">
        <v>39</v>
      </c>
      <c r="M7" s="38" t="s">
        <v>39</v>
      </c>
      <c r="N7" s="40" t="str">
        <f t="shared" si="0"/>
        <v>NA</v>
      </c>
      <c r="O7" s="40"/>
      <c r="P7" s="40"/>
    </row>
    <row r="8" spans="1:16" s="1" customFormat="1" ht="28.8" x14ac:dyDescent="0.3">
      <c r="A8" s="36">
        <f t="shared" si="1"/>
        <v>7</v>
      </c>
      <c r="B8" s="10" t="s">
        <v>191</v>
      </c>
      <c r="C8" s="10" t="s">
        <v>39</v>
      </c>
      <c r="D8" s="10" t="s">
        <v>39</v>
      </c>
      <c r="E8" s="37" t="s">
        <v>162</v>
      </c>
      <c r="F8" s="37" t="s">
        <v>194</v>
      </c>
      <c r="G8" s="37" t="s">
        <v>129</v>
      </c>
      <c r="H8" s="37" t="s">
        <v>39</v>
      </c>
      <c r="I8" s="37" t="s">
        <v>35</v>
      </c>
      <c r="J8" s="37" t="s">
        <v>194</v>
      </c>
      <c r="K8" s="38" t="s">
        <v>39</v>
      </c>
      <c r="L8" s="38" t="s">
        <v>39</v>
      </c>
      <c r="M8" s="38" t="s">
        <v>39</v>
      </c>
      <c r="N8" s="40" t="str">
        <f t="shared" si="0"/>
        <v>NA</v>
      </c>
      <c r="O8" s="40"/>
      <c r="P8" s="40"/>
    </row>
    <row r="9" spans="1:16" s="1" customFormat="1" ht="43.2" x14ac:dyDescent="0.3">
      <c r="A9" s="36">
        <f t="shared" si="1"/>
        <v>8</v>
      </c>
      <c r="B9" s="10" t="s">
        <v>191</v>
      </c>
      <c r="C9" s="10" t="s">
        <v>39</v>
      </c>
      <c r="D9" s="10" t="s">
        <v>39</v>
      </c>
      <c r="E9" s="37" t="s">
        <v>161</v>
      </c>
      <c r="F9" s="37" t="s">
        <v>194</v>
      </c>
      <c r="G9" s="37" t="s">
        <v>129</v>
      </c>
      <c r="H9" s="37" t="s">
        <v>39</v>
      </c>
      <c r="I9" s="37" t="s">
        <v>35</v>
      </c>
      <c r="J9" s="37" t="s">
        <v>194</v>
      </c>
      <c r="K9" s="38" t="s">
        <v>39</v>
      </c>
      <c r="L9" s="38" t="s">
        <v>39</v>
      </c>
      <c r="M9" s="38" t="s">
        <v>39</v>
      </c>
      <c r="N9" s="40" t="str">
        <f t="shared" si="0"/>
        <v>NA</v>
      </c>
      <c r="O9" s="40"/>
      <c r="P9" s="40"/>
    </row>
    <row r="10" spans="1:16" s="1" customFormat="1" x14ac:dyDescent="0.3">
      <c r="A10" s="36">
        <f t="shared" si="1"/>
        <v>9</v>
      </c>
      <c r="B10" s="10" t="s">
        <v>191</v>
      </c>
      <c r="C10" s="10" t="s">
        <v>39</v>
      </c>
      <c r="D10" s="10" t="s">
        <v>39</v>
      </c>
      <c r="E10" s="37" t="s">
        <v>196</v>
      </c>
      <c r="F10" s="37"/>
      <c r="G10" s="37" t="s">
        <v>197</v>
      </c>
      <c r="H10" s="37" t="s">
        <v>39</v>
      </c>
      <c r="I10" s="37" t="s">
        <v>35</v>
      </c>
      <c r="J10" s="37" t="s">
        <v>194</v>
      </c>
      <c r="K10" s="38" t="s">
        <v>39</v>
      </c>
      <c r="L10" s="38" t="s">
        <v>39</v>
      </c>
      <c r="M10" s="38" t="s">
        <v>39</v>
      </c>
      <c r="N10" s="40" t="str">
        <f t="shared" si="0"/>
        <v>NA</v>
      </c>
      <c r="O10" s="40"/>
      <c r="P10" s="40"/>
    </row>
    <row r="11" spans="1:16" s="1" customFormat="1" ht="28.8" x14ac:dyDescent="0.3">
      <c r="A11" s="36">
        <f t="shared" si="1"/>
        <v>10</v>
      </c>
      <c r="B11" s="10" t="s">
        <v>191</v>
      </c>
      <c r="C11" s="10" t="s">
        <v>39</v>
      </c>
      <c r="D11" s="10" t="s">
        <v>39</v>
      </c>
      <c r="E11" s="39" t="s">
        <v>204</v>
      </c>
      <c r="F11" s="39"/>
      <c r="G11" s="39" t="s">
        <v>245</v>
      </c>
      <c r="H11" s="39" t="s">
        <v>39</v>
      </c>
      <c r="I11" s="39" t="s">
        <v>43</v>
      </c>
      <c r="J11" s="39" t="s">
        <v>240</v>
      </c>
      <c r="K11" s="41" t="s">
        <v>39</v>
      </c>
      <c r="L11" s="41" t="s">
        <v>39</v>
      </c>
      <c r="M11" s="41" t="s">
        <v>39</v>
      </c>
      <c r="N11" s="42" t="str">
        <f t="shared" si="0"/>
        <v>NA</v>
      </c>
      <c r="O11" s="42"/>
      <c r="P11" s="42"/>
    </row>
    <row r="12" spans="1:16" s="1" customFormat="1" ht="43.2" x14ac:dyDescent="0.3">
      <c r="A12" s="36">
        <f t="shared" si="1"/>
        <v>11</v>
      </c>
      <c r="B12" s="10" t="s">
        <v>191</v>
      </c>
      <c r="C12" s="10" t="s">
        <v>39</v>
      </c>
      <c r="D12" s="10" t="s">
        <v>39</v>
      </c>
      <c r="E12" s="37" t="s">
        <v>206</v>
      </c>
      <c r="F12" s="37" t="s">
        <v>255</v>
      </c>
      <c r="G12" s="37" t="s">
        <v>119</v>
      </c>
      <c r="H12" s="37" t="s">
        <v>39</v>
      </c>
      <c r="I12" s="37" t="s">
        <v>35</v>
      </c>
      <c r="J12" s="37" t="s">
        <v>194</v>
      </c>
      <c r="K12" s="38" t="s">
        <v>39</v>
      </c>
      <c r="L12" s="38" t="s">
        <v>39</v>
      </c>
      <c r="M12" s="38" t="s">
        <v>39</v>
      </c>
      <c r="N12" s="40" t="str">
        <f t="shared" si="0"/>
        <v>NA</v>
      </c>
      <c r="O12" s="40"/>
      <c r="P12" s="40"/>
    </row>
    <row r="13" spans="1:16" ht="43.2" x14ac:dyDescent="0.3">
      <c r="A13" s="36">
        <f t="shared" si="1"/>
        <v>12</v>
      </c>
      <c r="B13" s="10" t="s">
        <v>191</v>
      </c>
      <c r="C13" s="10" t="s">
        <v>39</v>
      </c>
      <c r="D13" s="10" t="s">
        <v>39</v>
      </c>
      <c r="E13" s="37" t="s">
        <v>40</v>
      </c>
      <c r="F13" s="27" t="s">
        <v>262</v>
      </c>
      <c r="G13" s="27" t="s">
        <v>265</v>
      </c>
      <c r="H13" s="37" t="s">
        <v>39</v>
      </c>
      <c r="I13" s="37" t="s">
        <v>35</v>
      </c>
      <c r="J13" s="37" t="s">
        <v>39</v>
      </c>
      <c r="K13" s="38" t="s">
        <v>39</v>
      </c>
      <c r="L13" s="38" t="s">
        <v>39</v>
      </c>
      <c r="M13" s="38" t="s">
        <v>39</v>
      </c>
      <c r="N13" s="40" t="str">
        <f t="shared" si="0"/>
        <v>NA</v>
      </c>
      <c r="O13" s="40"/>
      <c r="P13" s="40"/>
    </row>
    <row r="14" spans="1:16" ht="28.8" x14ac:dyDescent="0.3">
      <c r="A14" s="36">
        <f t="shared" si="1"/>
        <v>13</v>
      </c>
      <c r="B14" s="10" t="s">
        <v>191</v>
      </c>
      <c r="C14" s="43" t="s">
        <v>264</v>
      </c>
      <c r="D14" s="43" t="s">
        <v>264</v>
      </c>
      <c r="E14" s="37" t="s">
        <v>252</v>
      </c>
      <c r="F14" s="37" t="s">
        <v>267</v>
      </c>
      <c r="G14" s="37" t="s">
        <v>261</v>
      </c>
      <c r="H14" s="37" t="s">
        <v>253</v>
      </c>
      <c r="I14" s="37" t="s">
        <v>35</v>
      </c>
      <c r="J14" s="37" t="s">
        <v>194</v>
      </c>
      <c r="K14" s="38" t="s">
        <v>39</v>
      </c>
      <c r="L14" s="38" t="s">
        <v>39</v>
      </c>
      <c r="M14" s="38" t="s">
        <v>39</v>
      </c>
      <c r="N14" s="40" t="str">
        <f t="shared" si="0"/>
        <v>NA</v>
      </c>
      <c r="O14" s="40"/>
      <c r="P14" s="40"/>
    </row>
    <row r="15" spans="1:16" ht="28.8" x14ac:dyDescent="0.3">
      <c r="A15" s="36">
        <f t="shared" si="1"/>
        <v>14</v>
      </c>
      <c r="B15" s="10" t="s">
        <v>191</v>
      </c>
      <c r="C15" s="10" t="s">
        <v>39</v>
      </c>
      <c r="D15" s="10" t="s">
        <v>39</v>
      </c>
      <c r="E15" s="39" t="s">
        <v>41</v>
      </c>
      <c r="F15" s="39" t="s">
        <v>42</v>
      </c>
      <c r="G15" s="39" t="s">
        <v>122</v>
      </c>
      <c r="H15" s="39" t="s">
        <v>39</v>
      </c>
      <c r="I15" s="39" t="s">
        <v>43</v>
      </c>
      <c r="J15" s="39" t="s">
        <v>240</v>
      </c>
      <c r="K15" s="41"/>
      <c r="L15" s="41"/>
      <c r="M15" s="41"/>
      <c r="N15" s="42">
        <f t="shared" si="0"/>
        <v>0</v>
      </c>
      <c r="O15" s="42"/>
      <c r="P15" s="42"/>
    </row>
    <row r="16" spans="1:16" ht="28.8" x14ac:dyDescent="0.3">
      <c r="A16" s="36">
        <f t="shared" si="1"/>
        <v>15</v>
      </c>
      <c r="B16" s="10" t="s">
        <v>191</v>
      </c>
      <c r="C16" s="10" t="s">
        <v>39</v>
      </c>
      <c r="D16" s="10" t="s">
        <v>39</v>
      </c>
      <c r="E16" s="39" t="s">
        <v>29</v>
      </c>
      <c r="F16" s="39"/>
      <c r="G16" s="39" t="s">
        <v>324</v>
      </c>
      <c r="H16" s="39" t="s">
        <v>39</v>
      </c>
      <c r="I16" s="39" t="s">
        <v>43</v>
      </c>
      <c r="J16" s="39" t="s">
        <v>240</v>
      </c>
      <c r="K16" s="41"/>
      <c r="L16" s="41"/>
      <c r="M16" s="41"/>
      <c r="N16" s="42">
        <f t="shared" si="0"/>
        <v>0</v>
      </c>
      <c r="O16" s="42"/>
      <c r="P16" s="42"/>
    </row>
    <row r="17" spans="1:16" ht="43.2" x14ac:dyDescent="0.3">
      <c r="A17" s="36">
        <f t="shared" si="1"/>
        <v>16</v>
      </c>
      <c r="B17" s="10" t="s">
        <v>191</v>
      </c>
      <c r="C17" s="10" t="s">
        <v>39</v>
      </c>
      <c r="D17" s="10" t="s">
        <v>39</v>
      </c>
      <c r="E17" s="37" t="s">
        <v>316</v>
      </c>
      <c r="F17" s="37"/>
      <c r="G17" s="37" t="s">
        <v>92</v>
      </c>
      <c r="H17" s="37" t="s">
        <v>39</v>
      </c>
      <c r="I17" s="37" t="s">
        <v>43</v>
      </c>
      <c r="J17" s="37" t="s">
        <v>39</v>
      </c>
      <c r="K17" s="38" t="s">
        <v>39</v>
      </c>
      <c r="L17" s="38" t="s">
        <v>39</v>
      </c>
      <c r="M17" s="38" t="s">
        <v>39</v>
      </c>
      <c r="N17" s="40" t="str">
        <f t="shared" si="0"/>
        <v>NA</v>
      </c>
      <c r="O17" s="40"/>
      <c r="P17" s="40"/>
    </row>
    <row r="18" spans="1:16" s="1" customFormat="1" ht="21" customHeight="1" x14ac:dyDescent="0.3">
      <c r="A18" s="36">
        <f t="shared" si="1"/>
        <v>17</v>
      </c>
      <c r="B18" s="203" t="s">
        <v>337</v>
      </c>
      <c r="C18" s="203"/>
      <c r="D18" s="203"/>
      <c r="E18" s="203"/>
      <c r="F18" s="203"/>
      <c r="G18" s="203"/>
      <c r="H18" s="203"/>
      <c r="I18" s="203"/>
      <c r="J18" s="203"/>
      <c r="K18" s="203"/>
      <c r="L18" s="203"/>
      <c r="M18" s="203"/>
      <c r="N18" s="203"/>
      <c r="O18" s="46"/>
      <c r="P18" s="46"/>
    </row>
    <row r="19" spans="1:16" ht="28.8" x14ac:dyDescent="0.3">
      <c r="A19" s="36">
        <f t="shared" si="1"/>
        <v>18</v>
      </c>
      <c r="B19" s="34" t="s">
        <v>177</v>
      </c>
      <c r="C19" s="34">
        <v>335229</v>
      </c>
      <c r="D19" s="34">
        <v>2</v>
      </c>
      <c r="E19" s="37" t="s">
        <v>102</v>
      </c>
      <c r="F19" s="37" t="s">
        <v>118</v>
      </c>
      <c r="G19" s="37" t="s">
        <v>51</v>
      </c>
      <c r="H19" s="37" t="s">
        <v>115</v>
      </c>
      <c r="I19" s="37" t="s">
        <v>35</v>
      </c>
      <c r="J19" s="37" t="s">
        <v>194</v>
      </c>
      <c r="K19" s="28">
        <v>43285</v>
      </c>
      <c r="L19" s="40">
        <v>0.3888888888888889</v>
      </c>
      <c r="M19" s="40">
        <v>0.39097222222222222</v>
      </c>
      <c r="N19" s="40">
        <f t="shared" ref="N19:N26" si="2">IF(EXACT(M19,"NA"),"NA",M19-L19)</f>
        <v>2.0833333333333259E-3</v>
      </c>
      <c r="O19" s="40"/>
      <c r="P19" s="40"/>
    </row>
    <row r="20" spans="1:16" ht="57.6" x14ac:dyDescent="0.3">
      <c r="A20" s="36">
        <f t="shared" si="1"/>
        <v>19</v>
      </c>
      <c r="B20" s="34" t="s">
        <v>177</v>
      </c>
      <c r="C20" s="34">
        <v>335229</v>
      </c>
      <c r="D20" s="34">
        <v>2</v>
      </c>
      <c r="E20" s="37" t="s">
        <v>159</v>
      </c>
      <c r="F20" s="37" t="s">
        <v>157</v>
      </c>
      <c r="G20" s="37" t="s">
        <v>51</v>
      </c>
      <c r="H20" s="37" t="s">
        <v>115</v>
      </c>
      <c r="I20" s="37" t="s">
        <v>35</v>
      </c>
      <c r="J20" s="37" t="s">
        <v>194</v>
      </c>
      <c r="K20" s="28">
        <v>43285</v>
      </c>
      <c r="L20" s="40">
        <v>0.3888888888888889</v>
      </c>
      <c r="M20" s="40">
        <v>0.39930555555555558</v>
      </c>
      <c r="N20" s="40">
        <f t="shared" si="2"/>
        <v>1.0416666666666685E-2</v>
      </c>
      <c r="O20" s="40"/>
      <c r="P20" s="40"/>
    </row>
    <row r="21" spans="1:16" x14ac:dyDescent="0.3">
      <c r="A21" s="36">
        <f t="shared" si="1"/>
        <v>20</v>
      </c>
      <c r="B21" s="34" t="s">
        <v>177</v>
      </c>
      <c r="C21" s="34">
        <v>335229</v>
      </c>
      <c r="D21" s="34" t="s">
        <v>39</v>
      </c>
      <c r="E21" s="37" t="s">
        <v>178</v>
      </c>
      <c r="F21" s="37"/>
      <c r="G21" s="37" t="s">
        <v>99</v>
      </c>
      <c r="H21" s="37" t="s">
        <v>39</v>
      </c>
      <c r="I21" s="37" t="s">
        <v>35</v>
      </c>
      <c r="J21" s="37" t="s">
        <v>194</v>
      </c>
      <c r="K21" s="28">
        <v>43285</v>
      </c>
      <c r="L21" s="40">
        <v>0.40277777777777773</v>
      </c>
      <c r="M21" s="40">
        <v>0.40486111111111112</v>
      </c>
      <c r="N21" s="40">
        <f t="shared" si="2"/>
        <v>2.0833333333333814E-3</v>
      </c>
      <c r="O21" s="40"/>
      <c r="P21" s="40"/>
    </row>
    <row r="22" spans="1:16" x14ac:dyDescent="0.3">
      <c r="A22" s="36">
        <f t="shared" si="1"/>
        <v>21</v>
      </c>
      <c r="B22" s="34" t="s">
        <v>177</v>
      </c>
      <c r="C22" s="34">
        <v>335229</v>
      </c>
      <c r="D22" s="34">
        <v>2</v>
      </c>
      <c r="E22" s="37" t="s">
        <v>235</v>
      </c>
      <c r="F22" s="37"/>
      <c r="G22" s="37" t="s">
        <v>99</v>
      </c>
      <c r="H22" s="37" t="s">
        <v>39</v>
      </c>
      <c r="I22" s="37" t="s">
        <v>35</v>
      </c>
      <c r="J22" s="37" t="s">
        <v>194</v>
      </c>
      <c r="K22" s="28">
        <v>43285</v>
      </c>
      <c r="L22" s="40">
        <v>0.40277777777777773</v>
      </c>
      <c r="M22" s="40">
        <v>0.40486111111111112</v>
      </c>
      <c r="N22" s="40">
        <f t="shared" si="2"/>
        <v>2.0833333333333814E-3</v>
      </c>
      <c r="O22" s="40"/>
      <c r="P22" s="40"/>
    </row>
    <row r="23" spans="1:16" x14ac:dyDescent="0.3">
      <c r="A23" s="36">
        <f t="shared" si="1"/>
        <v>22</v>
      </c>
      <c r="B23" s="34" t="s">
        <v>177</v>
      </c>
      <c r="C23" s="34">
        <v>335229</v>
      </c>
      <c r="D23" s="34">
        <v>4</v>
      </c>
      <c r="E23" s="37" t="s">
        <v>49</v>
      </c>
      <c r="F23" s="37"/>
      <c r="G23" s="37" t="s">
        <v>119</v>
      </c>
      <c r="H23" s="37" t="s">
        <v>115</v>
      </c>
      <c r="I23" s="37" t="s">
        <v>35</v>
      </c>
      <c r="J23" s="37" t="s">
        <v>194</v>
      </c>
      <c r="K23" s="28">
        <v>43285</v>
      </c>
      <c r="L23" s="40">
        <v>0.4548611111111111</v>
      </c>
      <c r="M23" s="40">
        <v>0.5</v>
      </c>
      <c r="N23" s="40">
        <f t="shared" si="2"/>
        <v>4.5138888888888895E-2</v>
      </c>
      <c r="O23" s="40"/>
      <c r="P23" s="40"/>
    </row>
    <row r="24" spans="1:16" x14ac:dyDescent="0.3">
      <c r="A24" s="36">
        <f t="shared" si="1"/>
        <v>23</v>
      </c>
      <c r="B24" s="34" t="s">
        <v>177</v>
      </c>
      <c r="C24" s="34">
        <v>335229</v>
      </c>
      <c r="D24" s="34">
        <v>3</v>
      </c>
      <c r="E24" s="37" t="s">
        <v>93</v>
      </c>
      <c r="F24" s="37"/>
      <c r="G24" s="37" t="s">
        <v>99</v>
      </c>
      <c r="H24" s="37" t="s">
        <v>9</v>
      </c>
      <c r="I24" s="37" t="s">
        <v>35</v>
      </c>
      <c r="J24" s="37" t="s">
        <v>194</v>
      </c>
      <c r="K24" s="28">
        <v>43285</v>
      </c>
      <c r="L24" s="40">
        <v>0.4548611111111111</v>
      </c>
      <c r="M24" s="40">
        <v>0.70833333333333337</v>
      </c>
      <c r="N24" s="40">
        <f t="shared" si="2"/>
        <v>0.25347222222222227</v>
      </c>
      <c r="O24" s="40"/>
      <c r="P24" s="40"/>
    </row>
    <row r="25" spans="1:16" x14ac:dyDescent="0.3">
      <c r="A25" s="36">
        <f t="shared" si="1"/>
        <v>24</v>
      </c>
      <c r="B25" s="34" t="s">
        <v>177</v>
      </c>
      <c r="C25" s="34">
        <v>335229</v>
      </c>
      <c r="D25" s="34">
        <v>5</v>
      </c>
      <c r="E25" s="37" t="s">
        <v>160</v>
      </c>
      <c r="F25" s="37"/>
      <c r="G25" s="37" t="s">
        <v>99</v>
      </c>
      <c r="H25" s="37" t="s">
        <v>9</v>
      </c>
      <c r="I25" s="37" t="s">
        <v>35</v>
      </c>
      <c r="J25" s="37" t="s">
        <v>194</v>
      </c>
      <c r="K25" s="28">
        <v>43285</v>
      </c>
      <c r="L25" s="40">
        <v>0.4548611111111111</v>
      </c>
      <c r="M25" s="40">
        <v>0.70833333333333337</v>
      </c>
      <c r="N25" s="40">
        <f t="shared" si="2"/>
        <v>0.25347222222222227</v>
      </c>
      <c r="O25" s="40"/>
      <c r="P25" s="40"/>
    </row>
    <row r="26" spans="1:16" x14ac:dyDescent="0.3">
      <c r="A26" s="36">
        <f t="shared" si="1"/>
        <v>25</v>
      </c>
      <c r="B26" s="34" t="s">
        <v>177</v>
      </c>
      <c r="C26" s="34">
        <v>335229</v>
      </c>
      <c r="D26" s="34" t="s">
        <v>39</v>
      </c>
      <c r="E26" s="37" t="s">
        <v>254</v>
      </c>
      <c r="F26" s="37"/>
      <c r="G26" s="37" t="s">
        <v>99</v>
      </c>
      <c r="H26" s="37" t="s">
        <v>9</v>
      </c>
      <c r="I26" s="37" t="s">
        <v>35</v>
      </c>
      <c r="J26" s="37" t="s">
        <v>194</v>
      </c>
      <c r="K26" s="28">
        <v>43285</v>
      </c>
      <c r="L26" s="40">
        <v>4.1666666666666664E-2</v>
      </c>
      <c r="M26" s="40">
        <v>4.3055555555555562E-2</v>
      </c>
      <c r="N26" s="40">
        <f t="shared" si="2"/>
        <v>1.3888888888888978E-3</v>
      </c>
      <c r="O26" s="40"/>
      <c r="P26" s="40"/>
    </row>
    <row r="27" spans="1:16" x14ac:dyDescent="0.3">
      <c r="A27" s="36">
        <f t="shared" si="1"/>
        <v>26</v>
      </c>
      <c r="B27" s="34" t="s">
        <v>177</v>
      </c>
      <c r="C27" s="34">
        <v>335229</v>
      </c>
      <c r="D27" s="34">
        <v>2</v>
      </c>
      <c r="E27" s="39" t="s">
        <v>236</v>
      </c>
      <c r="F27" s="39"/>
      <c r="G27" s="39" t="s">
        <v>99</v>
      </c>
      <c r="H27" s="39" t="s">
        <v>39</v>
      </c>
      <c r="I27" s="39" t="s">
        <v>35</v>
      </c>
      <c r="J27" s="39" t="s">
        <v>240</v>
      </c>
      <c r="K27" s="41"/>
      <c r="L27" s="41"/>
      <c r="M27" s="41"/>
      <c r="N27" s="42">
        <f>IF(EXACT(M27,"NA"),"NA",M27-L27)</f>
        <v>0</v>
      </c>
      <c r="O27" s="42"/>
      <c r="P27" s="42"/>
    </row>
    <row r="28" spans="1:16" x14ac:dyDescent="0.3">
      <c r="A28" s="36">
        <f t="shared" si="1"/>
        <v>27</v>
      </c>
      <c r="B28" s="35" t="s">
        <v>35</v>
      </c>
      <c r="C28" s="35">
        <v>335232</v>
      </c>
      <c r="D28" s="35">
        <v>2</v>
      </c>
      <c r="E28" s="37" t="s">
        <v>47</v>
      </c>
      <c r="F28" s="37" t="s">
        <v>46</v>
      </c>
      <c r="G28" s="37" t="s">
        <v>9</v>
      </c>
      <c r="H28" s="37" t="s">
        <v>31</v>
      </c>
      <c r="I28" s="37" t="s">
        <v>35</v>
      </c>
      <c r="J28" s="37" t="s">
        <v>39</v>
      </c>
      <c r="K28" s="38" t="s">
        <v>39</v>
      </c>
      <c r="L28" s="38" t="s">
        <v>39</v>
      </c>
      <c r="M28" s="38" t="s">
        <v>39</v>
      </c>
      <c r="N28" s="40" t="str">
        <f t="shared" ref="N28:N47" si="3">IF(EXACT(M28,"NA"),"NA",M28-L28)</f>
        <v>NA</v>
      </c>
      <c r="O28" s="40"/>
      <c r="P28" s="40"/>
    </row>
    <row r="29" spans="1:16" ht="31.2" x14ac:dyDescent="0.3">
      <c r="A29" s="36">
        <f t="shared" si="1"/>
        <v>28</v>
      </c>
      <c r="B29" s="35" t="s">
        <v>35</v>
      </c>
      <c r="C29" s="35">
        <v>335232</v>
      </c>
      <c r="D29" s="35" t="s">
        <v>250</v>
      </c>
      <c r="E29" s="37" t="s">
        <v>94</v>
      </c>
      <c r="F29" s="37"/>
      <c r="G29" s="37" t="s">
        <v>99</v>
      </c>
      <c r="H29" s="37" t="s">
        <v>9</v>
      </c>
      <c r="I29" s="37" t="s">
        <v>35</v>
      </c>
      <c r="J29" s="37" t="s">
        <v>194</v>
      </c>
      <c r="K29" s="28">
        <v>43285</v>
      </c>
      <c r="L29" s="40">
        <v>0.40138888888888885</v>
      </c>
      <c r="M29" s="40">
        <v>0.5</v>
      </c>
      <c r="N29" s="40">
        <f t="shared" si="3"/>
        <v>9.8611111111111149E-2</v>
      </c>
      <c r="O29" s="40"/>
      <c r="P29" s="40"/>
    </row>
    <row r="30" spans="1:16" x14ac:dyDescent="0.3">
      <c r="A30" s="36">
        <f t="shared" si="1"/>
        <v>29</v>
      </c>
      <c r="B30" s="35" t="s">
        <v>35</v>
      </c>
      <c r="C30" s="35">
        <v>335232</v>
      </c>
      <c r="D30" s="35" t="s">
        <v>246</v>
      </c>
      <c r="E30" s="37" t="s">
        <v>95</v>
      </c>
      <c r="F30" s="37"/>
      <c r="G30" s="37" t="s">
        <v>99</v>
      </c>
      <c r="H30" s="37" t="s">
        <v>96</v>
      </c>
      <c r="I30" s="37" t="s">
        <v>35</v>
      </c>
      <c r="J30" s="37" t="s">
        <v>194</v>
      </c>
      <c r="K30" s="28">
        <v>43285</v>
      </c>
      <c r="L30" s="40">
        <v>0.40277777777777773</v>
      </c>
      <c r="M30" s="40">
        <v>0.4236111111111111</v>
      </c>
      <c r="N30" s="40">
        <f t="shared" si="3"/>
        <v>2.083333333333337E-2</v>
      </c>
      <c r="O30" s="40"/>
      <c r="P30" s="40"/>
    </row>
    <row r="31" spans="1:16" s="32" customFormat="1" x14ac:dyDescent="0.3">
      <c r="A31" s="36">
        <f t="shared" si="1"/>
        <v>30</v>
      </c>
      <c r="B31" s="35" t="s">
        <v>35</v>
      </c>
      <c r="C31" s="35">
        <v>335232</v>
      </c>
      <c r="D31" s="43"/>
      <c r="E31" s="37" t="s">
        <v>305</v>
      </c>
      <c r="F31" s="37"/>
      <c r="G31" s="37" t="s">
        <v>99</v>
      </c>
      <c r="H31" s="37" t="s">
        <v>115</v>
      </c>
      <c r="I31" s="37" t="s">
        <v>35</v>
      </c>
      <c r="J31" s="37" t="s">
        <v>194</v>
      </c>
      <c r="K31" s="28">
        <v>43286</v>
      </c>
      <c r="L31" s="40"/>
      <c r="M31" s="40"/>
      <c r="N31" s="40"/>
      <c r="O31" s="40"/>
      <c r="P31" s="40"/>
    </row>
    <row r="32" spans="1:16" s="32" customFormat="1" ht="28.8" x14ac:dyDescent="0.3">
      <c r="A32" s="36">
        <f t="shared" si="1"/>
        <v>31</v>
      </c>
      <c r="B32" s="35" t="s">
        <v>35</v>
      </c>
      <c r="C32" s="35">
        <v>335232</v>
      </c>
      <c r="D32" s="43"/>
      <c r="E32" s="37" t="s">
        <v>306</v>
      </c>
      <c r="F32" s="37" t="s">
        <v>307</v>
      </c>
      <c r="G32" s="37" t="s">
        <v>99</v>
      </c>
      <c r="H32" s="37" t="s">
        <v>99</v>
      </c>
      <c r="I32" s="37" t="s">
        <v>35</v>
      </c>
      <c r="J32" s="37" t="s">
        <v>194</v>
      </c>
      <c r="K32" s="28">
        <v>43286</v>
      </c>
      <c r="L32" s="40">
        <v>0.58333333333333337</v>
      </c>
      <c r="M32" s="40">
        <v>0.625</v>
      </c>
      <c r="N32" s="40">
        <f>IF(EXACT(M32,"NA"),"NA",M32-L32)</f>
        <v>4.166666666666663E-2</v>
      </c>
      <c r="O32" s="40"/>
      <c r="P32" s="40"/>
    </row>
    <row r="33" spans="1:16" x14ac:dyDescent="0.3">
      <c r="A33" s="36">
        <f t="shared" si="1"/>
        <v>32</v>
      </c>
      <c r="B33" s="35" t="s">
        <v>35</v>
      </c>
      <c r="C33" s="35">
        <v>335232</v>
      </c>
      <c r="D33" s="35">
        <v>11</v>
      </c>
      <c r="E33" s="37" t="s">
        <v>77</v>
      </c>
      <c r="F33" s="37"/>
      <c r="G33" s="37" t="s">
        <v>99</v>
      </c>
      <c r="H33" s="37" t="s">
        <v>96</v>
      </c>
      <c r="I33" s="37" t="s">
        <v>35</v>
      </c>
      <c r="J33" s="37" t="s">
        <v>194</v>
      </c>
      <c r="K33" s="28">
        <v>43285</v>
      </c>
      <c r="L33" s="40">
        <v>0.40277777777777773</v>
      </c>
      <c r="M33" s="40">
        <v>0.4236111111111111</v>
      </c>
      <c r="N33" s="40">
        <f t="shared" si="3"/>
        <v>2.083333333333337E-2</v>
      </c>
      <c r="O33" s="40"/>
      <c r="P33" s="40"/>
    </row>
    <row r="34" spans="1:16" x14ac:dyDescent="0.3">
      <c r="A34" s="36">
        <f t="shared" si="1"/>
        <v>33</v>
      </c>
      <c r="B34" s="35" t="s">
        <v>35</v>
      </c>
      <c r="C34" s="35">
        <v>335232</v>
      </c>
      <c r="D34" s="35">
        <v>12</v>
      </c>
      <c r="E34" s="37" t="s">
        <v>76</v>
      </c>
      <c r="F34" s="37"/>
      <c r="G34" s="37" t="s">
        <v>99</v>
      </c>
      <c r="H34" s="37" t="s">
        <v>115</v>
      </c>
      <c r="I34" s="37" t="s">
        <v>35</v>
      </c>
      <c r="J34" s="37" t="s">
        <v>194</v>
      </c>
      <c r="K34" s="28">
        <v>43285</v>
      </c>
      <c r="L34" s="40">
        <v>6.9444444444444434E-2</v>
      </c>
      <c r="M34" s="40">
        <v>7.7777777777777779E-2</v>
      </c>
      <c r="N34" s="40">
        <f t="shared" si="3"/>
        <v>8.3333333333333454E-3</v>
      </c>
      <c r="O34" s="40"/>
      <c r="P34" s="40"/>
    </row>
    <row r="35" spans="1:16" x14ac:dyDescent="0.3">
      <c r="A35" s="36">
        <f t="shared" si="1"/>
        <v>34</v>
      </c>
      <c r="B35" s="35" t="s">
        <v>35</v>
      </c>
      <c r="C35" s="35">
        <v>335232</v>
      </c>
      <c r="D35" s="35" t="s">
        <v>39</v>
      </c>
      <c r="E35" s="37" t="s">
        <v>101</v>
      </c>
      <c r="F35" s="37"/>
      <c r="G35" s="37" t="s">
        <v>9</v>
      </c>
      <c r="H35" s="37" t="s">
        <v>39</v>
      </c>
      <c r="I35" s="37" t="s">
        <v>35</v>
      </c>
      <c r="J35" s="37" t="s">
        <v>194</v>
      </c>
      <c r="K35" s="28">
        <v>43285</v>
      </c>
      <c r="L35" s="40">
        <v>7.2916666666666671E-2</v>
      </c>
      <c r="M35" s="40">
        <v>9.0277777777777776E-2</v>
      </c>
      <c r="N35" s="40">
        <f t="shared" si="3"/>
        <v>1.7361111111111105E-2</v>
      </c>
      <c r="O35" s="40"/>
      <c r="P35" s="40"/>
    </row>
    <row r="36" spans="1:16" ht="29.25" customHeight="1" x14ac:dyDescent="0.3">
      <c r="A36" s="36">
        <f t="shared" si="1"/>
        <v>35</v>
      </c>
      <c r="B36" s="35" t="s">
        <v>35</v>
      </c>
      <c r="C36" s="35">
        <v>335232</v>
      </c>
      <c r="D36" s="35" t="s">
        <v>39</v>
      </c>
      <c r="E36" s="20" t="s">
        <v>18</v>
      </c>
      <c r="F36" s="37"/>
      <c r="G36" s="37" t="s">
        <v>99</v>
      </c>
      <c r="H36" s="37" t="s">
        <v>9</v>
      </c>
      <c r="I36" s="37" t="s">
        <v>35</v>
      </c>
      <c r="J36" s="37" t="s">
        <v>194</v>
      </c>
      <c r="K36" s="28">
        <v>43285</v>
      </c>
      <c r="L36" s="40">
        <v>7.2916666666666671E-2</v>
      </c>
      <c r="M36" s="40">
        <v>9.0277777777777776E-2</v>
      </c>
      <c r="N36" s="40">
        <f t="shared" si="3"/>
        <v>1.7361111111111105E-2</v>
      </c>
      <c r="O36" s="40"/>
      <c r="P36" s="40"/>
    </row>
    <row r="37" spans="1:16" ht="29.25" customHeight="1" x14ac:dyDescent="0.3">
      <c r="A37" s="36">
        <f t="shared" si="1"/>
        <v>36</v>
      </c>
      <c r="B37" s="35" t="s">
        <v>35</v>
      </c>
      <c r="C37" s="35">
        <v>335232</v>
      </c>
      <c r="D37" s="35" t="s">
        <v>39</v>
      </c>
      <c r="E37" s="20" t="s">
        <v>19</v>
      </c>
      <c r="F37" s="37"/>
      <c r="G37" s="37" t="s">
        <v>99</v>
      </c>
      <c r="H37" s="37" t="s">
        <v>9</v>
      </c>
      <c r="I37" s="37" t="s">
        <v>35</v>
      </c>
      <c r="J37" s="37" t="s">
        <v>194</v>
      </c>
      <c r="K37" s="28">
        <v>43285</v>
      </c>
      <c r="L37" s="40">
        <v>7.2916666666666671E-2</v>
      </c>
      <c r="M37" s="40">
        <v>9.0277777777777776E-2</v>
      </c>
      <c r="N37" s="40">
        <f t="shared" si="3"/>
        <v>1.7361111111111105E-2</v>
      </c>
      <c r="O37" s="40"/>
      <c r="P37" s="40"/>
    </row>
    <row r="38" spans="1:16" s="3" customFormat="1" ht="29.25" customHeight="1" x14ac:dyDescent="0.3">
      <c r="A38" s="36">
        <f t="shared" si="1"/>
        <v>37</v>
      </c>
      <c r="B38" s="35" t="s">
        <v>35</v>
      </c>
      <c r="C38" s="35">
        <v>335232</v>
      </c>
      <c r="D38" s="35" t="s">
        <v>39</v>
      </c>
      <c r="E38" s="20" t="s">
        <v>20</v>
      </c>
      <c r="F38" s="37"/>
      <c r="G38" s="37" t="s">
        <v>99</v>
      </c>
      <c r="H38" s="37" t="s">
        <v>9</v>
      </c>
      <c r="I38" s="37" t="s">
        <v>35</v>
      </c>
      <c r="J38" s="37" t="s">
        <v>194</v>
      </c>
      <c r="K38" s="28">
        <v>43285</v>
      </c>
      <c r="L38" s="40">
        <v>7.2916666666666671E-2</v>
      </c>
      <c r="M38" s="40">
        <v>9.0277777777777776E-2</v>
      </c>
      <c r="N38" s="40">
        <f t="shared" si="3"/>
        <v>1.7361111111111105E-2</v>
      </c>
      <c r="O38" s="40"/>
      <c r="P38" s="40"/>
    </row>
    <row r="39" spans="1:16" ht="29.25" customHeight="1" x14ac:dyDescent="0.3">
      <c r="A39" s="36">
        <f t="shared" si="1"/>
        <v>38</v>
      </c>
      <c r="B39" s="35" t="s">
        <v>35</v>
      </c>
      <c r="C39" s="35">
        <v>335232</v>
      </c>
      <c r="D39" s="35" t="s">
        <v>39</v>
      </c>
      <c r="E39" s="20" t="s">
        <v>21</v>
      </c>
      <c r="F39" s="37"/>
      <c r="G39" s="37" t="s">
        <v>99</v>
      </c>
      <c r="H39" s="37" t="s">
        <v>9</v>
      </c>
      <c r="I39" s="37" t="s">
        <v>35</v>
      </c>
      <c r="J39" s="37" t="s">
        <v>194</v>
      </c>
      <c r="K39" s="28">
        <v>43285</v>
      </c>
      <c r="L39" s="40">
        <v>7.2916666666666671E-2</v>
      </c>
      <c r="M39" s="40">
        <v>9.0277777777777776E-2</v>
      </c>
      <c r="N39" s="40">
        <f t="shared" si="3"/>
        <v>1.7361111111111105E-2</v>
      </c>
      <c r="O39" s="40"/>
      <c r="P39" s="40"/>
    </row>
    <row r="40" spans="1:16" ht="29.25" customHeight="1" x14ac:dyDescent="0.3">
      <c r="A40" s="36">
        <f t="shared" si="1"/>
        <v>39</v>
      </c>
      <c r="B40" s="35" t="s">
        <v>35</v>
      </c>
      <c r="C40" s="35">
        <v>335232</v>
      </c>
      <c r="D40" s="35" t="s">
        <v>39</v>
      </c>
      <c r="E40" s="20" t="s">
        <v>22</v>
      </c>
      <c r="F40" s="37"/>
      <c r="G40" s="37" t="s">
        <v>99</v>
      </c>
      <c r="H40" s="37" t="s">
        <v>9</v>
      </c>
      <c r="I40" s="37" t="s">
        <v>35</v>
      </c>
      <c r="J40" s="37" t="s">
        <v>194</v>
      </c>
      <c r="K40" s="28">
        <v>43285</v>
      </c>
      <c r="L40" s="40">
        <v>7.2916666666666671E-2</v>
      </c>
      <c r="M40" s="40">
        <v>9.0277777777777776E-2</v>
      </c>
      <c r="N40" s="40">
        <f t="shared" si="3"/>
        <v>1.7361111111111105E-2</v>
      </c>
      <c r="O40" s="40"/>
      <c r="P40" s="40"/>
    </row>
    <row r="41" spans="1:16" ht="29.25" customHeight="1" x14ac:dyDescent="0.3">
      <c r="A41" s="36">
        <f t="shared" si="1"/>
        <v>40</v>
      </c>
      <c r="B41" s="35" t="s">
        <v>35</v>
      </c>
      <c r="C41" s="35">
        <v>335232</v>
      </c>
      <c r="D41" s="35" t="s">
        <v>39</v>
      </c>
      <c r="E41" s="20" t="s">
        <v>23</v>
      </c>
      <c r="F41" s="37"/>
      <c r="G41" s="37" t="s">
        <v>99</v>
      </c>
      <c r="H41" s="37" t="s">
        <v>9</v>
      </c>
      <c r="I41" s="37" t="s">
        <v>35</v>
      </c>
      <c r="J41" s="37" t="s">
        <v>194</v>
      </c>
      <c r="K41" s="28">
        <v>43285</v>
      </c>
      <c r="L41" s="40">
        <v>7.2916666666666671E-2</v>
      </c>
      <c r="M41" s="40">
        <v>9.0277777777777776E-2</v>
      </c>
      <c r="N41" s="40">
        <f t="shared" si="3"/>
        <v>1.7361111111111105E-2</v>
      </c>
      <c r="O41" s="40"/>
      <c r="P41" s="40"/>
    </row>
    <row r="42" spans="1:16" ht="29.25" customHeight="1" x14ac:dyDescent="0.3">
      <c r="A42" s="36">
        <f t="shared" si="1"/>
        <v>41</v>
      </c>
      <c r="B42" s="35" t="s">
        <v>35</v>
      </c>
      <c r="C42" s="35">
        <v>335232</v>
      </c>
      <c r="D42" s="35" t="s">
        <v>39</v>
      </c>
      <c r="E42" s="20" t="s">
        <v>24</v>
      </c>
      <c r="F42" s="37"/>
      <c r="G42" s="37" t="s">
        <v>99</v>
      </c>
      <c r="H42" s="37" t="s">
        <v>9</v>
      </c>
      <c r="I42" s="37" t="s">
        <v>35</v>
      </c>
      <c r="J42" s="37" t="s">
        <v>194</v>
      </c>
      <c r="K42" s="28">
        <v>43285</v>
      </c>
      <c r="L42" s="40">
        <v>7.2916666666666671E-2</v>
      </c>
      <c r="M42" s="40">
        <v>9.0277777777777776E-2</v>
      </c>
      <c r="N42" s="40">
        <f t="shared" si="3"/>
        <v>1.7361111111111105E-2</v>
      </c>
      <c r="O42" s="40"/>
      <c r="P42" s="40"/>
    </row>
    <row r="43" spans="1:16" ht="29.25" customHeight="1" x14ac:dyDescent="0.3">
      <c r="A43" s="36">
        <f t="shared" si="1"/>
        <v>42</v>
      </c>
      <c r="B43" s="35" t="s">
        <v>35</v>
      </c>
      <c r="C43" s="35">
        <v>335232</v>
      </c>
      <c r="D43" s="35" t="s">
        <v>39</v>
      </c>
      <c r="E43" s="20" t="s">
        <v>25</v>
      </c>
      <c r="F43" s="37"/>
      <c r="G43" s="37" t="s">
        <v>99</v>
      </c>
      <c r="H43" s="37" t="s">
        <v>9</v>
      </c>
      <c r="I43" s="37" t="s">
        <v>35</v>
      </c>
      <c r="J43" s="37" t="s">
        <v>194</v>
      </c>
      <c r="K43" s="28">
        <v>43285</v>
      </c>
      <c r="L43" s="40">
        <v>7.2916666666666671E-2</v>
      </c>
      <c r="M43" s="40">
        <v>9.0277777777777776E-2</v>
      </c>
      <c r="N43" s="40">
        <f t="shared" si="3"/>
        <v>1.7361111111111105E-2</v>
      </c>
      <c r="O43" s="40"/>
      <c r="P43" s="40"/>
    </row>
    <row r="44" spans="1:16" ht="29.25" customHeight="1" x14ac:dyDescent="0.3">
      <c r="A44" s="36">
        <f t="shared" si="1"/>
        <v>43</v>
      </c>
      <c r="B44" s="35" t="s">
        <v>35</v>
      </c>
      <c r="C44" s="35">
        <v>335232</v>
      </c>
      <c r="D44" s="35" t="s">
        <v>39</v>
      </c>
      <c r="E44" s="20" t="s">
        <v>26</v>
      </c>
      <c r="F44" s="37"/>
      <c r="G44" s="37" t="s">
        <v>99</v>
      </c>
      <c r="H44" s="37" t="s">
        <v>9</v>
      </c>
      <c r="I44" s="37" t="s">
        <v>35</v>
      </c>
      <c r="J44" s="37" t="s">
        <v>194</v>
      </c>
      <c r="K44" s="28">
        <v>43285</v>
      </c>
      <c r="L44" s="40">
        <v>7.2916666666666671E-2</v>
      </c>
      <c r="M44" s="40">
        <v>9.0277777777777776E-2</v>
      </c>
      <c r="N44" s="40">
        <f t="shared" si="3"/>
        <v>1.7361111111111105E-2</v>
      </c>
      <c r="O44" s="40"/>
      <c r="P44" s="40"/>
    </row>
    <row r="45" spans="1:16" ht="29.25" customHeight="1" x14ac:dyDescent="0.3">
      <c r="A45" s="36">
        <f t="shared" si="1"/>
        <v>44</v>
      </c>
      <c r="B45" s="35" t="s">
        <v>35</v>
      </c>
      <c r="C45" s="35">
        <v>335232</v>
      </c>
      <c r="D45" s="35" t="s">
        <v>39</v>
      </c>
      <c r="E45" s="20" t="s">
        <v>27</v>
      </c>
      <c r="F45" s="37"/>
      <c r="G45" s="37" t="s">
        <v>99</v>
      </c>
      <c r="H45" s="37" t="s">
        <v>9</v>
      </c>
      <c r="I45" s="37" t="s">
        <v>35</v>
      </c>
      <c r="J45" s="37" t="s">
        <v>194</v>
      </c>
      <c r="K45" s="28">
        <v>43285</v>
      </c>
      <c r="L45" s="40">
        <v>7.2916666666666671E-2</v>
      </c>
      <c r="M45" s="40">
        <v>9.0277777777777776E-2</v>
      </c>
      <c r="N45" s="40">
        <f t="shared" si="3"/>
        <v>1.7361111111111105E-2</v>
      </c>
      <c r="O45" s="40"/>
      <c r="P45" s="40"/>
    </row>
    <row r="46" spans="1:16" ht="29.25" customHeight="1" x14ac:dyDescent="0.3">
      <c r="A46" s="36">
        <f t="shared" si="1"/>
        <v>45</v>
      </c>
      <c r="B46" s="35" t="s">
        <v>35</v>
      </c>
      <c r="C46" s="35">
        <v>335232</v>
      </c>
      <c r="D46" s="35" t="s">
        <v>39</v>
      </c>
      <c r="E46" s="20" t="s">
        <v>28</v>
      </c>
      <c r="F46" s="37"/>
      <c r="G46" s="37" t="s">
        <v>99</v>
      </c>
      <c r="H46" s="37" t="s">
        <v>9</v>
      </c>
      <c r="I46" s="37" t="s">
        <v>35</v>
      </c>
      <c r="J46" s="37" t="s">
        <v>194</v>
      </c>
      <c r="K46" s="28">
        <v>43285</v>
      </c>
      <c r="L46" s="40">
        <v>7.2916666666666671E-2</v>
      </c>
      <c r="M46" s="40">
        <v>9.0277777777777776E-2</v>
      </c>
      <c r="N46" s="40">
        <f t="shared" si="3"/>
        <v>1.7361111111111105E-2</v>
      </c>
      <c r="O46" s="40"/>
      <c r="P46" s="40"/>
    </row>
    <row r="47" spans="1:16" x14ac:dyDescent="0.3">
      <c r="A47" s="36">
        <f t="shared" si="1"/>
        <v>46</v>
      </c>
      <c r="B47" s="35" t="s">
        <v>35</v>
      </c>
      <c r="C47" s="35">
        <v>335232</v>
      </c>
      <c r="D47" s="35" t="s">
        <v>39</v>
      </c>
      <c r="E47" s="37" t="s">
        <v>163</v>
      </c>
      <c r="F47" s="37"/>
      <c r="G47" s="37" t="s">
        <v>164</v>
      </c>
      <c r="H47" s="37" t="s">
        <v>164</v>
      </c>
      <c r="I47" s="37" t="s">
        <v>35</v>
      </c>
      <c r="J47" s="37" t="s">
        <v>194</v>
      </c>
      <c r="K47" s="28">
        <v>43286</v>
      </c>
      <c r="L47" s="40">
        <v>0.66666666666666663</v>
      </c>
      <c r="M47" s="40">
        <v>0.70833333333333337</v>
      </c>
      <c r="N47" s="40">
        <f t="shared" si="3"/>
        <v>4.1666666666666741E-2</v>
      </c>
      <c r="O47" s="40"/>
      <c r="P47" s="40"/>
    </row>
    <row r="48" spans="1:16" s="1" customFormat="1" ht="21" customHeight="1" x14ac:dyDescent="0.3">
      <c r="A48" s="36">
        <f t="shared" si="1"/>
        <v>47</v>
      </c>
      <c r="B48" s="203" t="s">
        <v>256</v>
      </c>
      <c r="C48" s="203"/>
      <c r="D48" s="203"/>
      <c r="E48" s="203"/>
      <c r="F48" s="203"/>
      <c r="G48" s="203"/>
      <c r="H48" s="203"/>
      <c r="I48" s="203"/>
      <c r="J48" s="203"/>
      <c r="K48" s="203"/>
      <c r="L48" s="203"/>
      <c r="M48" s="203"/>
      <c r="N48" s="203"/>
      <c r="O48" s="46"/>
      <c r="P48" s="46"/>
    </row>
    <row r="49" spans="1:16" s="1" customFormat="1" ht="31.2" x14ac:dyDescent="0.3">
      <c r="A49" s="36">
        <f t="shared" si="1"/>
        <v>48</v>
      </c>
      <c r="B49" s="15" t="s">
        <v>175</v>
      </c>
      <c r="C49" s="16">
        <v>335222</v>
      </c>
      <c r="D49" s="16">
        <v>3</v>
      </c>
      <c r="E49" s="37" t="s">
        <v>243</v>
      </c>
      <c r="F49" s="37"/>
      <c r="G49" s="37" t="s">
        <v>155</v>
      </c>
      <c r="H49" s="37" t="s">
        <v>148</v>
      </c>
      <c r="I49" s="37" t="s">
        <v>43</v>
      </c>
      <c r="J49" s="37" t="s">
        <v>194</v>
      </c>
      <c r="K49" s="28">
        <v>43284</v>
      </c>
      <c r="L49" s="40">
        <v>0.41666666666666669</v>
      </c>
      <c r="M49" s="40">
        <v>0.5</v>
      </c>
      <c r="N49" s="40">
        <f t="shared" ref="N49:N58" si="4">IF(EXACT(M49,"NA"),"NA",M49-L49)</f>
        <v>8.3333333333333315E-2</v>
      </c>
      <c r="O49" s="40"/>
      <c r="P49" s="40"/>
    </row>
    <row r="50" spans="1:16" s="1" customFormat="1" ht="31.2" x14ac:dyDescent="0.3">
      <c r="A50" s="36">
        <f t="shared" si="1"/>
        <v>49</v>
      </c>
      <c r="B50" s="15" t="s">
        <v>175</v>
      </c>
      <c r="C50" s="16">
        <v>335222</v>
      </c>
      <c r="D50" s="16">
        <v>4</v>
      </c>
      <c r="E50" s="37" t="s">
        <v>248</v>
      </c>
      <c r="F50" s="37" t="s">
        <v>249</v>
      </c>
      <c r="G50" s="37" t="s">
        <v>103</v>
      </c>
      <c r="H50" s="37" t="s">
        <v>114</v>
      </c>
      <c r="I50" s="37" t="s">
        <v>43</v>
      </c>
      <c r="J50" s="37" t="s">
        <v>194</v>
      </c>
      <c r="K50" s="28">
        <v>43284</v>
      </c>
      <c r="L50" s="40">
        <v>0.41666666666666669</v>
      </c>
      <c r="M50" s="40">
        <v>0.5</v>
      </c>
      <c r="N50" s="40">
        <f t="shared" si="4"/>
        <v>8.3333333333333315E-2</v>
      </c>
      <c r="O50" s="40"/>
      <c r="P50" s="40"/>
    </row>
    <row r="51" spans="1:16" s="1" customFormat="1" ht="31.2" x14ac:dyDescent="0.3">
      <c r="A51" s="36">
        <f t="shared" si="1"/>
        <v>50</v>
      </c>
      <c r="B51" s="15" t="s">
        <v>175</v>
      </c>
      <c r="C51" s="16">
        <v>335222</v>
      </c>
      <c r="D51" s="16" t="s">
        <v>39</v>
      </c>
      <c r="E51" s="37" t="s">
        <v>106</v>
      </c>
      <c r="F51" s="31"/>
      <c r="G51" s="37" t="s">
        <v>39</v>
      </c>
      <c r="H51" s="37" t="s">
        <v>39</v>
      </c>
      <c r="I51" s="37" t="s">
        <v>35</v>
      </c>
      <c r="J51" s="37" t="s">
        <v>39</v>
      </c>
      <c r="K51" s="38" t="s">
        <v>39</v>
      </c>
      <c r="L51" s="40" t="s">
        <v>39</v>
      </c>
      <c r="M51" s="38" t="s">
        <v>39</v>
      </c>
      <c r="N51" s="40" t="str">
        <f t="shared" si="4"/>
        <v>NA</v>
      </c>
      <c r="O51" s="40"/>
      <c r="P51" s="40"/>
    </row>
    <row r="52" spans="1:16" s="1" customFormat="1" ht="31.2" x14ac:dyDescent="0.3">
      <c r="A52" s="36">
        <f t="shared" si="1"/>
        <v>51</v>
      </c>
      <c r="B52" s="15" t="s">
        <v>175</v>
      </c>
      <c r="C52" s="16">
        <v>335222</v>
      </c>
      <c r="D52" s="16">
        <v>1</v>
      </c>
      <c r="E52" s="20" t="s">
        <v>237</v>
      </c>
      <c r="F52" s="31" t="s">
        <v>172</v>
      </c>
      <c r="G52" s="37" t="s">
        <v>122</v>
      </c>
      <c r="H52" s="37" t="s">
        <v>108</v>
      </c>
      <c r="I52" s="37" t="s">
        <v>43</v>
      </c>
      <c r="J52" s="37" t="s">
        <v>194</v>
      </c>
      <c r="K52" s="28">
        <v>43284</v>
      </c>
      <c r="L52" s="40">
        <v>0.45833333333333331</v>
      </c>
      <c r="M52" s="40">
        <v>0.46527777777777773</v>
      </c>
      <c r="N52" s="40">
        <f t="shared" si="4"/>
        <v>6.9444444444444198E-3</v>
      </c>
      <c r="O52" s="40"/>
      <c r="P52" s="40"/>
    </row>
    <row r="53" spans="1:16" s="1" customFormat="1" ht="31.2" x14ac:dyDescent="0.3">
      <c r="A53" s="36">
        <f t="shared" si="1"/>
        <v>52</v>
      </c>
      <c r="B53" s="15" t="s">
        <v>175</v>
      </c>
      <c r="C53" s="16">
        <v>335222</v>
      </c>
      <c r="D53" s="16">
        <v>2</v>
      </c>
      <c r="E53" s="20" t="s">
        <v>332</v>
      </c>
      <c r="F53" s="31" t="s">
        <v>172</v>
      </c>
      <c r="G53" s="37" t="s">
        <v>103</v>
      </c>
      <c r="H53" s="37" t="s">
        <v>108</v>
      </c>
      <c r="I53" s="37" t="s">
        <v>43</v>
      </c>
      <c r="J53" s="37" t="s">
        <v>194</v>
      </c>
      <c r="K53" s="28">
        <v>43285</v>
      </c>
      <c r="L53" s="40">
        <v>0.40277777777777773</v>
      </c>
      <c r="M53" s="40">
        <v>0.44305555555555554</v>
      </c>
      <c r="N53" s="40">
        <f t="shared" si="4"/>
        <v>4.0277777777777801E-2</v>
      </c>
      <c r="O53" s="40"/>
      <c r="P53" s="40"/>
    </row>
    <row r="54" spans="1:16" s="1" customFormat="1" ht="31.2" x14ac:dyDescent="0.3">
      <c r="A54" s="36">
        <f t="shared" si="1"/>
        <v>53</v>
      </c>
      <c r="B54" s="15" t="s">
        <v>175</v>
      </c>
      <c r="C54" s="16">
        <v>335222</v>
      </c>
      <c r="D54" s="16" t="s">
        <v>39</v>
      </c>
      <c r="E54" s="24" t="s">
        <v>238</v>
      </c>
      <c r="F54" s="21" t="s">
        <v>172</v>
      </c>
      <c r="G54" s="21" t="s">
        <v>154</v>
      </c>
      <c r="H54" s="21" t="s">
        <v>107</v>
      </c>
      <c r="I54" s="21" t="s">
        <v>43</v>
      </c>
      <c r="J54" s="21" t="s">
        <v>39</v>
      </c>
      <c r="K54" s="22" t="s">
        <v>39</v>
      </c>
      <c r="L54" s="22" t="s">
        <v>39</v>
      </c>
      <c r="M54" s="22" t="s">
        <v>39</v>
      </c>
      <c r="N54" s="40" t="str">
        <f t="shared" si="4"/>
        <v>NA</v>
      </c>
      <c r="O54" s="40"/>
      <c r="P54" s="40"/>
    </row>
    <row r="55" spans="1:16" s="1" customFormat="1" ht="31.2" x14ac:dyDescent="0.3">
      <c r="A55" s="36">
        <f t="shared" si="1"/>
        <v>54</v>
      </c>
      <c r="B55" s="15" t="s">
        <v>175</v>
      </c>
      <c r="C55" s="16">
        <v>335222</v>
      </c>
      <c r="D55" s="16" t="s">
        <v>39</v>
      </c>
      <c r="E55" s="21" t="s">
        <v>112</v>
      </c>
      <c r="F55" s="21"/>
      <c r="G55" s="21" t="s">
        <v>103</v>
      </c>
      <c r="H55" s="21" t="s">
        <v>114</v>
      </c>
      <c r="I55" s="21" t="s">
        <v>43</v>
      </c>
      <c r="J55" s="37" t="s">
        <v>194</v>
      </c>
      <c r="K55" s="28">
        <v>43285</v>
      </c>
      <c r="L55" s="26">
        <v>0.5083333333333333</v>
      </c>
      <c r="M55" s="26">
        <v>0.54999999999999993</v>
      </c>
      <c r="N55" s="40">
        <f t="shared" si="4"/>
        <v>4.166666666666663E-2</v>
      </c>
      <c r="O55" s="40"/>
      <c r="P55" s="40"/>
    </row>
    <row r="56" spans="1:16" s="1" customFormat="1" ht="31.2" x14ac:dyDescent="0.3">
      <c r="A56" s="36">
        <f t="shared" si="1"/>
        <v>55</v>
      </c>
      <c r="B56" s="15" t="s">
        <v>175</v>
      </c>
      <c r="C56" s="16">
        <v>335222</v>
      </c>
      <c r="D56" s="16" t="s">
        <v>39</v>
      </c>
      <c r="E56" s="21" t="s">
        <v>113</v>
      </c>
      <c r="F56" s="21"/>
      <c r="G56" s="21" t="s">
        <v>111</v>
      </c>
      <c r="H56" s="21" t="s">
        <v>109</v>
      </c>
      <c r="I56" s="21" t="s">
        <v>43</v>
      </c>
      <c r="J56" s="37" t="s">
        <v>194</v>
      </c>
      <c r="K56" s="28">
        <v>43285</v>
      </c>
      <c r="L56" s="26">
        <v>0.40277777777777773</v>
      </c>
      <c r="M56" s="26">
        <v>0.47361111111111115</v>
      </c>
      <c r="N56" s="40">
        <f t="shared" si="4"/>
        <v>7.0833333333333415E-2</v>
      </c>
      <c r="O56" s="40"/>
      <c r="P56" s="40"/>
    </row>
    <row r="57" spans="1:16" s="1" customFormat="1" ht="31.2" x14ac:dyDescent="0.3">
      <c r="A57" s="36">
        <f t="shared" si="1"/>
        <v>56</v>
      </c>
      <c r="B57" s="15" t="s">
        <v>175</v>
      </c>
      <c r="C57" s="16">
        <v>335222</v>
      </c>
      <c r="D57" s="16" t="s">
        <v>39</v>
      </c>
      <c r="E57" s="21" t="s">
        <v>110</v>
      </c>
      <c r="F57" s="21" t="s">
        <v>202</v>
      </c>
      <c r="G57" s="21" t="s">
        <v>111</v>
      </c>
      <c r="H57" s="21" t="s">
        <v>109</v>
      </c>
      <c r="I57" s="21" t="s">
        <v>43</v>
      </c>
      <c r="J57" s="37" t="s">
        <v>194</v>
      </c>
      <c r="K57" s="28">
        <v>43285</v>
      </c>
      <c r="L57" s="26">
        <v>0.40277777777777773</v>
      </c>
      <c r="M57" s="26">
        <v>0.47361111111111115</v>
      </c>
      <c r="N57" s="40">
        <f t="shared" si="4"/>
        <v>7.0833333333333415E-2</v>
      </c>
      <c r="O57" s="40"/>
      <c r="P57" s="40"/>
    </row>
    <row r="58" spans="1:16" s="1" customFormat="1" ht="31.2" x14ac:dyDescent="0.3">
      <c r="A58" s="36">
        <f t="shared" si="1"/>
        <v>57</v>
      </c>
      <c r="B58" s="15" t="s">
        <v>175</v>
      </c>
      <c r="C58" s="16">
        <v>335222</v>
      </c>
      <c r="D58" s="16" t="s">
        <v>39</v>
      </c>
      <c r="E58" s="21" t="s">
        <v>105</v>
      </c>
      <c r="F58" s="21" t="s">
        <v>202</v>
      </c>
      <c r="G58" s="21" t="s">
        <v>111</v>
      </c>
      <c r="H58" s="21" t="s">
        <v>109</v>
      </c>
      <c r="I58" s="21" t="s">
        <v>43</v>
      </c>
      <c r="J58" s="37" t="s">
        <v>194</v>
      </c>
      <c r="K58" s="28">
        <v>43285</v>
      </c>
      <c r="L58" s="26">
        <v>0.40277777777777773</v>
      </c>
      <c r="M58" s="26">
        <v>0.47361111111111115</v>
      </c>
      <c r="N58" s="40">
        <f t="shared" si="4"/>
        <v>7.0833333333333415E-2</v>
      </c>
      <c r="O58" s="40"/>
      <c r="P58" s="40"/>
    </row>
    <row r="59" spans="1:16" s="8" customFormat="1" ht="21" customHeight="1" x14ac:dyDescent="0.3">
      <c r="A59" s="36">
        <f t="shared" si="1"/>
        <v>58</v>
      </c>
      <c r="B59" s="203" t="s">
        <v>291</v>
      </c>
      <c r="C59" s="203"/>
      <c r="D59" s="203"/>
      <c r="E59" s="203"/>
      <c r="F59" s="203"/>
      <c r="G59" s="203"/>
      <c r="H59" s="203"/>
      <c r="I59" s="203"/>
      <c r="J59" s="203"/>
      <c r="K59" s="203"/>
      <c r="L59" s="203"/>
      <c r="M59" s="203"/>
      <c r="N59" s="203"/>
      <c r="O59" s="46"/>
      <c r="P59" s="46"/>
    </row>
    <row r="60" spans="1:16" s="1" customFormat="1" ht="31.2" x14ac:dyDescent="0.3">
      <c r="A60" s="36">
        <f t="shared" si="1"/>
        <v>59</v>
      </c>
      <c r="B60" s="15" t="s">
        <v>175</v>
      </c>
      <c r="C60" s="16">
        <v>335222</v>
      </c>
      <c r="D60" s="16" t="s">
        <v>39</v>
      </c>
      <c r="E60" s="39" t="s">
        <v>174</v>
      </c>
      <c r="F60" s="39" t="s">
        <v>333</v>
      </c>
      <c r="G60" s="39" t="s">
        <v>122</v>
      </c>
      <c r="H60" s="39" t="s">
        <v>39</v>
      </c>
      <c r="I60" s="39" t="s">
        <v>43</v>
      </c>
      <c r="J60" s="39" t="s">
        <v>240</v>
      </c>
      <c r="K60" s="41"/>
      <c r="L60" s="41"/>
      <c r="M60" s="41"/>
      <c r="N60" s="42">
        <f t="shared" ref="N60:N66" si="5">IF(EXACT(M60,"NA"),"NA",M60-L60)</f>
        <v>0</v>
      </c>
      <c r="O60" s="42"/>
      <c r="P60" s="42"/>
    </row>
    <row r="61" spans="1:16" s="1" customFormat="1" ht="31.2" x14ac:dyDescent="0.3">
      <c r="A61" s="36">
        <f t="shared" si="1"/>
        <v>60</v>
      </c>
      <c r="B61" s="15" t="s">
        <v>175</v>
      </c>
      <c r="C61" s="16">
        <v>335222</v>
      </c>
      <c r="D61" s="16" t="s">
        <v>39</v>
      </c>
      <c r="E61" s="37" t="s">
        <v>334</v>
      </c>
      <c r="F61" s="37" t="s">
        <v>335</v>
      </c>
      <c r="G61" s="37" t="s">
        <v>336</v>
      </c>
      <c r="H61" s="37" t="s">
        <v>39</v>
      </c>
      <c r="I61" s="37" t="s">
        <v>43</v>
      </c>
      <c r="J61" s="37" t="s">
        <v>39</v>
      </c>
      <c r="K61" s="38" t="s">
        <v>39</v>
      </c>
      <c r="L61" s="38" t="s">
        <v>39</v>
      </c>
      <c r="M61" s="38" t="s">
        <v>39</v>
      </c>
      <c r="N61" s="40" t="str">
        <f t="shared" si="5"/>
        <v>NA</v>
      </c>
      <c r="O61" s="40"/>
      <c r="P61" s="40"/>
    </row>
    <row r="62" spans="1:16" s="1" customFormat="1" ht="31.2" x14ac:dyDescent="0.3">
      <c r="A62" s="36">
        <f t="shared" si="1"/>
        <v>61</v>
      </c>
      <c r="B62" s="15" t="s">
        <v>175</v>
      </c>
      <c r="C62" s="16">
        <v>335222</v>
      </c>
      <c r="D62" s="16" t="s">
        <v>39</v>
      </c>
      <c r="E62" s="37" t="s">
        <v>189</v>
      </c>
      <c r="F62" s="37"/>
      <c r="G62" s="37" t="s">
        <v>173</v>
      </c>
      <c r="H62" s="37" t="s">
        <v>39</v>
      </c>
      <c r="I62" s="37" t="s">
        <v>43</v>
      </c>
      <c r="J62" s="37" t="s">
        <v>39</v>
      </c>
      <c r="K62" s="38" t="s">
        <v>39</v>
      </c>
      <c r="L62" s="38" t="s">
        <v>39</v>
      </c>
      <c r="M62" s="38" t="s">
        <v>39</v>
      </c>
      <c r="N62" s="40" t="str">
        <f t="shared" si="5"/>
        <v>NA</v>
      </c>
      <c r="O62" s="40"/>
      <c r="P62" s="40"/>
    </row>
    <row r="63" spans="1:16" ht="28.8" x14ac:dyDescent="0.3">
      <c r="A63" s="36">
        <f t="shared" si="1"/>
        <v>62</v>
      </c>
      <c r="B63" s="34" t="s">
        <v>177</v>
      </c>
      <c r="C63" s="34">
        <v>335229</v>
      </c>
      <c r="D63" s="34">
        <v>7</v>
      </c>
      <c r="E63" s="37" t="s">
        <v>126</v>
      </c>
      <c r="F63" s="31" t="s">
        <v>203</v>
      </c>
      <c r="G63" s="37" t="s">
        <v>10</v>
      </c>
      <c r="H63" s="37" t="s">
        <v>149</v>
      </c>
      <c r="I63" s="37" t="s">
        <v>35</v>
      </c>
      <c r="J63" s="37" t="s">
        <v>194</v>
      </c>
      <c r="K63" s="28">
        <v>43284</v>
      </c>
      <c r="L63" s="40">
        <v>0.3888888888888889</v>
      </c>
      <c r="M63" s="40">
        <v>0.51388888888888895</v>
      </c>
      <c r="N63" s="40">
        <f t="shared" si="5"/>
        <v>0.12500000000000006</v>
      </c>
      <c r="O63" s="40"/>
      <c r="P63" s="40"/>
    </row>
    <row r="64" spans="1:16" ht="28.8" x14ac:dyDescent="0.3">
      <c r="A64" s="36">
        <f t="shared" si="1"/>
        <v>63</v>
      </c>
      <c r="B64" s="34" t="s">
        <v>177</v>
      </c>
      <c r="C64" s="34">
        <v>335229</v>
      </c>
      <c r="D64" s="34">
        <v>8</v>
      </c>
      <c r="E64" s="37" t="s">
        <v>128</v>
      </c>
      <c r="F64" s="31" t="s">
        <v>203</v>
      </c>
      <c r="G64" s="37" t="s">
        <v>10</v>
      </c>
      <c r="H64" s="37" t="s">
        <v>149</v>
      </c>
      <c r="I64" s="37" t="s">
        <v>35</v>
      </c>
      <c r="J64" s="37" t="s">
        <v>194</v>
      </c>
      <c r="K64" s="28">
        <v>43284</v>
      </c>
      <c r="L64" s="40">
        <v>0.3888888888888889</v>
      </c>
      <c r="M64" s="40">
        <v>0.51388888888888895</v>
      </c>
      <c r="N64" s="40">
        <f t="shared" si="5"/>
        <v>0.12500000000000006</v>
      </c>
      <c r="O64" s="40"/>
      <c r="P64" s="40"/>
    </row>
    <row r="65" spans="1:16" s="1" customFormat="1" x14ac:dyDescent="0.3">
      <c r="A65" s="36">
        <f t="shared" si="1"/>
        <v>64</v>
      </c>
      <c r="B65" s="34" t="s">
        <v>177</v>
      </c>
      <c r="C65" s="34">
        <v>335229</v>
      </c>
      <c r="D65" s="34" t="s">
        <v>39</v>
      </c>
      <c r="E65" s="37" t="s">
        <v>327</v>
      </c>
      <c r="F65" s="31"/>
      <c r="G65" s="37" t="s">
        <v>44</v>
      </c>
      <c r="H65" s="37" t="s">
        <v>39</v>
      </c>
      <c r="I65" s="37" t="s">
        <v>35</v>
      </c>
      <c r="J65" s="37" t="s">
        <v>194</v>
      </c>
      <c r="K65" s="28" t="s">
        <v>39</v>
      </c>
      <c r="L65" s="38" t="s">
        <v>39</v>
      </c>
      <c r="M65" s="38" t="s">
        <v>39</v>
      </c>
      <c r="N65" s="40" t="str">
        <f t="shared" si="5"/>
        <v>NA</v>
      </c>
      <c r="O65" s="40"/>
      <c r="P65" s="40"/>
    </row>
    <row r="66" spans="1:16" s="1" customFormat="1" ht="28.8" x14ac:dyDescent="0.3">
      <c r="A66" s="36">
        <f t="shared" si="1"/>
        <v>65</v>
      </c>
      <c r="B66" s="34" t="s">
        <v>177</v>
      </c>
      <c r="C66" s="34">
        <v>335229</v>
      </c>
      <c r="D66" s="34" t="s">
        <v>39</v>
      </c>
      <c r="E66" s="37" t="s">
        <v>293</v>
      </c>
      <c r="F66" s="31" t="s">
        <v>294</v>
      </c>
      <c r="G66" s="37" t="s">
        <v>45</v>
      </c>
      <c r="H66" s="37" t="s">
        <v>295</v>
      </c>
      <c r="I66" s="37" t="s">
        <v>35</v>
      </c>
      <c r="J66" s="37" t="s">
        <v>194</v>
      </c>
      <c r="K66" s="28">
        <v>43286</v>
      </c>
      <c r="L66" s="40">
        <v>0.625</v>
      </c>
      <c r="M66" s="40">
        <v>0.79166666666666663</v>
      </c>
      <c r="N66" s="40">
        <f t="shared" si="5"/>
        <v>0.16666666666666663</v>
      </c>
      <c r="O66" s="40"/>
      <c r="P66" s="40"/>
    </row>
    <row r="67" spans="1:16" s="8" customFormat="1" ht="21" customHeight="1" x14ac:dyDescent="0.3">
      <c r="A67" s="36">
        <f t="shared" si="1"/>
        <v>66</v>
      </c>
      <c r="B67" s="201" t="s">
        <v>292</v>
      </c>
      <c r="C67" s="201"/>
      <c r="D67" s="201"/>
      <c r="E67" s="201"/>
      <c r="F67" s="201"/>
      <c r="G67" s="201"/>
      <c r="H67" s="201"/>
      <c r="I67" s="201"/>
      <c r="J67" s="201"/>
      <c r="K67" s="201"/>
      <c r="L67" s="201"/>
      <c r="M67" s="201"/>
      <c r="N67" s="201"/>
      <c r="O67" s="45"/>
      <c r="P67" s="45"/>
    </row>
    <row r="68" spans="1:16" s="8" customFormat="1" ht="18.75" customHeight="1" x14ac:dyDescent="0.3">
      <c r="A68" s="36">
        <f t="shared" ref="A68:A131" si="6">A67+1</f>
        <v>67</v>
      </c>
      <c r="B68" s="202" t="s">
        <v>183</v>
      </c>
      <c r="C68" s="202"/>
      <c r="D68" s="202"/>
      <c r="E68" s="202"/>
      <c r="F68" s="202"/>
      <c r="G68" s="202"/>
      <c r="H68" s="202"/>
      <c r="I68" s="202"/>
      <c r="J68" s="202"/>
      <c r="K68" s="202"/>
      <c r="L68" s="202"/>
      <c r="M68" s="202"/>
      <c r="N68" s="202"/>
      <c r="O68" s="47"/>
      <c r="P68" s="47"/>
    </row>
    <row r="69" spans="1:16" ht="28.8" x14ac:dyDescent="0.3">
      <c r="A69" s="36">
        <f t="shared" si="6"/>
        <v>68</v>
      </c>
      <c r="B69" s="34" t="s">
        <v>177</v>
      </c>
      <c r="C69" s="34">
        <v>335229</v>
      </c>
      <c r="D69" s="34">
        <v>9</v>
      </c>
      <c r="E69" s="37" t="s">
        <v>127</v>
      </c>
      <c r="F69" s="31"/>
      <c r="G69" s="37" t="s">
        <v>10</v>
      </c>
      <c r="H69" s="37" t="s">
        <v>149</v>
      </c>
      <c r="I69" s="37" t="s">
        <v>35</v>
      </c>
      <c r="J69" s="37" t="s">
        <v>194</v>
      </c>
      <c r="K69" s="28">
        <v>43284</v>
      </c>
      <c r="L69" s="40">
        <v>0.52083333333333337</v>
      </c>
      <c r="M69" s="40">
        <v>0.60416666666666663</v>
      </c>
      <c r="N69" s="40">
        <f>IF(EXACT(M69,"NA"),"NA",M69-L69)</f>
        <v>8.3333333333333259E-2</v>
      </c>
      <c r="O69" s="40"/>
      <c r="P69" s="40" t="s">
        <v>328</v>
      </c>
    </row>
    <row r="70" spans="1:16" x14ac:dyDescent="0.3">
      <c r="A70" s="36">
        <f t="shared" si="6"/>
        <v>69</v>
      </c>
      <c r="B70" s="34" t="s">
        <v>177</v>
      </c>
      <c r="C70" s="34">
        <v>335229</v>
      </c>
      <c r="D70" s="34">
        <v>10</v>
      </c>
      <c r="E70" s="37" t="s">
        <v>179</v>
      </c>
      <c r="F70" s="37"/>
      <c r="G70" s="37" t="s">
        <v>10</v>
      </c>
      <c r="H70" s="37" t="s">
        <v>108</v>
      </c>
      <c r="I70" s="37" t="s">
        <v>35</v>
      </c>
      <c r="J70" s="37" t="s">
        <v>194</v>
      </c>
      <c r="K70" s="28">
        <v>43284</v>
      </c>
      <c r="L70" s="40">
        <v>0.52083333333333337</v>
      </c>
      <c r="M70" s="40">
        <v>0.60416666666666663</v>
      </c>
      <c r="N70" s="40">
        <f>IF(EXACT(M70,"NA"),"NA",M70-L70)</f>
        <v>8.3333333333333259E-2</v>
      </c>
      <c r="O70" s="40"/>
      <c r="P70" s="40"/>
    </row>
    <row r="71" spans="1:16" ht="28.8" x14ac:dyDescent="0.3">
      <c r="A71" s="36">
        <f t="shared" si="6"/>
        <v>70</v>
      </c>
      <c r="B71" s="34" t="s">
        <v>177</v>
      </c>
      <c r="C71" s="34">
        <v>335229</v>
      </c>
      <c r="D71" s="34">
        <v>10</v>
      </c>
      <c r="E71" s="37" t="s">
        <v>146</v>
      </c>
      <c r="F71" s="37"/>
      <c r="G71" s="37" t="s">
        <v>10</v>
      </c>
      <c r="H71" s="37" t="s">
        <v>149</v>
      </c>
      <c r="I71" s="37" t="s">
        <v>35</v>
      </c>
      <c r="J71" s="37" t="s">
        <v>194</v>
      </c>
      <c r="K71" s="28">
        <v>43284</v>
      </c>
      <c r="L71" s="40">
        <v>0.52083333333333337</v>
      </c>
      <c r="M71" s="40">
        <v>0.60416666666666663</v>
      </c>
      <c r="N71" s="40">
        <f>IF(EXACT(M71,"NA"),"NA",M71-L71)</f>
        <v>8.3333333333333259E-2</v>
      </c>
      <c r="O71" s="40"/>
      <c r="P71" s="40"/>
    </row>
    <row r="72" spans="1:16" x14ac:dyDescent="0.3">
      <c r="A72" s="36">
        <f t="shared" si="6"/>
        <v>71</v>
      </c>
      <c r="B72" s="34" t="s">
        <v>177</v>
      </c>
      <c r="C72" s="34">
        <v>335229</v>
      </c>
      <c r="D72" s="34" t="s">
        <v>39</v>
      </c>
      <c r="E72" s="37" t="s">
        <v>180</v>
      </c>
      <c r="F72" s="37" t="s">
        <v>181</v>
      </c>
      <c r="G72" s="37" t="s">
        <v>10</v>
      </c>
      <c r="H72" s="37" t="s">
        <v>39</v>
      </c>
      <c r="I72" s="37" t="s">
        <v>35</v>
      </c>
      <c r="J72" s="37" t="s">
        <v>194</v>
      </c>
      <c r="K72" s="28">
        <v>43284</v>
      </c>
      <c r="L72" s="40">
        <v>0.64583333333333337</v>
      </c>
      <c r="M72" s="40">
        <v>0.66666666666666663</v>
      </c>
      <c r="N72" s="40">
        <f>IF(EXACT(M72,"NA"),"NA",M72-L72)</f>
        <v>2.0833333333333259E-2</v>
      </c>
      <c r="O72" s="40"/>
      <c r="P72" s="40"/>
    </row>
    <row r="73" spans="1:16" s="30" customFormat="1" ht="57.6" x14ac:dyDescent="0.3">
      <c r="A73" s="36">
        <f t="shared" si="6"/>
        <v>72</v>
      </c>
      <c r="B73" s="34" t="s">
        <v>177</v>
      </c>
      <c r="C73" s="34"/>
      <c r="D73" s="34"/>
      <c r="E73" s="37" t="s">
        <v>296</v>
      </c>
      <c r="F73" s="37" t="s">
        <v>297</v>
      </c>
      <c r="G73" s="37" t="s">
        <v>45</v>
      </c>
      <c r="H73" s="37" t="s">
        <v>295</v>
      </c>
      <c r="I73" s="37" t="s">
        <v>35</v>
      </c>
      <c r="J73" s="37" t="s">
        <v>194</v>
      </c>
      <c r="K73" s="28">
        <v>43286</v>
      </c>
      <c r="L73" s="40">
        <v>0.22916666666666666</v>
      </c>
      <c r="M73" s="40">
        <v>0.35416666666666669</v>
      </c>
      <c r="N73" s="40">
        <f>IF(EXACT(M73,"NA"),"NA",M73-L73)</f>
        <v>0.12500000000000003</v>
      </c>
      <c r="O73" s="40"/>
      <c r="P73" s="40"/>
    </row>
    <row r="74" spans="1:16" s="8" customFormat="1" ht="18.75" customHeight="1" x14ac:dyDescent="0.3">
      <c r="A74" s="36">
        <f t="shared" si="6"/>
        <v>73</v>
      </c>
      <c r="B74" s="202" t="s">
        <v>184</v>
      </c>
      <c r="C74" s="202"/>
      <c r="D74" s="202"/>
      <c r="E74" s="202"/>
      <c r="F74" s="202"/>
      <c r="G74" s="202"/>
      <c r="H74" s="202"/>
      <c r="I74" s="202"/>
      <c r="J74" s="202"/>
      <c r="K74" s="202"/>
      <c r="L74" s="202"/>
      <c r="M74" s="202"/>
      <c r="N74" s="202"/>
      <c r="O74" s="47"/>
      <c r="P74" s="47"/>
    </row>
    <row r="75" spans="1:16" s="8" customFormat="1" ht="21" customHeight="1" x14ac:dyDescent="0.3">
      <c r="A75" s="36">
        <f t="shared" si="6"/>
        <v>74</v>
      </c>
      <c r="B75" s="201" t="s">
        <v>257</v>
      </c>
      <c r="C75" s="201"/>
      <c r="D75" s="201"/>
      <c r="E75" s="201"/>
      <c r="F75" s="201"/>
      <c r="G75" s="201"/>
      <c r="H75" s="201"/>
      <c r="I75" s="201"/>
      <c r="J75" s="201"/>
      <c r="K75" s="201"/>
      <c r="L75" s="201"/>
      <c r="M75" s="201"/>
      <c r="N75" s="201"/>
      <c r="O75" s="45"/>
      <c r="P75" s="45"/>
    </row>
    <row r="76" spans="1:16" ht="244.8" x14ac:dyDescent="0.3">
      <c r="A76" s="36">
        <f t="shared" si="6"/>
        <v>75</v>
      </c>
      <c r="B76" s="34" t="s">
        <v>177</v>
      </c>
      <c r="C76" s="34">
        <v>335229</v>
      </c>
      <c r="D76" s="34">
        <v>11</v>
      </c>
      <c r="E76" s="37" t="s">
        <v>117</v>
      </c>
      <c r="F76" s="44" t="s">
        <v>349</v>
      </c>
      <c r="G76" s="37" t="s">
        <v>10</v>
      </c>
      <c r="H76" s="37" t="s">
        <v>149</v>
      </c>
      <c r="I76" s="37" t="s">
        <v>35</v>
      </c>
      <c r="J76" s="37" t="s">
        <v>194</v>
      </c>
      <c r="K76" s="28">
        <v>43285</v>
      </c>
      <c r="L76" s="40">
        <v>0.40277777777777773</v>
      </c>
      <c r="M76" s="40">
        <v>0.45277777777777778</v>
      </c>
      <c r="N76" s="40">
        <f>IF(EXACT(M76,"NA"),"NA",M76-L76)</f>
        <v>5.0000000000000044E-2</v>
      </c>
      <c r="O76" s="40"/>
      <c r="P76" s="40"/>
    </row>
    <row r="77" spans="1:16" x14ac:dyDescent="0.3">
      <c r="A77" s="36">
        <f t="shared" si="6"/>
        <v>76</v>
      </c>
      <c r="B77" s="34" t="s">
        <v>177</v>
      </c>
      <c r="C77" s="34">
        <v>335229</v>
      </c>
      <c r="D77" s="34" t="s">
        <v>39</v>
      </c>
      <c r="E77" s="37" t="s">
        <v>182</v>
      </c>
      <c r="F77" s="44"/>
      <c r="G77" s="37" t="s">
        <v>10</v>
      </c>
      <c r="H77" s="37" t="s">
        <v>39</v>
      </c>
      <c r="I77" s="37" t="s">
        <v>35</v>
      </c>
      <c r="J77" s="37" t="s">
        <v>194</v>
      </c>
      <c r="K77" s="28">
        <v>43285</v>
      </c>
      <c r="L77" s="40">
        <v>0.45277777777777778</v>
      </c>
      <c r="M77" s="40">
        <v>0.5</v>
      </c>
      <c r="N77" s="40">
        <f>IF(EXACT(M77,"NA"),"NA",M77-L77)</f>
        <v>4.7222222222222221E-2</v>
      </c>
      <c r="O77" s="40"/>
      <c r="P77" s="40"/>
    </row>
    <row r="78" spans="1:16" s="32" customFormat="1" ht="28.8" x14ac:dyDescent="0.3">
      <c r="A78" s="36">
        <f t="shared" si="6"/>
        <v>77</v>
      </c>
      <c r="B78" s="34" t="s">
        <v>177</v>
      </c>
      <c r="C78" s="34">
        <v>335229</v>
      </c>
      <c r="D78" s="34" t="s">
        <v>39</v>
      </c>
      <c r="E78" s="37" t="s">
        <v>298</v>
      </c>
      <c r="F78" s="44"/>
      <c r="G78" s="37" t="s">
        <v>10</v>
      </c>
      <c r="H78" s="37" t="s">
        <v>39</v>
      </c>
      <c r="I78" s="37" t="s">
        <v>35</v>
      </c>
      <c r="J78" s="37" t="s">
        <v>194</v>
      </c>
      <c r="K78" s="28">
        <v>43286</v>
      </c>
      <c r="L78" s="40">
        <v>0.47291666666666665</v>
      </c>
      <c r="M78" s="40">
        <v>0.47361111111111115</v>
      </c>
      <c r="N78" s="40"/>
      <c r="O78" s="40"/>
      <c r="P78" s="40" t="s">
        <v>331</v>
      </c>
    </row>
    <row r="79" spans="1:16" s="32" customFormat="1" ht="72" x14ac:dyDescent="0.3">
      <c r="A79" s="36">
        <f t="shared" si="6"/>
        <v>78</v>
      </c>
      <c r="B79" s="34" t="s">
        <v>177</v>
      </c>
      <c r="C79" s="34">
        <v>335229</v>
      </c>
      <c r="D79" s="34" t="s">
        <v>39</v>
      </c>
      <c r="E79" s="37" t="s">
        <v>299</v>
      </c>
      <c r="F79" s="44" t="s">
        <v>300</v>
      </c>
      <c r="G79" s="37" t="s">
        <v>45</v>
      </c>
      <c r="H79" s="37" t="s">
        <v>303</v>
      </c>
      <c r="I79" s="37" t="s">
        <v>35</v>
      </c>
      <c r="J79" s="37" t="s">
        <v>194</v>
      </c>
      <c r="K79" s="28">
        <v>43286</v>
      </c>
      <c r="L79" s="40">
        <v>0.47430555555555554</v>
      </c>
      <c r="M79" s="40">
        <v>0.51597222222222217</v>
      </c>
      <c r="N79" s="40">
        <f>IF(EXACT(M79,"NA"),"NA",M79-L79)</f>
        <v>4.166666666666663E-2</v>
      </c>
      <c r="O79" s="40"/>
      <c r="P79" s="40"/>
    </row>
    <row r="80" spans="1:16" s="32" customFormat="1" ht="28.8" x14ac:dyDescent="0.3">
      <c r="A80" s="36">
        <f t="shared" si="6"/>
        <v>79</v>
      </c>
      <c r="B80" s="34" t="s">
        <v>177</v>
      </c>
      <c r="C80" s="34">
        <v>335229</v>
      </c>
      <c r="D80" s="34" t="s">
        <v>39</v>
      </c>
      <c r="E80" s="37" t="s">
        <v>301</v>
      </c>
      <c r="F80" s="44" t="s">
        <v>302</v>
      </c>
      <c r="G80" s="37" t="s">
        <v>45</v>
      </c>
      <c r="H80" s="37" t="s">
        <v>303</v>
      </c>
      <c r="I80" s="37" t="s">
        <v>35</v>
      </c>
      <c r="J80" s="37" t="s">
        <v>194</v>
      </c>
      <c r="K80" s="28">
        <v>43286</v>
      </c>
      <c r="L80" s="40">
        <v>0.51597222222222217</v>
      </c>
      <c r="M80" s="40">
        <v>0.59930555555555554</v>
      </c>
      <c r="N80" s="40">
        <f>IF(EXACT(M80,"NA"),"NA",M80-L80)</f>
        <v>8.333333333333337E-2</v>
      </c>
      <c r="O80" s="40"/>
      <c r="P80" s="40"/>
    </row>
    <row r="81" spans="1:16" s="32" customFormat="1" ht="28.8" x14ac:dyDescent="0.3">
      <c r="A81" s="36">
        <f t="shared" si="6"/>
        <v>80</v>
      </c>
      <c r="B81" s="34" t="s">
        <v>177</v>
      </c>
      <c r="C81" s="34">
        <v>335229</v>
      </c>
      <c r="D81" s="34" t="s">
        <v>39</v>
      </c>
      <c r="E81" s="37" t="s">
        <v>329</v>
      </c>
      <c r="F81" s="37"/>
      <c r="G81" s="37" t="s">
        <v>31</v>
      </c>
      <c r="H81" s="37" t="s">
        <v>39</v>
      </c>
      <c r="I81" s="37" t="s">
        <v>35</v>
      </c>
      <c r="J81" s="37" t="s">
        <v>194</v>
      </c>
      <c r="K81" s="28">
        <v>43286</v>
      </c>
      <c r="L81" s="38" t="s">
        <v>39</v>
      </c>
      <c r="M81" s="38" t="s">
        <v>39</v>
      </c>
      <c r="N81" s="40" t="str">
        <f>IF(EXACT(M81,"NA"),"NA",M81-L81)</f>
        <v>NA</v>
      </c>
      <c r="O81" s="40"/>
      <c r="P81" s="40"/>
    </row>
    <row r="82" spans="1:16" s="32" customFormat="1" x14ac:dyDescent="0.3">
      <c r="A82" s="36">
        <f t="shared" si="6"/>
        <v>81</v>
      </c>
      <c r="B82" s="34" t="s">
        <v>177</v>
      </c>
      <c r="C82" s="34">
        <v>335229</v>
      </c>
      <c r="D82" s="34" t="s">
        <v>39</v>
      </c>
      <c r="E82" s="37" t="s">
        <v>330</v>
      </c>
      <c r="F82" s="37"/>
      <c r="G82" s="37" t="s">
        <v>12</v>
      </c>
      <c r="H82" s="37" t="s">
        <v>39</v>
      </c>
      <c r="I82" s="37" t="s">
        <v>35</v>
      </c>
      <c r="J82" s="37" t="s">
        <v>194</v>
      </c>
      <c r="K82" s="28">
        <v>43286</v>
      </c>
      <c r="L82" s="38" t="s">
        <v>39</v>
      </c>
      <c r="M82" s="38" t="s">
        <v>39</v>
      </c>
      <c r="N82" s="40" t="str">
        <f>IF(EXACT(M82,"NA"),"NA",M82-L82)</f>
        <v>NA</v>
      </c>
      <c r="O82" s="40"/>
      <c r="P82" s="40"/>
    </row>
    <row r="83" spans="1:16" x14ac:dyDescent="0.3">
      <c r="A83" s="36">
        <f t="shared" si="6"/>
        <v>82</v>
      </c>
      <c r="B83" s="34" t="s">
        <v>177</v>
      </c>
      <c r="C83" s="34">
        <v>335229</v>
      </c>
      <c r="D83" s="34" t="s">
        <v>39</v>
      </c>
      <c r="E83" s="39" t="s">
        <v>176</v>
      </c>
      <c r="F83" s="39"/>
      <c r="G83" s="39" t="s">
        <v>12</v>
      </c>
      <c r="H83" s="39" t="s">
        <v>11</v>
      </c>
      <c r="I83" s="39" t="s">
        <v>35</v>
      </c>
      <c r="J83" s="39" t="s">
        <v>317</v>
      </c>
      <c r="K83" s="41"/>
      <c r="L83" s="41"/>
      <c r="M83" s="41"/>
      <c r="N83" s="42">
        <f t="shared" ref="N83:N88" si="7">IF(EXACT(M83,"NA"),"NA",M83-L83)</f>
        <v>0</v>
      </c>
      <c r="O83" s="42"/>
      <c r="P83" s="42"/>
    </row>
    <row r="84" spans="1:16" ht="28.8" x14ac:dyDescent="0.3">
      <c r="A84" s="36">
        <f t="shared" si="6"/>
        <v>83</v>
      </c>
      <c r="B84" s="34" t="s">
        <v>177</v>
      </c>
      <c r="C84" s="34">
        <v>335229</v>
      </c>
      <c r="D84" s="34" t="s">
        <v>39</v>
      </c>
      <c r="E84" s="39" t="s">
        <v>48</v>
      </c>
      <c r="F84" s="39" t="s">
        <v>100</v>
      </c>
      <c r="G84" s="39" t="s">
        <v>12</v>
      </c>
      <c r="H84" s="39" t="s">
        <v>11</v>
      </c>
      <c r="I84" s="39" t="s">
        <v>35</v>
      </c>
      <c r="J84" s="39" t="s">
        <v>317</v>
      </c>
      <c r="K84" s="41"/>
      <c r="L84" s="41"/>
      <c r="M84" s="41"/>
      <c r="N84" s="42">
        <f t="shared" si="7"/>
        <v>0</v>
      </c>
      <c r="O84" s="42"/>
      <c r="P84" s="42"/>
    </row>
    <row r="85" spans="1:16" x14ac:dyDescent="0.3">
      <c r="A85" s="36">
        <f t="shared" si="6"/>
        <v>84</v>
      </c>
      <c r="B85" s="34" t="s">
        <v>177</v>
      </c>
      <c r="C85" s="34">
        <v>335229</v>
      </c>
      <c r="D85" s="34" t="s">
        <v>39</v>
      </c>
      <c r="E85" s="39" t="s">
        <v>185</v>
      </c>
      <c r="F85" s="39"/>
      <c r="G85" s="39" t="s">
        <v>12</v>
      </c>
      <c r="H85" s="39" t="s">
        <v>39</v>
      </c>
      <c r="I85" s="39" t="s">
        <v>35</v>
      </c>
      <c r="J85" s="39" t="s">
        <v>317</v>
      </c>
      <c r="K85" s="41"/>
      <c r="L85" s="41"/>
      <c r="M85" s="41"/>
      <c r="N85" s="42">
        <f t="shared" si="7"/>
        <v>0</v>
      </c>
      <c r="O85" s="42"/>
      <c r="P85" s="42"/>
    </row>
    <row r="86" spans="1:16" s="3" customFormat="1" ht="28.8" x14ac:dyDescent="0.3">
      <c r="A86" s="36">
        <f t="shared" si="6"/>
        <v>85</v>
      </c>
      <c r="B86" s="34" t="s">
        <v>177</v>
      </c>
      <c r="C86" s="34">
        <v>335229</v>
      </c>
      <c r="D86" s="34" t="s">
        <v>39</v>
      </c>
      <c r="E86" s="39" t="s">
        <v>8</v>
      </c>
      <c r="F86" s="39" t="s">
        <v>116</v>
      </c>
      <c r="G86" s="39" t="s">
        <v>12</v>
      </c>
      <c r="H86" s="39" t="s">
        <v>11</v>
      </c>
      <c r="I86" s="39" t="s">
        <v>35</v>
      </c>
      <c r="J86" s="39" t="s">
        <v>317</v>
      </c>
      <c r="K86" s="41"/>
      <c r="L86" s="41"/>
      <c r="M86" s="41"/>
      <c r="N86" s="42">
        <f t="shared" si="7"/>
        <v>0</v>
      </c>
      <c r="O86" s="42"/>
      <c r="P86" s="42"/>
    </row>
    <row r="87" spans="1:16" s="33" customFormat="1" ht="28.8" x14ac:dyDescent="0.3">
      <c r="A87" s="36">
        <f t="shared" si="6"/>
        <v>86</v>
      </c>
      <c r="B87" s="34" t="s">
        <v>177</v>
      </c>
      <c r="C87" s="34">
        <v>335229</v>
      </c>
      <c r="D87" s="34" t="s">
        <v>39</v>
      </c>
      <c r="E87" s="39" t="s">
        <v>304</v>
      </c>
      <c r="F87" s="39"/>
      <c r="G87" s="39" t="s">
        <v>12</v>
      </c>
      <c r="H87" s="39" t="s">
        <v>11</v>
      </c>
      <c r="I87" s="39" t="s">
        <v>35</v>
      </c>
      <c r="J87" s="39" t="s">
        <v>317</v>
      </c>
      <c r="K87" s="41"/>
      <c r="L87" s="41"/>
      <c r="M87" s="41"/>
      <c r="N87" s="42">
        <f t="shared" si="7"/>
        <v>0</v>
      </c>
      <c r="O87" s="42"/>
      <c r="P87" s="42"/>
    </row>
    <row r="88" spans="1:16" ht="28.8" x14ac:dyDescent="0.3">
      <c r="A88" s="36">
        <f t="shared" si="6"/>
        <v>87</v>
      </c>
      <c r="B88" s="34" t="s">
        <v>177</v>
      </c>
      <c r="C88" s="34">
        <v>335229</v>
      </c>
      <c r="D88" s="34" t="s">
        <v>39</v>
      </c>
      <c r="E88" s="37" t="s">
        <v>213</v>
      </c>
      <c r="F88" s="37"/>
      <c r="G88" s="37" t="s">
        <v>99</v>
      </c>
      <c r="H88" s="37" t="s">
        <v>39</v>
      </c>
      <c r="I88" s="37" t="s">
        <v>35</v>
      </c>
      <c r="J88" s="37" t="s">
        <v>194</v>
      </c>
      <c r="K88" s="28">
        <v>43285</v>
      </c>
      <c r="L88" s="40">
        <v>0.54166666666666663</v>
      </c>
      <c r="M88" s="40">
        <v>0.54861111111111105</v>
      </c>
      <c r="N88" s="40">
        <f t="shared" si="7"/>
        <v>6.9444444444444198E-3</v>
      </c>
      <c r="O88" s="40"/>
      <c r="P88" s="40"/>
    </row>
    <row r="89" spans="1:16" ht="21" customHeight="1" x14ac:dyDescent="0.3">
      <c r="A89" s="36">
        <f t="shared" si="6"/>
        <v>88</v>
      </c>
      <c r="B89" s="201" t="s">
        <v>338</v>
      </c>
      <c r="C89" s="201"/>
      <c r="D89" s="201"/>
      <c r="E89" s="201"/>
      <c r="F89" s="201"/>
      <c r="G89" s="201"/>
      <c r="H89" s="201"/>
      <c r="I89" s="201"/>
      <c r="J89" s="201"/>
      <c r="K89" s="201"/>
      <c r="L89" s="201"/>
      <c r="M89" s="201"/>
      <c r="N89" s="201"/>
      <c r="O89" s="45"/>
      <c r="P89" s="45"/>
    </row>
    <row r="90" spans="1:16" x14ac:dyDescent="0.3">
      <c r="A90" s="36">
        <f t="shared" si="6"/>
        <v>89</v>
      </c>
      <c r="B90" s="11" t="s">
        <v>193</v>
      </c>
      <c r="C90" s="11">
        <v>335238</v>
      </c>
      <c r="D90" s="11" t="s">
        <v>39</v>
      </c>
      <c r="E90" s="37" t="s">
        <v>186</v>
      </c>
      <c r="F90" s="37"/>
      <c r="G90" s="37" t="s">
        <v>51</v>
      </c>
      <c r="H90" s="37" t="s">
        <v>39</v>
      </c>
      <c r="I90" s="37" t="s">
        <v>35</v>
      </c>
      <c r="J90" s="37" t="s">
        <v>39</v>
      </c>
      <c r="K90" s="38" t="s">
        <v>39</v>
      </c>
      <c r="L90" s="38" t="s">
        <v>39</v>
      </c>
      <c r="M90" s="38" t="s">
        <v>39</v>
      </c>
      <c r="N90" s="40" t="str">
        <f t="shared" ref="N90:N96" si="8">IF(EXACT(M90,"NA"),"NA",M90-L90)</f>
        <v>NA</v>
      </c>
      <c r="O90" s="40"/>
      <c r="P90" s="40"/>
    </row>
    <row r="91" spans="1:16" x14ac:dyDescent="0.3">
      <c r="A91" s="36">
        <f t="shared" si="6"/>
        <v>90</v>
      </c>
      <c r="B91" s="11" t="s">
        <v>193</v>
      </c>
      <c r="C91" s="11">
        <v>335238</v>
      </c>
      <c r="D91" s="11" t="s">
        <v>39</v>
      </c>
      <c r="E91" s="37" t="s">
        <v>37</v>
      </c>
      <c r="F91" s="37"/>
      <c r="G91" s="37" t="s">
        <v>51</v>
      </c>
      <c r="H91" s="37" t="s">
        <v>39</v>
      </c>
      <c r="I91" s="37" t="s">
        <v>35</v>
      </c>
      <c r="J91" s="37" t="s">
        <v>194</v>
      </c>
      <c r="K91" s="28">
        <v>43285</v>
      </c>
      <c r="L91" s="40">
        <v>0.58333333333333337</v>
      </c>
      <c r="M91" s="40">
        <v>0.59027777777777779</v>
      </c>
      <c r="N91" s="40">
        <f t="shared" si="8"/>
        <v>6.9444444444444198E-3</v>
      </c>
      <c r="O91" s="40"/>
      <c r="P91" s="40"/>
    </row>
    <row r="92" spans="1:16" ht="28.8" x14ac:dyDescent="0.3">
      <c r="A92" s="36">
        <f t="shared" si="6"/>
        <v>91</v>
      </c>
      <c r="B92" s="11" t="s">
        <v>193</v>
      </c>
      <c r="C92" s="11">
        <v>335238</v>
      </c>
      <c r="D92" s="11" t="s">
        <v>39</v>
      </c>
      <c r="E92" s="37" t="s">
        <v>97</v>
      </c>
      <c r="F92" s="37"/>
      <c r="G92" s="37" t="s">
        <v>199</v>
      </c>
      <c r="H92" s="37" t="s">
        <v>39</v>
      </c>
      <c r="I92" s="37" t="s">
        <v>35</v>
      </c>
      <c r="J92" s="37" t="s">
        <v>39</v>
      </c>
      <c r="K92" s="38" t="s">
        <v>39</v>
      </c>
      <c r="L92" s="38" t="s">
        <v>39</v>
      </c>
      <c r="M92" s="38" t="s">
        <v>39</v>
      </c>
      <c r="N92" s="40" t="str">
        <f t="shared" si="8"/>
        <v>NA</v>
      </c>
      <c r="O92" s="40"/>
      <c r="P92" s="40"/>
    </row>
    <row r="93" spans="1:16" ht="28.8" x14ac:dyDescent="0.3">
      <c r="A93" s="36">
        <f t="shared" si="6"/>
        <v>92</v>
      </c>
      <c r="B93" s="11" t="s">
        <v>193</v>
      </c>
      <c r="C93" s="11">
        <v>335238</v>
      </c>
      <c r="D93" s="11" t="s">
        <v>39</v>
      </c>
      <c r="E93" s="37" t="s">
        <v>210</v>
      </c>
      <c r="F93" s="37"/>
      <c r="G93" s="37" t="s">
        <v>199</v>
      </c>
      <c r="H93" s="37" t="s">
        <v>39</v>
      </c>
      <c r="I93" s="37" t="s">
        <v>35</v>
      </c>
      <c r="J93" s="37" t="s">
        <v>39</v>
      </c>
      <c r="K93" s="38" t="s">
        <v>39</v>
      </c>
      <c r="L93" s="38" t="s">
        <v>39</v>
      </c>
      <c r="M93" s="38" t="s">
        <v>39</v>
      </c>
      <c r="N93" s="40" t="str">
        <f t="shared" si="8"/>
        <v>NA</v>
      </c>
      <c r="O93" s="40"/>
      <c r="P93" s="40"/>
    </row>
    <row r="94" spans="1:16" ht="60" customHeight="1" x14ac:dyDescent="0.3">
      <c r="A94" s="36">
        <f t="shared" si="6"/>
        <v>93</v>
      </c>
      <c r="B94" s="11" t="s">
        <v>193</v>
      </c>
      <c r="C94" s="11">
        <v>335238</v>
      </c>
      <c r="D94" s="11">
        <v>8</v>
      </c>
      <c r="E94" s="37" t="s">
        <v>268</v>
      </c>
      <c r="F94" s="37" t="s">
        <v>271</v>
      </c>
      <c r="G94" s="37" t="s">
        <v>51</v>
      </c>
      <c r="H94" s="37" t="s">
        <v>114</v>
      </c>
      <c r="I94" s="37" t="s">
        <v>35</v>
      </c>
      <c r="J94" s="37" t="s">
        <v>194</v>
      </c>
      <c r="K94" s="28">
        <v>43286</v>
      </c>
      <c r="L94" s="40">
        <v>0.66666666666666663</v>
      </c>
      <c r="M94" s="38"/>
      <c r="N94" s="29" t="s">
        <v>264</v>
      </c>
      <c r="O94" s="29"/>
      <c r="P94" s="29" t="s">
        <v>272</v>
      </c>
    </row>
    <row r="95" spans="1:16" ht="28.8" x14ac:dyDescent="0.3">
      <c r="A95" s="36">
        <f t="shared" si="6"/>
        <v>94</v>
      </c>
      <c r="B95" s="11" t="s">
        <v>193</v>
      </c>
      <c r="C95" s="11">
        <v>335238</v>
      </c>
      <c r="D95" s="11" t="s">
        <v>39</v>
      </c>
      <c r="E95" s="37" t="s">
        <v>205</v>
      </c>
      <c r="F95" s="37"/>
      <c r="G95" s="37" t="s">
        <v>44</v>
      </c>
      <c r="H95" s="37" t="s">
        <v>39</v>
      </c>
      <c r="I95" s="37" t="s">
        <v>35</v>
      </c>
      <c r="J95" s="37" t="s">
        <v>39</v>
      </c>
      <c r="K95" s="38" t="s">
        <v>39</v>
      </c>
      <c r="L95" s="38" t="s">
        <v>39</v>
      </c>
      <c r="M95" s="38" t="s">
        <v>39</v>
      </c>
      <c r="N95" s="40" t="str">
        <f t="shared" si="8"/>
        <v>NA</v>
      </c>
      <c r="O95" s="40"/>
      <c r="P95" s="40"/>
    </row>
    <row r="96" spans="1:16" ht="28.8" x14ac:dyDescent="0.3">
      <c r="A96" s="36">
        <f t="shared" si="6"/>
        <v>95</v>
      </c>
      <c r="B96" s="11" t="s">
        <v>193</v>
      </c>
      <c r="C96" s="11">
        <v>335238</v>
      </c>
      <c r="D96" s="11" t="s">
        <v>39</v>
      </c>
      <c r="E96" s="37" t="s">
        <v>208</v>
      </c>
      <c r="F96" s="37" t="s">
        <v>209</v>
      </c>
      <c r="G96" s="37" t="s">
        <v>207</v>
      </c>
      <c r="H96" s="37" t="s">
        <v>39</v>
      </c>
      <c r="I96" s="37" t="s">
        <v>35</v>
      </c>
      <c r="J96" s="37" t="s">
        <v>39</v>
      </c>
      <c r="K96" s="38" t="s">
        <v>39</v>
      </c>
      <c r="L96" s="38" t="s">
        <v>39</v>
      </c>
      <c r="M96" s="38" t="s">
        <v>39</v>
      </c>
      <c r="N96" s="40" t="str">
        <f t="shared" si="8"/>
        <v>NA</v>
      </c>
      <c r="O96" s="40"/>
      <c r="P96" s="40"/>
    </row>
    <row r="97" spans="1:16" ht="21" customHeight="1" x14ac:dyDescent="0.3">
      <c r="A97" s="36">
        <f t="shared" si="6"/>
        <v>96</v>
      </c>
      <c r="B97" s="201" t="s">
        <v>258</v>
      </c>
      <c r="C97" s="201"/>
      <c r="D97" s="201"/>
      <c r="E97" s="201"/>
      <c r="F97" s="201"/>
      <c r="G97" s="201"/>
      <c r="H97" s="201"/>
      <c r="I97" s="201"/>
      <c r="J97" s="201"/>
      <c r="K97" s="201"/>
      <c r="L97" s="201"/>
      <c r="M97" s="201"/>
      <c r="N97" s="201"/>
      <c r="O97" s="45"/>
      <c r="P97" s="45"/>
    </row>
    <row r="98" spans="1:16" ht="18.75" customHeight="1" x14ac:dyDescent="0.3">
      <c r="A98" s="36">
        <f t="shared" si="6"/>
        <v>97</v>
      </c>
      <c r="B98" s="202" t="s">
        <v>183</v>
      </c>
      <c r="C98" s="202"/>
      <c r="D98" s="202"/>
      <c r="E98" s="202"/>
      <c r="F98" s="202"/>
      <c r="G98" s="202"/>
      <c r="H98" s="202"/>
      <c r="I98" s="202"/>
      <c r="J98" s="202"/>
      <c r="K98" s="202"/>
      <c r="L98" s="202"/>
      <c r="M98" s="202"/>
      <c r="N98" s="202"/>
      <c r="O98" s="47"/>
      <c r="P98" s="47"/>
    </row>
    <row r="99" spans="1:16" x14ac:dyDescent="0.3">
      <c r="A99" s="36">
        <f t="shared" si="6"/>
        <v>98</v>
      </c>
      <c r="B99" s="11" t="s">
        <v>193</v>
      </c>
      <c r="C99" s="11">
        <v>335238</v>
      </c>
      <c r="D99" s="11" t="s">
        <v>39</v>
      </c>
      <c r="E99" s="37" t="s">
        <v>123</v>
      </c>
      <c r="F99" s="37" t="s">
        <v>269</v>
      </c>
      <c r="G99" s="37" t="s">
        <v>10</v>
      </c>
      <c r="H99" s="37" t="s">
        <v>96</v>
      </c>
      <c r="I99" s="37" t="s">
        <v>35</v>
      </c>
      <c r="J99" s="37" t="s">
        <v>194</v>
      </c>
      <c r="K99" s="28">
        <v>43286</v>
      </c>
      <c r="L99" s="38"/>
      <c r="M99" s="38"/>
      <c r="N99" s="40">
        <v>3.472222222222222E-3</v>
      </c>
      <c r="O99" s="40"/>
      <c r="P99" s="40"/>
    </row>
    <row r="100" spans="1:16" ht="43.2" x14ac:dyDescent="0.3">
      <c r="A100" s="36">
        <f t="shared" si="6"/>
        <v>99</v>
      </c>
      <c r="B100" s="11" t="s">
        <v>193</v>
      </c>
      <c r="C100" s="11">
        <v>335238</v>
      </c>
      <c r="D100" s="11" t="s">
        <v>39</v>
      </c>
      <c r="E100" s="37" t="s">
        <v>138</v>
      </c>
      <c r="F100" s="37" t="s">
        <v>270</v>
      </c>
      <c r="G100" s="37" t="s">
        <v>10</v>
      </c>
      <c r="H100" s="37" t="s">
        <v>149</v>
      </c>
      <c r="I100" s="37" t="s">
        <v>35</v>
      </c>
      <c r="J100" s="37" t="s">
        <v>194</v>
      </c>
      <c r="K100" s="28">
        <v>43286</v>
      </c>
      <c r="L100" s="38"/>
      <c r="M100" s="38"/>
      <c r="N100" s="40">
        <v>3.472222222222222E-3</v>
      </c>
      <c r="O100" s="40"/>
      <c r="P100" s="40"/>
    </row>
    <row r="101" spans="1:16" x14ac:dyDescent="0.3">
      <c r="A101" s="36">
        <f t="shared" si="6"/>
        <v>100</v>
      </c>
      <c r="B101" s="11" t="s">
        <v>193</v>
      </c>
      <c r="C101" s="11">
        <v>335238</v>
      </c>
      <c r="D101" s="11" t="s">
        <v>39</v>
      </c>
      <c r="E101" s="37" t="s">
        <v>216</v>
      </c>
      <c r="F101" s="37" t="s">
        <v>273</v>
      </c>
      <c r="G101" s="37" t="s">
        <v>10</v>
      </c>
      <c r="H101" s="37" t="s">
        <v>10</v>
      </c>
      <c r="I101" s="37" t="s">
        <v>35</v>
      </c>
      <c r="J101" s="37" t="s">
        <v>194</v>
      </c>
      <c r="K101" s="28">
        <v>43286</v>
      </c>
      <c r="L101" s="38"/>
      <c r="M101" s="38"/>
      <c r="N101" s="40">
        <v>6.9444444444444441E-3</v>
      </c>
      <c r="O101" s="40"/>
      <c r="P101" s="40"/>
    </row>
    <row r="102" spans="1:16" x14ac:dyDescent="0.3">
      <c r="A102" s="36">
        <f t="shared" si="6"/>
        <v>101</v>
      </c>
      <c r="B102" s="11" t="s">
        <v>193</v>
      </c>
      <c r="C102" s="11">
        <v>335238</v>
      </c>
      <c r="D102" s="11">
        <v>15</v>
      </c>
      <c r="E102" s="37" t="s">
        <v>89</v>
      </c>
      <c r="F102" s="37"/>
      <c r="G102" s="37" t="s">
        <v>211</v>
      </c>
      <c r="H102" s="37" t="s">
        <v>96</v>
      </c>
      <c r="I102" s="37" t="s">
        <v>35</v>
      </c>
      <c r="J102" s="37" t="s">
        <v>194</v>
      </c>
      <c r="K102" s="28">
        <v>43286</v>
      </c>
      <c r="L102" s="38"/>
      <c r="M102" s="38"/>
      <c r="N102" s="40">
        <v>3.472222222222222E-3</v>
      </c>
      <c r="O102" s="40"/>
      <c r="P102" s="40"/>
    </row>
    <row r="103" spans="1:16" ht="43.2" x14ac:dyDescent="0.3">
      <c r="A103" s="36">
        <f t="shared" si="6"/>
        <v>102</v>
      </c>
      <c r="B103" s="11" t="s">
        <v>193</v>
      </c>
      <c r="C103" s="11">
        <v>335238</v>
      </c>
      <c r="D103" s="11" t="s">
        <v>39</v>
      </c>
      <c r="E103" s="27" t="s">
        <v>120</v>
      </c>
      <c r="F103" s="27"/>
      <c r="G103" s="27" t="s">
        <v>274</v>
      </c>
      <c r="H103" s="27" t="s">
        <v>275</v>
      </c>
      <c r="I103" s="27" t="s">
        <v>35</v>
      </c>
      <c r="J103" s="27" t="s">
        <v>39</v>
      </c>
      <c r="K103" s="43"/>
      <c r="L103" s="43"/>
      <c r="M103" s="43"/>
      <c r="N103" s="29">
        <f t="shared" ref="N103:N143" si="9">IF(EXACT(M103,"NA"),"NA",M103-L103)</f>
        <v>0</v>
      </c>
      <c r="O103" s="29"/>
      <c r="P103" s="29" t="s">
        <v>284</v>
      </c>
    </row>
    <row r="104" spans="1:16" ht="86.4" x14ac:dyDescent="0.3">
      <c r="A104" s="36">
        <f t="shared" si="6"/>
        <v>103</v>
      </c>
      <c r="B104" s="11" t="s">
        <v>193</v>
      </c>
      <c r="C104" s="11">
        <v>335238</v>
      </c>
      <c r="D104" s="11" t="s">
        <v>39</v>
      </c>
      <c r="E104" s="37" t="s">
        <v>50</v>
      </c>
      <c r="F104" s="37" t="s">
        <v>290</v>
      </c>
      <c r="G104" s="37" t="s">
        <v>124</v>
      </c>
      <c r="H104" s="37" t="s">
        <v>39</v>
      </c>
      <c r="I104" s="37" t="s">
        <v>35</v>
      </c>
      <c r="J104" s="37" t="s">
        <v>194</v>
      </c>
      <c r="K104" s="28">
        <v>43286</v>
      </c>
      <c r="L104" s="38"/>
      <c r="M104" s="38"/>
      <c r="N104" s="40">
        <v>6.9444444444444441E-3</v>
      </c>
      <c r="O104" s="40"/>
      <c r="P104" s="40" t="s">
        <v>277</v>
      </c>
    </row>
    <row r="105" spans="1:16" ht="28.8" x14ac:dyDescent="0.3">
      <c r="A105" s="36">
        <f t="shared" si="6"/>
        <v>104</v>
      </c>
      <c r="B105" s="11" t="s">
        <v>193</v>
      </c>
      <c r="C105" s="11">
        <v>335238</v>
      </c>
      <c r="D105" s="11">
        <v>4</v>
      </c>
      <c r="E105" s="37" t="s">
        <v>52</v>
      </c>
      <c r="F105" s="37"/>
      <c r="G105" s="37" t="s">
        <v>99</v>
      </c>
      <c r="H105" s="37" t="s">
        <v>9</v>
      </c>
      <c r="I105" s="37" t="s">
        <v>35</v>
      </c>
      <c r="J105" s="37" t="s">
        <v>194</v>
      </c>
      <c r="K105" s="28">
        <v>43286</v>
      </c>
      <c r="L105" s="38"/>
      <c r="M105" s="38"/>
      <c r="N105" s="40">
        <v>6.9444444444444447E-4</v>
      </c>
      <c r="O105" s="40"/>
      <c r="P105" s="40"/>
    </row>
    <row r="106" spans="1:16" ht="72" x14ac:dyDescent="0.3">
      <c r="A106" s="36">
        <f t="shared" si="6"/>
        <v>105</v>
      </c>
      <c r="B106" s="11" t="s">
        <v>193</v>
      </c>
      <c r="C106" s="11">
        <v>335238</v>
      </c>
      <c r="D106" s="11">
        <v>5</v>
      </c>
      <c r="E106" s="37" t="s">
        <v>278</v>
      </c>
      <c r="F106" s="44" t="s">
        <v>279</v>
      </c>
      <c r="G106" s="37" t="s">
        <v>10</v>
      </c>
      <c r="H106" s="37" t="s">
        <v>149</v>
      </c>
      <c r="I106" s="37" t="s">
        <v>35</v>
      </c>
      <c r="J106" s="37" t="s">
        <v>194</v>
      </c>
      <c r="K106" s="28">
        <v>43286</v>
      </c>
      <c r="L106" s="38"/>
      <c r="M106" s="38"/>
      <c r="N106" s="40">
        <v>6.9444444444444441E-3</v>
      </c>
      <c r="O106" s="40"/>
      <c r="P106" s="40"/>
    </row>
    <row r="107" spans="1:16" ht="28.8" x14ac:dyDescent="0.3">
      <c r="A107" s="36">
        <f t="shared" si="6"/>
        <v>106</v>
      </c>
      <c r="B107" s="11" t="s">
        <v>193</v>
      </c>
      <c r="C107" s="11">
        <v>335238</v>
      </c>
      <c r="D107" s="11">
        <v>14</v>
      </c>
      <c r="E107" s="37" t="s">
        <v>79</v>
      </c>
      <c r="F107" s="37"/>
      <c r="G107" s="37" t="s">
        <v>136</v>
      </c>
      <c r="H107" s="37" t="s">
        <v>149</v>
      </c>
      <c r="I107" s="37" t="s">
        <v>35</v>
      </c>
      <c r="J107" s="37" t="s">
        <v>194</v>
      </c>
      <c r="K107" s="28">
        <v>43286</v>
      </c>
      <c r="L107" s="38"/>
      <c r="M107" s="38"/>
      <c r="N107" s="40">
        <v>1.3888888888888888E-2</v>
      </c>
      <c r="O107" s="40"/>
      <c r="P107" s="40"/>
    </row>
    <row r="108" spans="1:16" ht="28.8" x14ac:dyDescent="0.3">
      <c r="A108" s="36">
        <f t="shared" si="6"/>
        <v>107</v>
      </c>
      <c r="B108" s="11" t="s">
        <v>193</v>
      </c>
      <c r="C108" s="11">
        <v>335238</v>
      </c>
      <c r="D108" s="11">
        <v>14</v>
      </c>
      <c r="E108" s="37" t="s">
        <v>74</v>
      </c>
      <c r="F108" s="37"/>
      <c r="G108" s="37" t="s">
        <v>136</v>
      </c>
      <c r="H108" s="37" t="s">
        <v>149</v>
      </c>
      <c r="I108" s="37" t="s">
        <v>35</v>
      </c>
      <c r="J108" s="37" t="s">
        <v>194</v>
      </c>
      <c r="K108" s="28">
        <v>43286</v>
      </c>
      <c r="L108" s="38"/>
      <c r="M108" s="38"/>
      <c r="N108" s="40">
        <f t="shared" si="9"/>
        <v>0</v>
      </c>
      <c r="O108" s="40"/>
      <c r="P108" s="40"/>
    </row>
    <row r="109" spans="1:16" ht="28.8" x14ac:dyDescent="0.3">
      <c r="A109" s="36">
        <f t="shared" si="6"/>
        <v>108</v>
      </c>
      <c r="B109" s="11" t="s">
        <v>193</v>
      </c>
      <c r="C109" s="11">
        <v>335238</v>
      </c>
      <c r="D109" s="11">
        <v>14</v>
      </c>
      <c r="E109" s="37" t="s">
        <v>137</v>
      </c>
      <c r="F109" s="37"/>
      <c r="G109" s="37" t="s">
        <v>136</v>
      </c>
      <c r="H109" s="37" t="s">
        <v>149</v>
      </c>
      <c r="I109" s="37" t="s">
        <v>35</v>
      </c>
      <c r="J109" s="37" t="s">
        <v>194</v>
      </c>
      <c r="K109" s="28">
        <v>43286</v>
      </c>
      <c r="L109" s="38"/>
      <c r="M109" s="38"/>
      <c r="N109" s="40">
        <f t="shared" si="9"/>
        <v>0</v>
      </c>
      <c r="O109" s="40"/>
      <c r="P109" s="40"/>
    </row>
    <row r="110" spans="1:16" ht="28.8" x14ac:dyDescent="0.3">
      <c r="A110" s="36">
        <f t="shared" si="6"/>
        <v>109</v>
      </c>
      <c r="B110" s="11" t="s">
        <v>193</v>
      </c>
      <c r="C110" s="11">
        <v>335238</v>
      </c>
      <c r="D110" s="11">
        <v>13</v>
      </c>
      <c r="E110" s="37" t="s">
        <v>78</v>
      </c>
      <c r="F110" s="37"/>
      <c r="G110" s="37" t="s">
        <v>136</v>
      </c>
      <c r="H110" s="37" t="s">
        <v>149</v>
      </c>
      <c r="I110" s="37" t="s">
        <v>35</v>
      </c>
      <c r="J110" s="37" t="s">
        <v>194</v>
      </c>
      <c r="K110" s="28">
        <v>43286</v>
      </c>
      <c r="L110" s="38"/>
      <c r="M110" s="38"/>
      <c r="N110" s="40">
        <f t="shared" si="9"/>
        <v>0</v>
      </c>
      <c r="O110" s="40"/>
      <c r="P110" s="40"/>
    </row>
    <row r="111" spans="1:16" ht="28.8" x14ac:dyDescent="0.3">
      <c r="A111" s="36">
        <f t="shared" si="6"/>
        <v>110</v>
      </c>
      <c r="B111" s="11" t="s">
        <v>193</v>
      </c>
      <c r="C111" s="11">
        <v>335238</v>
      </c>
      <c r="D111" s="11">
        <v>12</v>
      </c>
      <c r="E111" s="37" t="s">
        <v>66</v>
      </c>
      <c r="F111" s="37"/>
      <c r="G111" s="37" t="s">
        <v>136</v>
      </c>
      <c r="H111" s="37" t="s">
        <v>149</v>
      </c>
      <c r="I111" s="37" t="s">
        <v>35</v>
      </c>
      <c r="J111" s="37" t="s">
        <v>194</v>
      </c>
      <c r="K111" s="28">
        <v>43286</v>
      </c>
      <c r="L111" s="38"/>
      <c r="M111" s="38"/>
      <c r="N111" s="40">
        <f t="shared" si="9"/>
        <v>0</v>
      </c>
      <c r="O111" s="40"/>
      <c r="P111" s="40"/>
    </row>
    <row r="112" spans="1:16" ht="28.8" x14ac:dyDescent="0.3">
      <c r="A112" s="36">
        <f t="shared" si="6"/>
        <v>111</v>
      </c>
      <c r="B112" s="11" t="s">
        <v>193</v>
      </c>
      <c r="C112" s="11">
        <v>335238</v>
      </c>
      <c r="D112" s="11">
        <v>13</v>
      </c>
      <c r="E112" s="37" t="s">
        <v>68</v>
      </c>
      <c r="F112" s="37"/>
      <c r="G112" s="37" t="s">
        <v>136</v>
      </c>
      <c r="H112" s="37" t="s">
        <v>149</v>
      </c>
      <c r="I112" s="37" t="s">
        <v>35</v>
      </c>
      <c r="J112" s="37" t="s">
        <v>194</v>
      </c>
      <c r="K112" s="28">
        <v>43286</v>
      </c>
      <c r="L112" s="38"/>
      <c r="M112" s="38"/>
      <c r="N112" s="40">
        <f t="shared" si="9"/>
        <v>0</v>
      </c>
      <c r="O112" s="40"/>
      <c r="P112" s="40"/>
    </row>
    <row r="113" spans="1:16" ht="55.5" customHeight="1" x14ac:dyDescent="0.3">
      <c r="A113" s="36">
        <f t="shared" si="6"/>
        <v>112</v>
      </c>
      <c r="B113" s="11" t="s">
        <v>193</v>
      </c>
      <c r="C113" s="11">
        <v>335238</v>
      </c>
      <c r="D113" s="11" t="s">
        <v>39</v>
      </c>
      <c r="E113" s="37" t="s">
        <v>285</v>
      </c>
      <c r="F113" s="44" t="s">
        <v>286</v>
      </c>
      <c r="G113" s="37" t="s">
        <v>136</v>
      </c>
      <c r="H113" s="37" t="s">
        <v>136</v>
      </c>
      <c r="I113" s="37" t="s">
        <v>35</v>
      </c>
      <c r="J113" s="37" t="s">
        <v>194</v>
      </c>
      <c r="K113" s="28">
        <v>43286</v>
      </c>
      <c r="L113" s="38"/>
      <c r="M113" s="38"/>
      <c r="N113" s="40">
        <v>6.9444444444444441E-3</v>
      </c>
      <c r="O113" s="40"/>
      <c r="P113" s="40" t="s">
        <v>289</v>
      </c>
    </row>
    <row r="114" spans="1:16" ht="55.5" customHeight="1" x14ac:dyDescent="0.3">
      <c r="A114" s="36">
        <f t="shared" si="6"/>
        <v>113</v>
      </c>
      <c r="B114" s="11" t="s">
        <v>193</v>
      </c>
      <c r="C114" s="11">
        <v>335238</v>
      </c>
      <c r="D114" s="11" t="s">
        <v>39</v>
      </c>
      <c r="E114" s="37" t="s">
        <v>288</v>
      </c>
      <c r="F114" s="44" t="s">
        <v>287</v>
      </c>
      <c r="G114" s="37" t="s">
        <v>10</v>
      </c>
      <c r="H114" s="37" t="s">
        <v>10</v>
      </c>
      <c r="I114" s="37" t="s">
        <v>35</v>
      </c>
      <c r="J114" s="37" t="s">
        <v>194</v>
      </c>
      <c r="K114" s="28">
        <v>43286</v>
      </c>
      <c r="L114" s="38"/>
      <c r="M114" s="38"/>
      <c r="N114" s="40">
        <v>6.9444444444444441E-3</v>
      </c>
      <c r="O114" s="40"/>
      <c r="P114" s="40"/>
    </row>
    <row r="115" spans="1:16" ht="28.8" x14ac:dyDescent="0.3">
      <c r="A115" s="36">
        <f t="shared" si="6"/>
        <v>114</v>
      </c>
      <c r="B115" s="11" t="s">
        <v>193</v>
      </c>
      <c r="C115" s="11">
        <v>335238</v>
      </c>
      <c r="D115" s="11" t="s">
        <v>39</v>
      </c>
      <c r="E115" s="37" t="s">
        <v>276</v>
      </c>
      <c r="F115" s="44" t="s">
        <v>283</v>
      </c>
      <c r="G115" s="37" t="s">
        <v>31</v>
      </c>
      <c r="H115" s="37" t="s">
        <v>115</v>
      </c>
      <c r="I115" s="37" t="s">
        <v>35</v>
      </c>
      <c r="J115" s="37" t="s">
        <v>194</v>
      </c>
      <c r="K115" s="28">
        <v>43286</v>
      </c>
      <c r="L115" s="38"/>
      <c r="M115" s="38"/>
      <c r="N115" s="40">
        <v>3.472222222222222E-3</v>
      </c>
      <c r="O115" s="40"/>
      <c r="P115" s="40"/>
    </row>
    <row r="116" spans="1:16" ht="18.75" customHeight="1" x14ac:dyDescent="0.3">
      <c r="A116" s="36">
        <f t="shared" si="6"/>
        <v>115</v>
      </c>
      <c r="B116" s="202" t="s">
        <v>184</v>
      </c>
      <c r="C116" s="202"/>
      <c r="D116" s="202"/>
      <c r="E116" s="202"/>
      <c r="F116" s="202"/>
      <c r="G116" s="202"/>
      <c r="H116" s="202"/>
      <c r="I116" s="202"/>
      <c r="J116" s="202"/>
      <c r="K116" s="202"/>
      <c r="L116" s="202"/>
      <c r="M116" s="202"/>
      <c r="N116" s="202"/>
      <c r="O116" s="47"/>
      <c r="P116" s="47"/>
    </row>
    <row r="117" spans="1:16" ht="129.75" customHeight="1" x14ac:dyDescent="0.3">
      <c r="A117" s="36">
        <f t="shared" si="6"/>
        <v>116</v>
      </c>
      <c r="B117" s="11" t="s">
        <v>193</v>
      </c>
      <c r="C117" s="11">
        <v>335238</v>
      </c>
      <c r="D117" s="11" t="s">
        <v>39</v>
      </c>
      <c r="E117" s="37" t="s">
        <v>53</v>
      </c>
      <c r="F117" s="37" t="s">
        <v>348</v>
      </c>
      <c r="G117" s="37" t="s">
        <v>10</v>
      </c>
      <c r="H117" s="37" t="s">
        <v>10</v>
      </c>
      <c r="I117" s="37" t="s">
        <v>35</v>
      </c>
      <c r="J117" s="37" t="s">
        <v>194</v>
      </c>
      <c r="K117" s="28">
        <v>43287</v>
      </c>
      <c r="L117" s="40">
        <v>0.625</v>
      </c>
      <c r="M117" s="40">
        <v>0.79166666666666663</v>
      </c>
      <c r="N117" s="40">
        <f>IF(EXACT(M117,"NA"),"NA",M117-L117)</f>
        <v>0.16666666666666663</v>
      </c>
      <c r="O117" s="50" t="s">
        <v>344</v>
      </c>
      <c r="P117" s="40" t="s">
        <v>277</v>
      </c>
    </row>
    <row r="118" spans="1:16" s="32" customFormat="1" ht="21" customHeight="1" x14ac:dyDescent="0.3">
      <c r="A118" s="36">
        <f t="shared" si="6"/>
        <v>117</v>
      </c>
      <c r="B118" s="201" t="s">
        <v>339</v>
      </c>
      <c r="C118" s="201"/>
      <c r="D118" s="201"/>
      <c r="E118" s="201"/>
      <c r="F118" s="201"/>
      <c r="G118" s="201"/>
      <c r="H118" s="201"/>
      <c r="I118" s="201"/>
      <c r="J118" s="201"/>
      <c r="K118" s="201"/>
      <c r="L118" s="201"/>
      <c r="M118" s="201"/>
      <c r="N118" s="201"/>
      <c r="O118" s="45"/>
      <c r="P118" s="45"/>
    </row>
    <row r="119" spans="1:16" ht="115.2" x14ac:dyDescent="0.3">
      <c r="A119" s="36">
        <f t="shared" si="6"/>
        <v>118</v>
      </c>
      <c r="B119" s="11" t="s">
        <v>193</v>
      </c>
      <c r="C119" s="11">
        <v>335238</v>
      </c>
      <c r="D119" s="11">
        <v>6</v>
      </c>
      <c r="E119" s="39" t="s">
        <v>3</v>
      </c>
      <c r="F119" s="39"/>
      <c r="G119" s="39" t="s">
        <v>99</v>
      </c>
      <c r="H119" s="39" t="s">
        <v>9</v>
      </c>
      <c r="I119" s="39" t="s">
        <v>35</v>
      </c>
      <c r="J119" s="39" t="s">
        <v>240</v>
      </c>
      <c r="K119" s="41"/>
      <c r="L119" s="41"/>
      <c r="M119" s="41"/>
      <c r="N119" s="42">
        <f t="shared" si="9"/>
        <v>0</v>
      </c>
      <c r="O119" s="49" t="s">
        <v>345</v>
      </c>
      <c r="P119" s="42" t="s">
        <v>308</v>
      </c>
    </row>
    <row r="120" spans="1:16" x14ac:dyDescent="0.3">
      <c r="A120" s="36">
        <f t="shared" si="6"/>
        <v>119</v>
      </c>
      <c r="B120" s="11" t="s">
        <v>193</v>
      </c>
      <c r="C120" s="11">
        <v>335238</v>
      </c>
      <c r="D120" s="11" t="s">
        <v>39</v>
      </c>
      <c r="E120" s="39" t="s">
        <v>101</v>
      </c>
      <c r="F120" s="39"/>
      <c r="G120" s="39" t="s">
        <v>9</v>
      </c>
      <c r="H120" s="39" t="s">
        <v>39</v>
      </c>
      <c r="I120" s="39" t="s">
        <v>35</v>
      </c>
      <c r="J120" s="39" t="s">
        <v>240</v>
      </c>
      <c r="K120" s="41"/>
      <c r="L120" s="41"/>
      <c r="M120" s="41"/>
      <c r="N120" s="42">
        <f t="shared" si="9"/>
        <v>0</v>
      </c>
      <c r="O120" s="42"/>
      <c r="P120" s="42"/>
    </row>
    <row r="121" spans="1:16" ht="28.8" x14ac:dyDescent="0.3">
      <c r="A121" s="36">
        <f t="shared" si="6"/>
        <v>120</v>
      </c>
      <c r="B121" s="11" t="s">
        <v>193</v>
      </c>
      <c r="C121" s="11">
        <v>335238</v>
      </c>
      <c r="D121" s="11" t="s">
        <v>39</v>
      </c>
      <c r="E121" s="25" t="s">
        <v>13</v>
      </c>
      <c r="F121" s="39"/>
      <c r="G121" s="39" t="s">
        <v>99</v>
      </c>
      <c r="H121" s="39" t="s">
        <v>9</v>
      </c>
      <c r="I121" s="39" t="s">
        <v>35</v>
      </c>
      <c r="J121" s="39" t="s">
        <v>240</v>
      </c>
      <c r="K121" s="41"/>
      <c r="L121" s="41"/>
      <c r="M121" s="41"/>
      <c r="N121" s="42">
        <f t="shared" si="9"/>
        <v>0</v>
      </c>
      <c r="O121" s="42"/>
      <c r="P121" s="42"/>
    </row>
    <row r="122" spans="1:16" ht="43.2" x14ac:dyDescent="0.3">
      <c r="A122" s="36">
        <f t="shared" si="6"/>
        <v>121</v>
      </c>
      <c r="B122" s="11" t="s">
        <v>193</v>
      </c>
      <c r="C122" s="11">
        <v>335238</v>
      </c>
      <c r="D122" s="11" t="s">
        <v>39</v>
      </c>
      <c r="E122" s="25" t="s">
        <v>14</v>
      </c>
      <c r="F122" s="39"/>
      <c r="G122" s="39" t="s">
        <v>99</v>
      </c>
      <c r="H122" s="39" t="s">
        <v>9</v>
      </c>
      <c r="I122" s="39" t="s">
        <v>35</v>
      </c>
      <c r="J122" s="39" t="s">
        <v>240</v>
      </c>
      <c r="K122" s="41"/>
      <c r="L122" s="41"/>
      <c r="M122" s="41"/>
      <c r="N122" s="42">
        <f t="shared" si="9"/>
        <v>0</v>
      </c>
      <c r="O122" s="42"/>
      <c r="P122" s="42"/>
    </row>
    <row r="123" spans="1:16" ht="28.8" x14ac:dyDescent="0.3">
      <c r="A123" s="36">
        <f t="shared" si="6"/>
        <v>122</v>
      </c>
      <c r="B123" s="11" t="s">
        <v>193</v>
      </c>
      <c r="C123" s="11">
        <v>335238</v>
      </c>
      <c r="D123" s="11" t="s">
        <v>39</v>
      </c>
      <c r="E123" s="25" t="s">
        <v>15</v>
      </c>
      <c r="F123" s="39"/>
      <c r="G123" s="39" t="s">
        <v>99</v>
      </c>
      <c r="H123" s="39" t="s">
        <v>9</v>
      </c>
      <c r="I123" s="39" t="s">
        <v>35</v>
      </c>
      <c r="J123" s="39" t="s">
        <v>240</v>
      </c>
      <c r="K123" s="41"/>
      <c r="L123" s="41"/>
      <c r="M123" s="41"/>
      <c r="N123" s="42">
        <f t="shared" si="9"/>
        <v>0</v>
      </c>
      <c r="O123" s="42"/>
      <c r="P123" s="42"/>
    </row>
    <row r="124" spans="1:16" ht="28.8" x14ac:dyDescent="0.3">
      <c r="A124" s="36">
        <f t="shared" si="6"/>
        <v>123</v>
      </c>
      <c r="B124" s="11" t="s">
        <v>193</v>
      </c>
      <c r="C124" s="11">
        <v>335238</v>
      </c>
      <c r="D124" s="11" t="s">
        <v>39</v>
      </c>
      <c r="E124" s="25" t="s">
        <v>16</v>
      </c>
      <c r="F124" s="39"/>
      <c r="G124" s="39" t="s">
        <v>99</v>
      </c>
      <c r="H124" s="39" t="s">
        <v>9</v>
      </c>
      <c r="I124" s="39" t="s">
        <v>35</v>
      </c>
      <c r="J124" s="39" t="s">
        <v>240</v>
      </c>
      <c r="K124" s="41"/>
      <c r="L124" s="41"/>
      <c r="M124" s="41"/>
      <c r="N124" s="42">
        <f t="shared" si="9"/>
        <v>0</v>
      </c>
      <c r="O124" s="42"/>
      <c r="P124" s="42"/>
    </row>
    <row r="125" spans="1:16" ht="28.8" x14ac:dyDescent="0.3">
      <c r="A125" s="36">
        <f t="shared" si="6"/>
        <v>124</v>
      </c>
      <c r="B125" s="11" t="s">
        <v>193</v>
      </c>
      <c r="C125" s="11">
        <v>335238</v>
      </c>
      <c r="D125" s="11" t="s">
        <v>39</v>
      </c>
      <c r="E125" s="25" t="s">
        <v>17</v>
      </c>
      <c r="F125" s="39"/>
      <c r="G125" s="39" t="s">
        <v>99</v>
      </c>
      <c r="H125" s="39" t="s">
        <v>9</v>
      </c>
      <c r="I125" s="39" t="s">
        <v>35</v>
      </c>
      <c r="J125" s="39" t="s">
        <v>240</v>
      </c>
      <c r="K125" s="41"/>
      <c r="L125" s="41"/>
      <c r="M125" s="41"/>
      <c r="N125" s="42">
        <f t="shared" si="9"/>
        <v>0</v>
      </c>
      <c r="O125" s="42"/>
      <c r="P125" s="42"/>
    </row>
    <row r="126" spans="1:16" ht="28.8" x14ac:dyDescent="0.3">
      <c r="A126" s="36">
        <f t="shared" si="6"/>
        <v>125</v>
      </c>
      <c r="B126" s="11" t="s">
        <v>193</v>
      </c>
      <c r="C126" s="11">
        <v>335238</v>
      </c>
      <c r="D126" s="11">
        <v>7</v>
      </c>
      <c r="E126" s="25" t="s">
        <v>54</v>
      </c>
      <c r="F126" s="39"/>
      <c r="G126" s="39" t="s">
        <v>99</v>
      </c>
      <c r="H126" s="39" t="s">
        <v>9</v>
      </c>
      <c r="I126" s="39" t="s">
        <v>35</v>
      </c>
      <c r="J126" s="39" t="s">
        <v>240</v>
      </c>
      <c r="K126" s="41"/>
      <c r="L126" s="41"/>
      <c r="M126" s="41"/>
      <c r="N126" s="42">
        <f t="shared" si="9"/>
        <v>0</v>
      </c>
      <c r="O126" s="42"/>
      <c r="P126" s="42"/>
    </row>
    <row r="127" spans="1:16" ht="43.2" x14ac:dyDescent="0.3">
      <c r="A127" s="36">
        <f t="shared" si="6"/>
        <v>126</v>
      </c>
      <c r="B127" s="11" t="s">
        <v>193</v>
      </c>
      <c r="C127" s="11">
        <v>335238</v>
      </c>
      <c r="D127" s="11" t="s">
        <v>39</v>
      </c>
      <c r="E127" s="25" t="s">
        <v>309</v>
      </c>
      <c r="F127" s="39" t="s">
        <v>310</v>
      </c>
      <c r="G127" s="39" t="s">
        <v>10</v>
      </c>
      <c r="H127" s="39" t="s">
        <v>149</v>
      </c>
      <c r="I127" s="39" t="s">
        <v>35</v>
      </c>
      <c r="J127" s="39" t="s">
        <v>240</v>
      </c>
      <c r="K127" s="41"/>
      <c r="L127" s="41"/>
      <c r="M127" s="41"/>
      <c r="N127" s="42">
        <f t="shared" si="9"/>
        <v>0</v>
      </c>
      <c r="O127" s="42"/>
      <c r="P127" s="42"/>
    </row>
    <row r="128" spans="1:16" x14ac:dyDescent="0.3">
      <c r="A128" s="36">
        <f t="shared" si="6"/>
        <v>127</v>
      </c>
      <c r="B128" s="11" t="s">
        <v>193</v>
      </c>
      <c r="C128" s="11">
        <v>335238</v>
      </c>
      <c r="D128" s="11" t="s">
        <v>39</v>
      </c>
      <c r="E128" s="25" t="s">
        <v>151</v>
      </c>
      <c r="F128" s="39"/>
      <c r="G128" s="39" t="s">
        <v>99</v>
      </c>
      <c r="H128" s="39"/>
      <c r="I128" s="39" t="s">
        <v>35</v>
      </c>
      <c r="J128" s="39" t="s">
        <v>240</v>
      </c>
      <c r="K128" s="41"/>
      <c r="L128" s="41"/>
      <c r="M128" s="41"/>
      <c r="N128" s="42">
        <f t="shared" si="9"/>
        <v>0</v>
      </c>
      <c r="O128" s="42"/>
      <c r="P128" s="42"/>
    </row>
    <row r="129" spans="1:16" ht="100.8" x14ac:dyDescent="0.3">
      <c r="A129" s="36">
        <f t="shared" si="6"/>
        <v>128</v>
      </c>
      <c r="B129" s="11" t="s">
        <v>193</v>
      </c>
      <c r="C129" s="11">
        <v>335238</v>
      </c>
      <c r="D129" s="11" t="s">
        <v>39</v>
      </c>
      <c r="E129" s="25" t="s">
        <v>152</v>
      </c>
      <c r="F129" s="39" t="s">
        <v>311</v>
      </c>
      <c r="G129" s="39" t="s">
        <v>65</v>
      </c>
      <c r="H129" s="39" t="s">
        <v>144</v>
      </c>
      <c r="I129" s="39" t="s">
        <v>35</v>
      </c>
      <c r="J129" s="39" t="s">
        <v>240</v>
      </c>
      <c r="K129" s="41"/>
      <c r="L129" s="41"/>
      <c r="M129" s="41"/>
      <c r="N129" s="42">
        <f t="shared" si="9"/>
        <v>0</v>
      </c>
      <c r="O129" s="42"/>
      <c r="P129" s="42"/>
    </row>
    <row r="130" spans="1:16" ht="129.6" x14ac:dyDescent="0.3">
      <c r="A130" s="36">
        <f t="shared" si="6"/>
        <v>129</v>
      </c>
      <c r="B130" s="11" t="s">
        <v>193</v>
      </c>
      <c r="C130" s="11">
        <v>335238</v>
      </c>
      <c r="D130" s="11" t="s">
        <v>39</v>
      </c>
      <c r="E130" s="25" t="s">
        <v>55</v>
      </c>
      <c r="F130" s="39"/>
      <c r="G130" s="39" t="s">
        <v>99</v>
      </c>
      <c r="H130" s="39" t="s">
        <v>115</v>
      </c>
      <c r="I130" s="39" t="s">
        <v>35</v>
      </c>
      <c r="J130" s="39" t="s">
        <v>240</v>
      </c>
      <c r="K130" s="41"/>
      <c r="L130" s="41"/>
      <c r="M130" s="41"/>
      <c r="N130" s="42">
        <f t="shared" si="9"/>
        <v>0</v>
      </c>
      <c r="O130" s="42"/>
      <c r="P130" s="42"/>
    </row>
    <row r="131" spans="1:16" ht="28.8" x14ac:dyDescent="0.3">
      <c r="A131" s="36">
        <f t="shared" si="6"/>
        <v>130</v>
      </c>
      <c r="B131" s="11" t="s">
        <v>193</v>
      </c>
      <c r="C131" s="11">
        <v>335238</v>
      </c>
      <c r="D131" s="11" t="s">
        <v>39</v>
      </c>
      <c r="E131" s="39" t="s">
        <v>312</v>
      </c>
      <c r="F131" s="39" t="s">
        <v>212</v>
      </c>
      <c r="G131" s="39" t="s">
        <v>99</v>
      </c>
      <c r="H131" s="39" t="s">
        <v>9</v>
      </c>
      <c r="I131" s="39" t="s">
        <v>35</v>
      </c>
      <c r="J131" s="39" t="s">
        <v>240</v>
      </c>
      <c r="K131" s="41"/>
      <c r="L131" s="41"/>
      <c r="M131" s="41"/>
      <c r="N131" s="42">
        <f t="shared" si="9"/>
        <v>0</v>
      </c>
      <c r="O131" s="42"/>
      <c r="P131" s="42"/>
    </row>
    <row r="132" spans="1:16" x14ac:dyDescent="0.3">
      <c r="A132" s="36">
        <f t="shared" ref="A132:A194" si="10">A131+1</f>
        <v>131</v>
      </c>
      <c r="B132" s="11" t="s">
        <v>193</v>
      </c>
      <c r="C132" s="11">
        <v>335238</v>
      </c>
      <c r="D132" s="11" t="s">
        <v>39</v>
      </c>
      <c r="E132" s="39" t="s">
        <v>153</v>
      </c>
      <c r="F132" s="39"/>
      <c r="G132" s="39" t="s">
        <v>9</v>
      </c>
      <c r="H132" s="39" t="s">
        <v>39</v>
      </c>
      <c r="I132" s="39" t="s">
        <v>35</v>
      </c>
      <c r="J132" s="39" t="s">
        <v>240</v>
      </c>
      <c r="K132" s="41"/>
      <c r="L132" s="41"/>
      <c r="M132" s="41"/>
      <c r="N132" s="42">
        <f t="shared" si="9"/>
        <v>0</v>
      </c>
      <c r="O132" s="42"/>
      <c r="P132" s="42"/>
    </row>
    <row r="133" spans="1:16" ht="117" customHeight="1" x14ac:dyDescent="0.3">
      <c r="A133" s="36">
        <f t="shared" si="10"/>
        <v>132</v>
      </c>
      <c r="B133" s="11" t="s">
        <v>193</v>
      </c>
      <c r="C133" s="11">
        <v>335238</v>
      </c>
      <c r="D133" s="11" t="s">
        <v>39</v>
      </c>
      <c r="E133" s="25" t="s">
        <v>125</v>
      </c>
      <c r="F133" s="39" t="s">
        <v>56</v>
      </c>
      <c r="G133" s="39" t="s">
        <v>65</v>
      </c>
      <c r="H133" s="39" t="s">
        <v>9</v>
      </c>
      <c r="I133" s="39" t="s">
        <v>35</v>
      </c>
      <c r="J133" s="39" t="s">
        <v>240</v>
      </c>
      <c r="K133" s="41"/>
      <c r="L133" s="41"/>
      <c r="M133" s="41"/>
      <c r="N133" s="42">
        <f t="shared" si="9"/>
        <v>0</v>
      </c>
      <c r="O133" s="42"/>
      <c r="P133" s="42"/>
    </row>
    <row r="134" spans="1:16" ht="117" customHeight="1" x14ac:dyDescent="0.3">
      <c r="A134" s="36">
        <f t="shared" si="10"/>
        <v>133</v>
      </c>
      <c r="B134" s="11" t="s">
        <v>193</v>
      </c>
      <c r="C134" s="11">
        <v>335238</v>
      </c>
      <c r="D134" s="11" t="s">
        <v>39</v>
      </c>
      <c r="E134" s="25" t="s">
        <v>64</v>
      </c>
      <c r="F134" s="39" t="s">
        <v>57</v>
      </c>
      <c r="G134" s="39" t="s">
        <v>65</v>
      </c>
      <c r="H134" s="39" t="s">
        <v>9</v>
      </c>
      <c r="I134" s="39" t="s">
        <v>35</v>
      </c>
      <c r="J134" s="39" t="s">
        <v>240</v>
      </c>
      <c r="K134" s="41"/>
      <c r="L134" s="41"/>
      <c r="M134" s="41"/>
      <c r="N134" s="42">
        <f t="shared" si="9"/>
        <v>0</v>
      </c>
      <c r="O134" s="42"/>
      <c r="P134" s="42"/>
    </row>
    <row r="135" spans="1:16" ht="117" customHeight="1" x14ac:dyDescent="0.3">
      <c r="A135" s="36">
        <f t="shared" si="10"/>
        <v>134</v>
      </c>
      <c r="B135" s="11" t="s">
        <v>193</v>
      </c>
      <c r="C135" s="11">
        <v>335238</v>
      </c>
      <c r="D135" s="11" t="s">
        <v>39</v>
      </c>
      <c r="E135" s="25" t="s">
        <v>64</v>
      </c>
      <c r="F135" s="39" t="s">
        <v>58</v>
      </c>
      <c r="G135" s="39" t="s">
        <v>65</v>
      </c>
      <c r="H135" s="39" t="s">
        <v>9</v>
      </c>
      <c r="I135" s="39" t="s">
        <v>35</v>
      </c>
      <c r="J135" s="39" t="s">
        <v>240</v>
      </c>
      <c r="K135" s="41"/>
      <c r="L135" s="41"/>
      <c r="M135" s="41"/>
      <c r="N135" s="42">
        <f t="shared" si="9"/>
        <v>0</v>
      </c>
      <c r="O135" s="42"/>
      <c r="P135" s="42"/>
    </row>
    <row r="136" spans="1:16" ht="117" customHeight="1" x14ac:dyDescent="0.3">
      <c r="A136" s="36">
        <f t="shared" si="10"/>
        <v>135</v>
      </c>
      <c r="B136" s="11" t="s">
        <v>193</v>
      </c>
      <c r="C136" s="11">
        <v>335238</v>
      </c>
      <c r="D136" s="11" t="s">
        <v>39</v>
      </c>
      <c r="E136" s="25" t="s">
        <v>64</v>
      </c>
      <c r="F136" s="39" t="s">
        <v>59</v>
      </c>
      <c r="G136" s="39" t="s">
        <v>65</v>
      </c>
      <c r="H136" s="39" t="s">
        <v>9</v>
      </c>
      <c r="I136" s="39" t="s">
        <v>35</v>
      </c>
      <c r="J136" s="39" t="s">
        <v>240</v>
      </c>
      <c r="K136" s="41"/>
      <c r="L136" s="41"/>
      <c r="M136" s="41"/>
      <c r="N136" s="42">
        <f t="shared" si="9"/>
        <v>0</v>
      </c>
      <c r="O136" s="42"/>
      <c r="P136" s="42"/>
    </row>
    <row r="137" spans="1:16" ht="117" customHeight="1" x14ac:dyDescent="0.3">
      <c r="A137" s="36">
        <f t="shared" si="10"/>
        <v>136</v>
      </c>
      <c r="B137" s="11" t="s">
        <v>193</v>
      </c>
      <c r="C137" s="11">
        <v>335238</v>
      </c>
      <c r="D137" s="11" t="s">
        <v>39</v>
      </c>
      <c r="E137" s="25" t="s">
        <v>64</v>
      </c>
      <c r="F137" s="39" t="s">
        <v>60</v>
      </c>
      <c r="G137" s="39" t="s">
        <v>65</v>
      </c>
      <c r="H137" s="39" t="s">
        <v>9</v>
      </c>
      <c r="I137" s="39" t="s">
        <v>35</v>
      </c>
      <c r="J137" s="39" t="s">
        <v>240</v>
      </c>
      <c r="K137" s="41"/>
      <c r="L137" s="41"/>
      <c r="M137" s="41"/>
      <c r="N137" s="42">
        <f t="shared" si="9"/>
        <v>0</v>
      </c>
      <c r="O137" s="42"/>
      <c r="P137" s="42"/>
    </row>
    <row r="138" spans="1:16" ht="117" customHeight="1" x14ac:dyDescent="0.3">
      <c r="A138" s="36">
        <f t="shared" si="10"/>
        <v>137</v>
      </c>
      <c r="B138" s="11" t="s">
        <v>193</v>
      </c>
      <c r="C138" s="11">
        <v>335238</v>
      </c>
      <c r="D138" s="11" t="s">
        <v>39</v>
      </c>
      <c r="E138" s="25" t="s">
        <v>64</v>
      </c>
      <c r="F138" s="39" t="s">
        <v>61</v>
      </c>
      <c r="G138" s="39" t="s">
        <v>65</v>
      </c>
      <c r="H138" s="39" t="s">
        <v>9</v>
      </c>
      <c r="I138" s="39" t="s">
        <v>35</v>
      </c>
      <c r="J138" s="39" t="s">
        <v>240</v>
      </c>
      <c r="K138" s="41"/>
      <c r="L138" s="41"/>
      <c r="M138" s="41"/>
      <c r="N138" s="42">
        <f t="shared" si="9"/>
        <v>0</v>
      </c>
      <c r="O138" s="42"/>
      <c r="P138" s="42"/>
    </row>
    <row r="139" spans="1:16" ht="117" customHeight="1" x14ac:dyDescent="0.3">
      <c r="A139" s="36">
        <f t="shared" si="10"/>
        <v>138</v>
      </c>
      <c r="B139" s="11" t="s">
        <v>193</v>
      </c>
      <c r="C139" s="11">
        <v>335238</v>
      </c>
      <c r="D139" s="11" t="s">
        <v>39</v>
      </c>
      <c r="E139" s="25" t="s">
        <v>64</v>
      </c>
      <c r="F139" s="39" t="s">
        <v>62</v>
      </c>
      <c r="G139" s="39" t="s">
        <v>65</v>
      </c>
      <c r="H139" s="39" t="s">
        <v>9</v>
      </c>
      <c r="I139" s="39" t="s">
        <v>35</v>
      </c>
      <c r="J139" s="39" t="s">
        <v>240</v>
      </c>
      <c r="K139" s="41"/>
      <c r="L139" s="41"/>
      <c r="M139" s="41"/>
      <c r="N139" s="42">
        <f t="shared" si="9"/>
        <v>0</v>
      </c>
      <c r="O139" s="42"/>
      <c r="P139" s="42"/>
    </row>
    <row r="140" spans="1:16" ht="117" customHeight="1" x14ac:dyDescent="0.3">
      <c r="A140" s="36">
        <f t="shared" si="10"/>
        <v>139</v>
      </c>
      <c r="B140" s="11" t="s">
        <v>193</v>
      </c>
      <c r="C140" s="11">
        <v>335238</v>
      </c>
      <c r="D140" s="11" t="s">
        <v>39</v>
      </c>
      <c r="E140" s="25" t="s">
        <v>64</v>
      </c>
      <c r="F140" s="39" t="s">
        <v>63</v>
      </c>
      <c r="G140" s="39" t="s">
        <v>65</v>
      </c>
      <c r="H140" s="39" t="s">
        <v>9</v>
      </c>
      <c r="I140" s="39" t="s">
        <v>35</v>
      </c>
      <c r="J140" s="39" t="s">
        <v>240</v>
      </c>
      <c r="K140" s="41"/>
      <c r="L140" s="41"/>
      <c r="M140" s="41"/>
      <c r="N140" s="42">
        <f t="shared" si="9"/>
        <v>0</v>
      </c>
      <c r="O140" s="42"/>
      <c r="P140" s="42"/>
    </row>
    <row r="141" spans="1:16" ht="28.8" x14ac:dyDescent="0.3">
      <c r="A141" s="36">
        <f t="shared" si="10"/>
        <v>140</v>
      </c>
      <c r="B141" s="11" t="s">
        <v>193</v>
      </c>
      <c r="C141" s="11">
        <v>335238</v>
      </c>
      <c r="D141" s="11" t="s">
        <v>39</v>
      </c>
      <c r="E141" s="25" t="s">
        <v>214</v>
      </c>
      <c r="F141" s="39" t="s">
        <v>215</v>
      </c>
      <c r="G141" s="39" t="s">
        <v>51</v>
      </c>
      <c r="H141" s="39" t="s">
        <v>39</v>
      </c>
      <c r="I141" s="39" t="s">
        <v>35</v>
      </c>
      <c r="J141" s="39" t="s">
        <v>240</v>
      </c>
      <c r="K141" s="41"/>
      <c r="L141" s="41"/>
      <c r="M141" s="41"/>
      <c r="N141" s="42">
        <f t="shared" si="9"/>
        <v>0</v>
      </c>
      <c r="O141" s="42"/>
      <c r="P141" s="42"/>
    </row>
    <row r="142" spans="1:16" ht="28.8" x14ac:dyDescent="0.3">
      <c r="A142" s="36">
        <f t="shared" si="10"/>
        <v>141</v>
      </c>
      <c r="B142" s="11" t="s">
        <v>193</v>
      </c>
      <c r="C142" s="11">
        <v>335238</v>
      </c>
      <c r="D142" s="11" t="s">
        <v>39</v>
      </c>
      <c r="E142" s="25" t="s">
        <v>260</v>
      </c>
      <c r="F142" s="39"/>
      <c r="G142" s="39" t="s">
        <v>9</v>
      </c>
      <c r="H142" s="39" t="s">
        <v>39</v>
      </c>
      <c r="I142" s="39" t="s">
        <v>35</v>
      </c>
      <c r="J142" s="39" t="s">
        <v>240</v>
      </c>
      <c r="K142" s="41"/>
      <c r="L142" s="41"/>
      <c r="M142" s="41"/>
      <c r="N142" s="42">
        <f t="shared" si="9"/>
        <v>0</v>
      </c>
      <c r="O142" s="42"/>
      <c r="P142" s="42"/>
    </row>
    <row r="143" spans="1:16" ht="43.2" x14ac:dyDescent="0.3">
      <c r="A143" s="36">
        <f t="shared" si="10"/>
        <v>142</v>
      </c>
      <c r="B143" s="11" t="s">
        <v>193</v>
      </c>
      <c r="C143" s="11">
        <v>335238</v>
      </c>
      <c r="D143" s="11" t="s">
        <v>39</v>
      </c>
      <c r="E143" s="39" t="s">
        <v>139</v>
      </c>
      <c r="F143" s="23" t="s">
        <v>280</v>
      </c>
      <c r="G143" s="39" t="s">
        <v>10</v>
      </c>
      <c r="H143" s="39" t="s">
        <v>149</v>
      </c>
      <c r="I143" s="39" t="s">
        <v>35</v>
      </c>
      <c r="J143" s="39" t="s">
        <v>240</v>
      </c>
      <c r="K143" s="41"/>
      <c r="L143" s="41"/>
      <c r="M143" s="41"/>
      <c r="N143" s="42">
        <f t="shared" si="9"/>
        <v>0</v>
      </c>
      <c r="O143" s="42"/>
      <c r="P143" s="42"/>
    </row>
    <row r="144" spans="1:16" ht="27" customHeight="1" x14ac:dyDescent="0.3">
      <c r="A144" s="36">
        <f t="shared" si="10"/>
        <v>143</v>
      </c>
      <c r="B144" s="11" t="s">
        <v>193</v>
      </c>
      <c r="C144" s="11">
        <v>335238</v>
      </c>
      <c r="D144" s="11" t="s">
        <v>39</v>
      </c>
      <c r="E144" s="39" t="s">
        <v>281</v>
      </c>
      <c r="F144" s="23" t="s">
        <v>282</v>
      </c>
      <c r="G144" s="39" t="s">
        <v>10</v>
      </c>
      <c r="H144" s="39" t="s">
        <v>122</v>
      </c>
      <c r="I144" s="39" t="s">
        <v>35</v>
      </c>
      <c r="J144" s="39" t="s">
        <v>240</v>
      </c>
      <c r="K144" s="41"/>
      <c r="L144" s="41"/>
      <c r="M144" s="41"/>
      <c r="N144" s="42">
        <f>IF(EXACT(M144,"NA"),"NA",M144-L144)</f>
        <v>0</v>
      </c>
      <c r="O144" s="42"/>
      <c r="P144" s="42"/>
    </row>
    <row r="145" spans="1:16" x14ac:dyDescent="0.3">
      <c r="A145" s="36">
        <f t="shared" si="10"/>
        <v>144</v>
      </c>
      <c r="B145" s="11" t="s">
        <v>193</v>
      </c>
      <c r="C145" s="11">
        <v>335238</v>
      </c>
      <c r="D145" s="11" t="s">
        <v>39</v>
      </c>
      <c r="E145" s="39" t="s">
        <v>4</v>
      </c>
      <c r="F145" s="39"/>
      <c r="G145" s="39" t="s">
        <v>99</v>
      </c>
      <c r="H145" s="39" t="s">
        <v>31</v>
      </c>
      <c r="I145" s="39" t="s">
        <v>35</v>
      </c>
      <c r="J145" s="39"/>
      <c r="K145" s="41"/>
      <c r="L145" s="41"/>
      <c r="M145" s="41"/>
      <c r="N145" s="42">
        <f t="shared" ref="N145:N153" si="11">IF(EXACT(M145,"NA"),"NA",M145-L145)</f>
        <v>0</v>
      </c>
      <c r="O145" s="42"/>
      <c r="P145" s="42"/>
    </row>
    <row r="146" spans="1:16" x14ac:dyDescent="0.3">
      <c r="A146" s="36">
        <f t="shared" si="10"/>
        <v>145</v>
      </c>
      <c r="B146" s="11" t="s">
        <v>193</v>
      </c>
      <c r="C146" s="11">
        <v>335238</v>
      </c>
      <c r="D146" s="11" t="s">
        <v>39</v>
      </c>
      <c r="E146" s="39" t="s">
        <v>5</v>
      </c>
      <c r="F146" s="39"/>
      <c r="G146" s="39" t="s">
        <v>99</v>
      </c>
      <c r="H146" s="39" t="s">
        <v>31</v>
      </c>
      <c r="I146" s="39" t="s">
        <v>35</v>
      </c>
      <c r="J146" s="39"/>
      <c r="K146" s="41"/>
      <c r="L146" s="41"/>
      <c r="M146" s="41"/>
      <c r="N146" s="42">
        <f t="shared" si="11"/>
        <v>0</v>
      </c>
      <c r="O146" s="42"/>
      <c r="P146" s="42"/>
    </row>
    <row r="147" spans="1:16" x14ac:dyDescent="0.3">
      <c r="A147" s="36">
        <f t="shared" si="10"/>
        <v>146</v>
      </c>
      <c r="B147" s="11" t="s">
        <v>193</v>
      </c>
      <c r="C147" s="11">
        <v>335238</v>
      </c>
      <c r="D147" s="11" t="s">
        <v>39</v>
      </c>
      <c r="E147" s="39" t="s">
        <v>158</v>
      </c>
      <c r="F147" s="39" t="s">
        <v>98</v>
      </c>
      <c r="G147" s="39" t="s">
        <v>99</v>
      </c>
      <c r="H147" s="39" t="s">
        <v>115</v>
      </c>
      <c r="I147" s="39" t="s">
        <v>35</v>
      </c>
      <c r="J147" s="39"/>
      <c r="K147" s="41"/>
      <c r="L147" s="41"/>
      <c r="M147" s="41"/>
      <c r="N147" s="42">
        <f t="shared" si="11"/>
        <v>0</v>
      </c>
      <c r="O147" s="42"/>
      <c r="P147" s="42"/>
    </row>
    <row r="148" spans="1:16" x14ac:dyDescent="0.3">
      <c r="A148" s="36">
        <f t="shared" si="10"/>
        <v>147</v>
      </c>
      <c r="B148" s="11" t="s">
        <v>193</v>
      </c>
      <c r="C148" s="11">
        <v>335238</v>
      </c>
      <c r="D148" s="11" t="s">
        <v>39</v>
      </c>
      <c r="E148" s="39" t="s">
        <v>192</v>
      </c>
      <c r="F148" s="39"/>
      <c r="G148" s="39"/>
      <c r="H148" s="39"/>
      <c r="I148" s="39" t="s">
        <v>35</v>
      </c>
      <c r="J148" s="39"/>
      <c r="K148" s="41"/>
      <c r="L148" s="41"/>
      <c r="M148" s="41"/>
      <c r="N148" s="42">
        <f t="shared" si="11"/>
        <v>0</v>
      </c>
      <c r="O148" s="42"/>
      <c r="P148" s="42"/>
    </row>
    <row r="149" spans="1:16" x14ac:dyDescent="0.3">
      <c r="A149" s="36">
        <f t="shared" si="10"/>
        <v>148</v>
      </c>
      <c r="B149" s="11" t="s">
        <v>193</v>
      </c>
      <c r="C149" s="11">
        <v>335238</v>
      </c>
      <c r="D149" s="11" t="s">
        <v>39</v>
      </c>
      <c r="E149" s="39" t="s">
        <v>217</v>
      </c>
      <c r="F149" s="39" t="s">
        <v>218</v>
      </c>
      <c r="G149" s="39" t="s">
        <v>36</v>
      </c>
      <c r="H149" s="39" t="s">
        <v>39</v>
      </c>
      <c r="I149" s="39" t="s">
        <v>35</v>
      </c>
      <c r="J149" s="39"/>
      <c r="K149" s="41"/>
      <c r="L149" s="41"/>
      <c r="M149" s="41"/>
      <c r="N149" s="42">
        <f t="shared" si="11"/>
        <v>0</v>
      </c>
      <c r="O149" s="42"/>
      <c r="P149" s="42"/>
    </row>
    <row r="150" spans="1:16" ht="28.8" x14ac:dyDescent="0.3">
      <c r="A150" s="36">
        <f t="shared" si="10"/>
        <v>149</v>
      </c>
      <c r="B150" s="11" t="s">
        <v>193</v>
      </c>
      <c r="C150" s="11">
        <v>335238</v>
      </c>
      <c r="D150" s="11" t="s">
        <v>39</v>
      </c>
      <c r="E150" s="39" t="s">
        <v>219</v>
      </c>
      <c r="F150" s="39" t="s">
        <v>221</v>
      </c>
      <c r="G150" s="39" t="s">
        <v>220</v>
      </c>
      <c r="H150" s="39" t="s">
        <v>39</v>
      </c>
      <c r="I150" s="39" t="s">
        <v>35</v>
      </c>
      <c r="J150" s="39"/>
      <c r="K150" s="41"/>
      <c r="L150" s="41"/>
      <c r="M150" s="41"/>
      <c r="N150" s="42">
        <f t="shared" si="11"/>
        <v>0</v>
      </c>
      <c r="O150" s="42"/>
      <c r="P150" s="42"/>
    </row>
    <row r="151" spans="1:16" x14ac:dyDescent="0.3">
      <c r="A151" s="36">
        <f t="shared" si="10"/>
        <v>150</v>
      </c>
      <c r="B151" s="11" t="s">
        <v>193</v>
      </c>
      <c r="C151" s="11">
        <v>335238</v>
      </c>
      <c r="D151" s="11" t="s">
        <v>39</v>
      </c>
      <c r="E151" s="39" t="s">
        <v>222</v>
      </c>
      <c r="F151" s="39"/>
      <c r="G151" s="39" t="s">
        <v>220</v>
      </c>
      <c r="H151" s="39" t="s">
        <v>39</v>
      </c>
      <c r="I151" s="39" t="s">
        <v>35</v>
      </c>
      <c r="J151" s="39"/>
      <c r="K151" s="41"/>
      <c r="L151" s="41"/>
      <c r="M151" s="41"/>
      <c r="N151" s="42">
        <f t="shared" si="11"/>
        <v>0</v>
      </c>
      <c r="O151" s="42"/>
      <c r="P151" s="42"/>
    </row>
    <row r="152" spans="1:16" x14ac:dyDescent="0.3">
      <c r="A152" s="36">
        <f t="shared" si="10"/>
        <v>151</v>
      </c>
      <c r="B152" s="11" t="s">
        <v>193</v>
      </c>
      <c r="C152" s="11">
        <v>335238</v>
      </c>
      <c r="D152" s="11" t="s">
        <v>39</v>
      </c>
      <c r="E152" s="39" t="s">
        <v>223</v>
      </c>
      <c r="F152" s="39"/>
      <c r="G152" s="39"/>
      <c r="H152" s="39"/>
      <c r="I152" s="39" t="s">
        <v>35</v>
      </c>
      <c r="J152" s="39"/>
      <c r="K152" s="41"/>
      <c r="L152" s="41"/>
      <c r="M152" s="41"/>
      <c r="N152" s="42">
        <f t="shared" si="11"/>
        <v>0</v>
      </c>
      <c r="O152" s="42"/>
      <c r="P152" s="42"/>
    </row>
    <row r="153" spans="1:16" x14ac:dyDescent="0.3">
      <c r="A153" s="36">
        <f t="shared" si="10"/>
        <v>152</v>
      </c>
      <c r="B153" s="11" t="s">
        <v>193</v>
      </c>
      <c r="C153" s="11">
        <v>335238</v>
      </c>
      <c r="D153" s="11" t="s">
        <v>39</v>
      </c>
      <c r="E153" s="39" t="s">
        <v>224</v>
      </c>
      <c r="F153" s="39" t="s">
        <v>225</v>
      </c>
      <c r="G153" s="39" t="s">
        <v>44</v>
      </c>
      <c r="H153" s="39" t="s">
        <v>39</v>
      </c>
      <c r="I153" s="39" t="s">
        <v>35</v>
      </c>
      <c r="J153" s="39"/>
      <c r="K153" s="41"/>
      <c r="L153" s="41"/>
      <c r="M153" s="41"/>
      <c r="N153" s="42">
        <f t="shared" si="11"/>
        <v>0</v>
      </c>
      <c r="O153" s="42"/>
      <c r="P153" s="42"/>
    </row>
    <row r="154" spans="1:16" ht="28.8" x14ac:dyDescent="0.3">
      <c r="A154" s="36">
        <f t="shared" si="10"/>
        <v>153</v>
      </c>
      <c r="B154" s="12" t="s">
        <v>242</v>
      </c>
      <c r="C154" s="12">
        <v>333947</v>
      </c>
      <c r="D154" s="12" t="s">
        <v>39</v>
      </c>
      <c r="E154" s="37" t="s">
        <v>205</v>
      </c>
      <c r="F154" s="37" t="s">
        <v>233</v>
      </c>
      <c r="G154" s="37" t="s">
        <v>44</v>
      </c>
      <c r="H154" s="37" t="s">
        <v>39</v>
      </c>
      <c r="I154" s="37" t="s">
        <v>35</v>
      </c>
      <c r="J154" s="37" t="s">
        <v>39</v>
      </c>
      <c r="K154" s="38" t="s">
        <v>39</v>
      </c>
      <c r="L154" s="38" t="s">
        <v>39</v>
      </c>
      <c r="M154" s="38" t="s">
        <v>39</v>
      </c>
      <c r="N154" s="40" t="str">
        <f>IF(EXACT(M154,"NA"),"NA",M154-L154)</f>
        <v>NA</v>
      </c>
      <c r="O154" s="40"/>
      <c r="P154" s="40"/>
    </row>
    <row r="155" spans="1:16" ht="43.2" x14ac:dyDescent="0.3">
      <c r="A155" s="36">
        <f t="shared" si="10"/>
        <v>154</v>
      </c>
      <c r="B155" s="12" t="s">
        <v>242</v>
      </c>
      <c r="C155" s="12">
        <v>333947</v>
      </c>
      <c r="D155" s="12" t="s">
        <v>39</v>
      </c>
      <c r="E155" s="37" t="s">
        <v>229</v>
      </c>
      <c r="F155" s="37" t="s">
        <v>226</v>
      </c>
      <c r="G155" s="37" t="s">
        <v>121</v>
      </c>
      <c r="H155" s="37" t="s">
        <v>39</v>
      </c>
      <c r="I155" s="37" t="s">
        <v>35</v>
      </c>
      <c r="J155" s="37" t="s">
        <v>39</v>
      </c>
      <c r="K155" s="38" t="s">
        <v>39</v>
      </c>
      <c r="L155" s="38" t="s">
        <v>39</v>
      </c>
      <c r="M155" s="38" t="s">
        <v>39</v>
      </c>
      <c r="N155" s="40" t="str">
        <f>IF(EXACT(M155,"NA"),"NA",M155-L155)</f>
        <v>NA</v>
      </c>
      <c r="O155" s="40"/>
      <c r="P155" s="40"/>
    </row>
    <row r="156" spans="1:16" x14ac:dyDescent="0.3">
      <c r="A156" s="36">
        <f t="shared" si="10"/>
        <v>155</v>
      </c>
      <c r="B156" s="12" t="s">
        <v>242</v>
      </c>
      <c r="C156" s="12">
        <v>333947</v>
      </c>
      <c r="D156" s="12" t="s">
        <v>39</v>
      </c>
      <c r="E156" s="37" t="s">
        <v>230</v>
      </c>
      <c r="F156" s="37"/>
      <c r="G156" s="37" t="s">
        <v>231</v>
      </c>
      <c r="H156" s="37" t="s">
        <v>39</v>
      </c>
      <c r="I156" s="37" t="s">
        <v>35</v>
      </c>
      <c r="J156" s="37" t="s">
        <v>39</v>
      </c>
      <c r="K156" s="38" t="s">
        <v>39</v>
      </c>
      <c r="L156" s="38" t="s">
        <v>39</v>
      </c>
      <c r="M156" s="38" t="s">
        <v>39</v>
      </c>
      <c r="N156" s="40" t="str">
        <f>IF(EXACT(M156,"NA"),"NA",M156-L156)</f>
        <v>NA</v>
      </c>
      <c r="O156" s="40"/>
      <c r="P156" s="40"/>
    </row>
    <row r="157" spans="1:16" ht="28.8" x14ac:dyDescent="0.3">
      <c r="A157" s="36">
        <f t="shared" si="10"/>
        <v>156</v>
      </c>
      <c r="B157" s="12" t="s">
        <v>242</v>
      </c>
      <c r="C157" s="12">
        <v>333947</v>
      </c>
      <c r="D157" s="12" t="s">
        <v>39</v>
      </c>
      <c r="E157" s="37" t="s">
        <v>227</v>
      </c>
      <c r="F157" s="37" t="s">
        <v>228</v>
      </c>
      <c r="G157" s="37" t="s">
        <v>173</v>
      </c>
      <c r="H157" s="37" t="s">
        <v>39</v>
      </c>
      <c r="I157" s="37" t="s">
        <v>35</v>
      </c>
      <c r="J157" s="37" t="s">
        <v>39</v>
      </c>
      <c r="K157" s="38" t="s">
        <v>39</v>
      </c>
      <c r="L157" s="38" t="s">
        <v>39</v>
      </c>
      <c r="M157" s="38" t="s">
        <v>39</v>
      </c>
      <c r="N157" s="40" t="str">
        <f>IF(EXACT(M157,"NA"),"NA",M157-L157)</f>
        <v>NA</v>
      </c>
      <c r="O157" s="40"/>
      <c r="P157" s="40"/>
    </row>
    <row r="158" spans="1:16" ht="21" customHeight="1" x14ac:dyDescent="0.3">
      <c r="A158" s="36">
        <f t="shared" si="10"/>
        <v>157</v>
      </c>
      <c r="B158" s="201" t="s">
        <v>340</v>
      </c>
      <c r="C158" s="201"/>
      <c r="D158" s="201"/>
      <c r="E158" s="201"/>
      <c r="F158" s="201"/>
      <c r="G158" s="201"/>
      <c r="H158" s="201"/>
      <c r="I158" s="201"/>
      <c r="J158" s="201"/>
      <c r="K158" s="201"/>
      <c r="L158" s="201"/>
      <c r="M158" s="201"/>
      <c r="N158" s="201"/>
      <c r="O158" s="45"/>
      <c r="P158" s="45"/>
    </row>
    <row r="159" spans="1:16" ht="21.75" customHeight="1" x14ac:dyDescent="0.3">
      <c r="A159" s="36">
        <f t="shared" si="10"/>
        <v>158</v>
      </c>
      <c r="B159" s="202" t="s">
        <v>183</v>
      </c>
      <c r="C159" s="202"/>
      <c r="D159" s="202"/>
      <c r="E159" s="202"/>
      <c r="F159" s="202"/>
      <c r="G159" s="202"/>
      <c r="H159" s="202"/>
      <c r="I159" s="202"/>
      <c r="J159" s="202"/>
      <c r="K159" s="202"/>
      <c r="L159" s="202"/>
      <c r="M159" s="202"/>
      <c r="N159" s="202"/>
      <c r="O159" s="47"/>
      <c r="P159" s="47"/>
    </row>
    <row r="160" spans="1:16" ht="110.25" customHeight="1" x14ac:dyDescent="0.3">
      <c r="A160" s="36">
        <f t="shared" si="10"/>
        <v>159</v>
      </c>
      <c r="B160" s="12" t="s">
        <v>242</v>
      </c>
      <c r="C160" s="12">
        <v>333947</v>
      </c>
      <c r="D160" s="12" t="s">
        <v>39</v>
      </c>
      <c r="E160" s="37" t="s">
        <v>70</v>
      </c>
      <c r="F160" s="37" t="s">
        <v>244</v>
      </c>
      <c r="G160" s="37" t="s">
        <v>10</v>
      </c>
      <c r="H160" s="37" t="s">
        <v>96</v>
      </c>
      <c r="I160" s="37" t="s">
        <v>35</v>
      </c>
      <c r="J160" s="37" t="s">
        <v>39</v>
      </c>
      <c r="K160" s="38" t="s">
        <v>39</v>
      </c>
      <c r="L160" s="38" t="s">
        <v>39</v>
      </c>
      <c r="M160" s="38" t="s">
        <v>39</v>
      </c>
      <c r="N160" s="40" t="str">
        <f t="shared" ref="N160:N187" si="12">IF(EXACT(M160,"NA"),"NA",M160-L160)</f>
        <v>NA</v>
      </c>
      <c r="O160" s="40"/>
      <c r="P160" s="40"/>
    </row>
    <row r="161" spans="1:16" ht="110.25" customHeight="1" x14ac:dyDescent="0.3">
      <c r="A161" s="36">
        <f t="shared" si="10"/>
        <v>160</v>
      </c>
      <c r="B161" s="12" t="s">
        <v>242</v>
      </c>
      <c r="C161" s="12">
        <v>333947</v>
      </c>
      <c r="D161" s="43"/>
      <c r="E161" s="39" t="s">
        <v>72</v>
      </c>
      <c r="F161" s="23" t="s">
        <v>140</v>
      </c>
      <c r="G161" s="39" t="s">
        <v>10</v>
      </c>
      <c r="H161" s="39" t="s">
        <v>149</v>
      </c>
      <c r="I161" s="39" t="s">
        <v>35</v>
      </c>
      <c r="J161" s="39"/>
      <c r="K161" s="41"/>
      <c r="L161" s="41"/>
      <c r="M161" s="41"/>
      <c r="N161" s="42">
        <f t="shared" si="12"/>
        <v>0</v>
      </c>
      <c r="O161" s="42"/>
      <c r="P161" s="42"/>
    </row>
    <row r="162" spans="1:16" ht="28.8" x14ac:dyDescent="0.3">
      <c r="A162" s="36">
        <f t="shared" si="10"/>
        <v>161</v>
      </c>
      <c r="B162" s="12" t="s">
        <v>242</v>
      </c>
      <c r="C162" s="12">
        <v>333947</v>
      </c>
      <c r="D162" s="43"/>
      <c r="E162" s="39" t="s">
        <v>73</v>
      </c>
      <c r="F162" s="39"/>
      <c r="G162" s="39" t="s">
        <v>10</v>
      </c>
      <c r="H162" s="39" t="s">
        <v>149</v>
      </c>
      <c r="I162" s="39" t="s">
        <v>35</v>
      </c>
      <c r="J162" s="39"/>
      <c r="K162" s="41"/>
      <c r="L162" s="41"/>
      <c r="M162" s="41"/>
      <c r="N162" s="42">
        <f t="shared" si="12"/>
        <v>0</v>
      </c>
      <c r="O162" s="42"/>
      <c r="P162" s="42"/>
    </row>
    <row r="163" spans="1:16" ht="43.2" x14ac:dyDescent="0.3">
      <c r="A163" s="36">
        <f t="shared" si="10"/>
        <v>162</v>
      </c>
      <c r="B163" s="12" t="s">
        <v>242</v>
      </c>
      <c r="C163" s="12">
        <v>333947</v>
      </c>
      <c r="D163" s="12">
        <v>20</v>
      </c>
      <c r="E163" s="39" t="s">
        <v>81</v>
      </c>
      <c r="F163" s="39" t="s">
        <v>323</v>
      </c>
      <c r="G163" s="39" t="s">
        <v>130</v>
      </c>
      <c r="H163" s="39" t="s">
        <v>148</v>
      </c>
      <c r="I163" s="39" t="s">
        <v>35</v>
      </c>
      <c r="J163" s="39" t="s">
        <v>317</v>
      </c>
      <c r="K163" s="48">
        <v>43287</v>
      </c>
      <c r="L163" s="42">
        <v>0.46736111111111112</v>
      </c>
      <c r="M163" s="41"/>
      <c r="N163" s="42">
        <f t="shared" si="12"/>
        <v>-0.46736111111111112</v>
      </c>
      <c r="O163" s="42"/>
      <c r="P163" s="42"/>
    </row>
    <row r="164" spans="1:16" x14ac:dyDescent="0.3">
      <c r="A164" s="36">
        <f t="shared" si="10"/>
        <v>163</v>
      </c>
      <c r="B164" s="12" t="s">
        <v>242</v>
      </c>
      <c r="C164" s="12">
        <v>333947</v>
      </c>
      <c r="D164" s="12">
        <v>15</v>
      </c>
      <c r="E164" s="37" t="s">
        <v>90</v>
      </c>
      <c r="F164" s="37"/>
      <c r="G164" s="37" t="s">
        <v>129</v>
      </c>
      <c r="H164" s="37" t="s">
        <v>96</v>
      </c>
      <c r="I164" s="37" t="s">
        <v>35</v>
      </c>
      <c r="J164" s="37" t="s">
        <v>194</v>
      </c>
      <c r="K164" s="28">
        <v>43287</v>
      </c>
      <c r="L164" s="40">
        <v>0.45347222222222222</v>
      </c>
      <c r="M164" s="40">
        <v>0.46875</v>
      </c>
      <c r="N164" s="40">
        <f t="shared" si="12"/>
        <v>1.5277777777777779E-2</v>
      </c>
      <c r="O164" s="40"/>
      <c r="P164" s="40"/>
    </row>
    <row r="165" spans="1:16" x14ac:dyDescent="0.3">
      <c r="A165" s="36">
        <f t="shared" si="10"/>
        <v>164</v>
      </c>
      <c r="B165" s="12" t="s">
        <v>242</v>
      </c>
      <c r="C165" s="12">
        <v>333947</v>
      </c>
      <c r="D165" s="12">
        <v>13</v>
      </c>
      <c r="E165" s="37" t="s">
        <v>313</v>
      </c>
      <c r="F165" s="37"/>
      <c r="G165" s="37" t="s">
        <v>129</v>
      </c>
      <c r="H165" s="37" t="s">
        <v>96</v>
      </c>
      <c r="I165" s="37" t="s">
        <v>35</v>
      </c>
      <c r="J165" s="37" t="s">
        <v>194</v>
      </c>
      <c r="K165" s="28">
        <v>43287</v>
      </c>
      <c r="L165" s="40">
        <v>0.45347222222222222</v>
      </c>
      <c r="M165" s="40">
        <v>0.46875</v>
      </c>
      <c r="N165" s="40">
        <f t="shared" si="12"/>
        <v>1.5277777777777779E-2</v>
      </c>
      <c r="O165" s="40"/>
      <c r="P165" s="40"/>
    </row>
    <row r="166" spans="1:16" x14ac:dyDescent="0.3">
      <c r="A166" s="36">
        <f t="shared" si="10"/>
        <v>165</v>
      </c>
      <c r="B166" s="12" t="s">
        <v>242</v>
      </c>
      <c r="C166" s="12">
        <v>333947</v>
      </c>
      <c r="D166" s="12">
        <v>13</v>
      </c>
      <c r="E166" s="37" t="s">
        <v>314</v>
      </c>
      <c r="F166" s="37"/>
      <c r="G166" s="37" t="s">
        <v>129</v>
      </c>
      <c r="H166" s="37" t="s">
        <v>96</v>
      </c>
      <c r="I166" s="37" t="s">
        <v>35</v>
      </c>
      <c r="J166" s="37" t="s">
        <v>194</v>
      </c>
      <c r="K166" s="28">
        <v>43287</v>
      </c>
      <c r="L166" s="40">
        <v>0.45347222222222222</v>
      </c>
      <c r="M166" s="40">
        <v>0.46875</v>
      </c>
      <c r="N166" s="40">
        <f t="shared" si="12"/>
        <v>1.5277777777777779E-2</v>
      </c>
      <c r="O166" s="40"/>
      <c r="P166" s="40"/>
    </row>
    <row r="167" spans="1:16" x14ac:dyDescent="0.3">
      <c r="A167" s="36">
        <f t="shared" si="10"/>
        <v>166</v>
      </c>
      <c r="B167" s="12" t="s">
        <v>242</v>
      </c>
      <c r="C167" s="12">
        <v>333947</v>
      </c>
      <c r="D167" s="12">
        <v>13</v>
      </c>
      <c r="E167" s="37" t="s">
        <v>315</v>
      </c>
      <c r="F167" s="37"/>
      <c r="G167" s="37" t="s">
        <v>129</v>
      </c>
      <c r="H167" s="37" t="s">
        <v>96</v>
      </c>
      <c r="I167" s="37" t="s">
        <v>35</v>
      </c>
      <c r="J167" s="37" t="s">
        <v>194</v>
      </c>
      <c r="K167" s="28">
        <v>43287</v>
      </c>
      <c r="L167" s="40">
        <v>0.45347222222222222</v>
      </c>
      <c r="M167" s="40">
        <v>0.46875</v>
      </c>
      <c r="N167" s="40">
        <f t="shared" si="12"/>
        <v>1.5277777777777779E-2</v>
      </c>
      <c r="O167" s="40"/>
      <c r="P167" s="40"/>
    </row>
    <row r="168" spans="1:16" ht="72" x14ac:dyDescent="0.3">
      <c r="A168" s="36">
        <f t="shared" si="10"/>
        <v>167</v>
      </c>
      <c r="B168" s="12" t="s">
        <v>242</v>
      </c>
      <c r="C168" s="12">
        <v>333947</v>
      </c>
      <c r="D168" s="12">
        <v>14</v>
      </c>
      <c r="E168" s="37" t="s">
        <v>145</v>
      </c>
      <c r="F168" s="37" t="s">
        <v>80</v>
      </c>
      <c r="G168" s="37" t="s">
        <v>10</v>
      </c>
      <c r="H168" s="37" t="s">
        <v>96</v>
      </c>
      <c r="I168" s="37" t="s">
        <v>35</v>
      </c>
      <c r="J168" s="37" t="s">
        <v>194</v>
      </c>
      <c r="K168" s="28">
        <v>43286</v>
      </c>
      <c r="L168" s="38"/>
      <c r="M168" s="38"/>
      <c r="N168" s="40">
        <f t="shared" si="12"/>
        <v>0</v>
      </c>
      <c r="O168" s="40"/>
      <c r="P168" s="40"/>
    </row>
    <row r="169" spans="1:16" x14ac:dyDescent="0.3">
      <c r="A169" s="36">
        <f t="shared" si="10"/>
        <v>168</v>
      </c>
      <c r="B169" s="12" t="s">
        <v>242</v>
      </c>
      <c r="C169" s="12">
        <v>333947</v>
      </c>
      <c r="D169" s="12" t="s">
        <v>39</v>
      </c>
      <c r="E169" s="37" t="s">
        <v>319</v>
      </c>
      <c r="F169" s="37" t="s">
        <v>321</v>
      </c>
      <c r="G169" s="37" t="s">
        <v>122</v>
      </c>
      <c r="H169" s="37" t="s">
        <v>96</v>
      </c>
      <c r="I169" s="37" t="s">
        <v>43</v>
      </c>
      <c r="J169" s="37" t="s">
        <v>194</v>
      </c>
      <c r="K169" s="28">
        <v>43287</v>
      </c>
      <c r="L169" s="40">
        <v>0.48749999999999999</v>
      </c>
      <c r="M169" s="40">
        <v>0.4909722222222222</v>
      </c>
      <c r="N169" s="40">
        <f t="shared" si="12"/>
        <v>3.4722222222222099E-3</v>
      </c>
      <c r="O169" s="40"/>
      <c r="P169" s="40"/>
    </row>
    <row r="170" spans="1:16" x14ac:dyDescent="0.3">
      <c r="A170" s="36">
        <f t="shared" si="10"/>
        <v>169</v>
      </c>
      <c r="B170" s="12" t="s">
        <v>242</v>
      </c>
      <c r="C170" s="12">
        <v>333947</v>
      </c>
      <c r="D170" s="12" t="s">
        <v>247</v>
      </c>
      <c r="E170" s="39" t="s">
        <v>134</v>
      </c>
      <c r="F170" s="39"/>
      <c r="G170" s="39" t="s">
        <v>130</v>
      </c>
      <c r="H170" s="39" t="s">
        <v>148</v>
      </c>
      <c r="I170" s="39" t="s">
        <v>43</v>
      </c>
      <c r="J170" s="39" t="s">
        <v>317</v>
      </c>
      <c r="K170" s="48">
        <v>43287</v>
      </c>
      <c r="L170" s="42">
        <v>0.46736111111111112</v>
      </c>
      <c r="M170" s="41"/>
      <c r="N170" s="42">
        <f>IF(EXACT(M170,"NA"),"NA",M170-L170)</f>
        <v>-0.46736111111111112</v>
      </c>
      <c r="O170" s="42"/>
      <c r="P170" s="42"/>
    </row>
    <row r="171" spans="1:16" x14ac:dyDescent="0.3">
      <c r="A171" s="36">
        <f t="shared" si="10"/>
        <v>170</v>
      </c>
      <c r="B171" s="12" t="s">
        <v>242</v>
      </c>
      <c r="C171" s="12">
        <v>333947</v>
      </c>
      <c r="D171" s="12">
        <v>18</v>
      </c>
      <c r="E171" s="39" t="s">
        <v>82</v>
      </c>
      <c r="F171" s="39"/>
      <c r="G171" s="39" t="s">
        <v>130</v>
      </c>
      <c r="H171" s="39" t="s">
        <v>148</v>
      </c>
      <c r="I171" s="39" t="s">
        <v>43</v>
      </c>
      <c r="J171" s="39" t="s">
        <v>317</v>
      </c>
      <c r="K171" s="48">
        <v>43287</v>
      </c>
      <c r="L171" s="42">
        <v>0.46736111111111112</v>
      </c>
      <c r="M171" s="41"/>
      <c r="N171" s="42">
        <f t="shared" si="12"/>
        <v>-0.46736111111111112</v>
      </c>
      <c r="O171" s="42"/>
      <c r="P171" s="42"/>
    </row>
    <row r="172" spans="1:16" x14ac:dyDescent="0.3">
      <c r="A172" s="36">
        <f t="shared" si="10"/>
        <v>171</v>
      </c>
      <c r="B172" s="12" t="s">
        <v>242</v>
      </c>
      <c r="C172" s="12">
        <v>333947</v>
      </c>
      <c r="D172" s="12" t="s">
        <v>39</v>
      </c>
      <c r="E172" s="39" t="s">
        <v>156</v>
      </c>
      <c r="F172" s="39"/>
      <c r="G172" s="39" t="s">
        <v>130</v>
      </c>
      <c r="H172" s="39" t="s">
        <v>148</v>
      </c>
      <c r="I172" s="39" t="s">
        <v>43</v>
      </c>
      <c r="J172" s="39"/>
      <c r="K172" s="41"/>
      <c r="L172" s="41"/>
      <c r="M172" s="41"/>
      <c r="N172" s="42">
        <f t="shared" si="12"/>
        <v>0</v>
      </c>
      <c r="O172" s="42"/>
      <c r="P172" s="42"/>
    </row>
    <row r="173" spans="1:16" x14ac:dyDescent="0.3">
      <c r="A173" s="36">
        <f t="shared" si="10"/>
        <v>172</v>
      </c>
      <c r="B173" s="12" t="s">
        <v>242</v>
      </c>
      <c r="C173" s="12">
        <v>333947</v>
      </c>
      <c r="D173" s="12">
        <v>16</v>
      </c>
      <c r="E173" s="39" t="s">
        <v>83</v>
      </c>
      <c r="F173" s="39"/>
      <c r="G173" s="39" t="s">
        <v>130</v>
      </c>
      <c r="H173" s="39" t="s">
        <v>148</v>
      </c>
      <c r="I173" s="39" t="s">
        <v>43</v>
      </c>
      <c r="J173" s="39" t="s">
        <v>317</v>
      </c>
      <c r="K173" s="48">
        <v>43287</v>
      </c>
      <c r="L173" s="42">
        <v>0.46736111111111112</v>
      </c>
      <c r="M173" s="41"/>
      <c r="N173" s="42">
        <f t="shared" si="12"/>
        <v>-0.46736111111111112</v>
      </c>
      <c r="O173" s="42"/>
      <c r="P173" s="42"/>
    </row>
    <row r="174" spans="1:16" x14ac:dyDescent="0.3">
      <c r="A174" s="36">
        <f t="shared" si="10"/>
        <v>173</v>
      </c>
      <c r="B174" s="12" t="s">
        <v>242</v>
      </c>
      <c r="C174" s="12">
        <v>333947</v>
      </c>
      <c r="D174" s="12">
        <v>17</v>
      </c>
      <c r="E174" s="39" t="s">
        <v>84</v>
      </c>
      <c r="F174" s="39"/>
      <c r="G174" s="39" t="s">
        <v>130</v>
      </c>
      <c r="H174" s="39" t="s">
        <v>148</v>
      </c>
      <c r="I174" s="39" t="s">
        <v>43</v>
      </c>
      <c r="J174" s="39" t="s">
        <v>317</v>
      </c>
      <c r="K174" s="48">
        <v>43287</v>
      </c>
      <c r="L174" s="42">
        <v>0.46736111111111112</v>
      </c>
      <c r="M174" s="41"/>
      <c r="N174" s="42">
        <f t="shared" si="12"/>
        <v>-0.46736111111111112</v>
      </c>
      <c r="O174" s="42"/>
      <c r="P174" s="42"/>
    </row>
    <row r="175" spans="1:16" s="32" customFormat="1" x14ac:dyDescent="0.3">
      <c r="A175" s="36">
        <f t="shared" si="10"/>
        <v>174</v>
      </c>
      <c r="B175" s="12" t="s">
        <v>242</v>
      </c>
      <c r="C175" s="12">
        <v>333947</v>
      </c>
      <c r="D175" s="12" t="s">
        <v>39</v>
      </c>
      <c r="E175" s="37" t="s">
        <v>320</v>
      </c>
      <c r="F175" s="37" t="s">
        <v>322</v>
      </c>
      <c r="G175" s="37" t="s">
        <v>122</v>
      </c>
      <c r="H175" s="37" t="s">
        <v>148</v>
      </c>
      <c r="I175" s="37" t="s">
        <v>43</v>
      </c>
      <c r="J175" s="37" t="s">
        <v>39</v>
      </c>
      <c r="K175" s="28" t="s">
        <v>39</v>
      </c>
      <c r="L175" s="40" t="s">
        <v>39</v>
      </c>
      <c r="M175" s="38" t="s">
        <v>39</v>
      </c>
      <c r="N175" s="40" t="str">
        <f t="shared" si="12"/>
        <v>NA</v>
      </c>
      <c r="O175" s="40"/>
      <c r="P175" s="40"/>
    </row>
    <row r="176" spans="1:16" x14ac:dyDescent="0.3">
      <c r="A176" s="36">
        <f t="shared" si="10"/>
        <v>175</v>
      </c>
      <c r="B176" s="12" t="s">
        <v>242</v>
      </c>
      <c r="C176" s="12">
        <v>333947</v>
      </c>
      <c r="D176" s="12">
        <v>9</v>
      </c>
      <c r="E176" s="39" t="s">
        <v>85</v>
      </c>
      <c r="F176" s="39"/>
      <c r="G176" s="39" t="s">
        <v>130</v>
      </c>
      <c r="H176" s="39" t="s">
        <v>148</v>
      </c>
      <c r="I176" s="39" t="s">
        <v>43</v>
      </c>
      <c r="J176" s="39" t="s">
        <v>317</v>
      </c>
      <c r="K176" s="48">
        <v>43287</v>
      </c>
      <c r="L176" s="42">
        <v>0.46736111111111112</v>
      </c>
      <c r="M176" s="41"/>
      <c r="N176" s="42">
        <f t="shared" si="12"/>
        <v>-0.46736111111111112</v>
      </c>
      <c r="O176" s="42"/>
      <c r="P176" s="42"/>
    </row>
    <row r="177" spans="1:16" ht="28.8" x14ac:dyDescent="0.3">
      <c r="A177" s="36">
        <f t="shared" si="10"/>
        <v>176</v>
      </c>
      <c r="B177" s="12" t="s">
        <v>242</v>
      </c>
      <c r="C177" s="12">
        <v>333947</v>
      </c>
      <c r="D177" s="12">
        <v>1</v>
      </c>
      <c r="E177" s="39" t="s">
        <v>69</v>
      </c>
      <c r="F177" s="39"/>
      <c r="G177" s="39" t="s">
        <v>132</v>
      </c>
      <c r="H177" s="39" t="s">
        <v>148</v>
      </c>
      <c r="I177" s="39" t="s">
        <v>43</v>
      </c>
      <c r="J177" s="39" t="s">
        <v>317</v>
      </c>
      <c r="K177" s="48">
        <v>43287</v>
      </c>
      <c r="L177" s="42">
        <v>0.46736111111111112</v>
      </c>
      <c r="M177" s="41"/>
      <c r="N177" s="42">
        <f t="shared" si="12"/>
        <v>-0.46736111111111112</v>
      </c>
      <c r="O177" s="42"/>
      <c r="P177" s="42"/>
    </row>
    <row r="178" spans="1:16" ht="28.8" x14ac:dyDescent="0.3">
      <c r="A178" s="36">
        <f t="shared" si="10"/>
        <v>177</v>
      </c>
      <c r="B178" s="12" t="s">
        <v>242</v>
      </c>
      <c r="C178" s="12">
        <v>333947</v>
      </c>
      <c r="D178" s="12">
        <v>2</v>
      </c>
      <c r="E178" s="37" t="s">
        <v>86</v>
      </c>
      <c r="F178" s="37"/>
      <c r="G178" s="37" t="s">
        <v>131</v>
      </c>
      <c r="H178" s="37" t="s">
        <v>150</v>
      </c>
      <c r="I178" s="37" t="s">
        <v>43</v>
      </c>
      <c r="J178" s="37" t="s">
        <v>194</v>
      </c>
      <c r="K178" s="28">
        <v>43287</v>
      </c>
      <c r="L178" s="40">
        <v>0.63750000000000007</v>
      </c>
      <c r="M178" s="40">
        <v>0.67291666666666661</v>
      </c>
      <c r="N178" s="40">
        <f t="shared" si="12"/>
        <v>3.5416666666666541E-2</v>
      </c>
      <c r="O178" s="40"/>
      <c r="P178" s="40"/>
    </row>
    <row r="179" spans="1:16" ht="28.8" x14ac:dyDescent="0.3">
      <c r="A179" s="36">
        <f t="shared" si="10"/>
        <v>178</v>
      </c>
      <c r="B179" s="12" t="s">
        <v>242</v>
      </c>
      <c r="C179" s="12">
        <v>333947</v>
      </c>
      <c r="D179" s="12">
        <v>3</v>
      </c>
      <c r="E179" s="37" t="s">
        <v>87</v>
      </c>
      <c r="F179" s="37"/>
      <c r="G179" s="37" t="s">
        <v>131</v>
      </c>
      <c r="H179" s="37" t="s">
        <v>150</v>
      </c>
      <c r="I179" s="37" t="s">
        <v>43</v>
      </c>
      <c r="J179" s="37" t="s">
        <v>194</v>
      </c>
      <c r="K179" s="28">
        <v>43287</v>
      </c>
      <c r="L179" s="40">
        <v>0.63750000000000007</v>
      </c>
      <c r="M179" s="40">
        <v>0.67291666666666661</v>
      </c>
      <c r="N179" s="40">
        <f t="shared" si="12"/>
        <v>3.5416666666666541E-2</v>
      </c>
      <c r="O179" s="40"/>
      <c r="P179" s="40"/>
    </row>
    <row r="180" spans="1:16" ht="28.8" x14ac:dyDescent="0.3">
      <c r="A180" s="36">
        <f t="shared" si="10"/>
        <v>179</v>
      </c>
      <c r="B180" s="12" t="s">
        <v>242</v>
      </c>
      <c r="C180" s="12">
        <v>333947</v>
      </c>
      <c r="D180" s="12">
        <v>4</v>
      </c>
      <c r="E180" s="37" t="s">
        <v>88</v>
      </c>
      <c r="F180" s="37"/>
      <c r="G180" s="37" t="s">
        <v>131</v>
      </c>
      <c r="H180" s="37" t="s">
        <v>150</v>
      </c>
      <c r="I180" s="37" t="s">
        <v>43</v>
      </c>
      <c r="J180" s="37" t="s">
        <v>194</v>
      </c>
      <c r="K180" s="28">
        <v>43287</v>
      </c>
      <c r="L180" s="40">
        <v>0.63750000000000007</v>
      </c>
      <c r="M180" s="40">
        <v>0.67291666666666661</v>
      </c>
      <c r="N180" s="40">
        <f t="shared" si="12"/>
        <v>3.5416666666666541E-2</v>
      </c>
      <c r="O180" s="40"/>
      <c r="P180" s="40"/>
    </row>
    <row r="181" spans="1:16" ht="28.8" x14ac:dyDescent="0.3">
      <c r="A181" s="36">
        <f t="shared" si="10"/>
        <v>180</v>
      </c>
      <c r="B181" s="12" t="s">
        <v>242</v>
      </c>
      <c r="C181" s="12">
        <v>333947</v>
      </c>
      <c r="D181" s="12">
        <v>24</v>
      </c>
      <c r="E181" s="39" t="s">
        <v>75</v>
      </c>
      <c r="F181" s="39"/>
      <c r="G181" s="39" t="s">
        <v>133</v>
      </c>
      <c r="H181" s="39" t="s">
        <v>114</v>
      </c>
      <c r="I181" s="39" t="s">
        <v>43</v>
      </c>
      <c r="J181" s="39" t="s">
        <v>317</v>
      </c>
      <c r="K181" s="48">
        <v>43287</v>
      </c>
      <c r="L181" s="42">
        <v>0.63750000000000007</v>
      </c>
      <c r="M181" s="41"/>
      <c r="N181" s="42">
        <f t="shared" si="12"/>
        <v>-0.63750000000000007</v>
      </c>
      <c r="O181" s="42"/>
      <c r="P181" s="42"/>
    </row>
    <row r="182" spans="1:16" ht="28.8" x14ac:dyDescent="0.3">
      <c r="A182" s="36">
        <f t="shared" si="10"/>
        <v>181</v>
      </c>
      <c r="B182" s="12" t="s">
        <v>242</v>
      </c>
      <c r="C182" s="12">
        <v>333947</v>
      </c>
      <c r="D182" s="12" t="s">
        <v>318</v>
      </c>
      <c r="E182" s="37" t="s">
        <v>104</v>
      </c>
      <c r="F182" s="37"/>
      <c r="G182" s="37" t="s">
        <v>133</v>
      </c>
      <c r="H182" s="37" t="s">
        <v>96</v>
      </c>
      <c r="I182" s="37" t="s">
        <v>43</v>
      </c>
      <c r="J182" s="37" t="s">
        <v>194</v>
      </c>
      <c r="K182" s="28">
        <v>43287</v>
      </c>
      <c r="L182" s="40">
        <v>0.48749999999999999</v>
      </c>
      <c r="M182" s="40">
        <v>0.49513888888888885</v>
      </c>
      <c r="N182" s="40">
        <f t="shared" si="12"/>
        <v>7.6388888888888618E-3</v>
      </c>
      <c r="O182" s="40"/>
      <c r="P182" s="40"/>
    </row>
    <row r="183" spans="1:16" ht="28.8" x14ac:dyDescent="0.3">
      <c r="A183" s="36">
        <f t="shared" si="10"/>
        <v>182</v>
      </c>
      <c r="B183" s="12" t="s">
        <v>242</v>
      </c>
      <c r="C183" s="12">
        <v>333947</v>
      </c>
      <c r="D183" s="12">
        <v>8</v>
      </c>
      <c r="E183" s="37" t="s">
        <v>91</v>
      </c>
      <c r="F183" s="37"/>
      <c r="G183" s="37" t="s">
        <v>136</v>
      </c>
      <c r="H183" s="37" t="s">
        <v>149</v>
      </c>
      <c r="I183" s="37" t="s">
        <v>35</v>
      </c>
      <c r="J183" s="37" t="s">
        <v>194</v>
      </c>
      <c r="K183" s="28">
        <v>43287</v>
      </c>
      <c r="L183" s="40">
        <v>0.63750000000000007</v>
      </c>
      <c r="M183" s="40">
        <v>0.66666666666666663</v>
      </c>
      <c r="N183" s="40">
        <f t="shared" si="12"/>
        <v>2.9166666666666563E-2</v>
      </c>
      <c r="O183" s="40"/>
      <c r="P183" s="40"/>
    </row>
    <row r="184" spans="1:16" ht="28.8" x14ac:dyDescent="0.3">
      <c r="A184" s="36">
        <f t="shared" si="10"/>
        <v>183</v>
      </c>
      <c r="B184" s="12" t="s">
        <v>242</v>
      </c>
      <c r="C184" s="12">
        <v>333947</v>
      </c>
      <c r="D184" s="12">
        <v>19</v>
      </c>
      <c r="E184" s="37" t="s">
        <v>67</v>
      </c>
      <c r="F184" s="37"/>
      <c r="G184" s="37" t="s">
        <v>136</v>
      </c>
      <c r="H184" s="37" t="s">
        <v>149</v>
      </c>
      <c r="I184" s="37" t="s">
        <v>35</v>
      </c>
      <c r="J184" s="37" t="s">
        <v>194</v>
      </c>
      <c r="K184" s="28">
        <v>43287</v>
      </c>
      <c r="L184" s="40">
        <v>0.63750000000000007</v>
      </c>
      <c r="M184" s="40">
        <v>0.66666666666666663</v>
      </c>
      <c r="N184" s="40">
        <f t="shared" si="12"/>
        <v>2.9166666666666563E-2</v>
      </c>
      <c r="O184" s="40"/>
      <c r="P184" s="40"/>
    </row>
    <row r="185" spans="1:16" ht="128.25" customHeight="1" x14ac:dyDescent="0.3">
      <c r="A185" s="36">
        <f t="shared" si="10"/>
        <v>184</v>
      </c>
      <c r="B185" s="12" t="s">
        <v>242</v>
      </c>
      <c r="C185" s="12">
        <v>333947</v>
      </c>
      <c r="D185" s="12" t="s">
        <v>39</v>
      </c>
      <c r="E185" s="37" t="s">
        <v>71</v>
      </c>
      <c r="F185" s="37" t="s">
        <v>244</v>
      </c>
      <c r="G185" s="37" t="s">
        <v>10</v>
      </c>
      <c r="H185" s="37" t="s">
        <v>96</v>
      </c>
      <c r="I185" s="37" t="s">
        <v>35</v>
      </c>
      <c r="J185" s="37" t="s">
        <v>39</v>
      </c>
      <c r="K185" s="38" t="s">
        <v>39</v>
      </c>
      <c r="L185" s="38" t="s">
        <v>39</v>
      </c>
      <c r="M185" s="38" t="s">
        <v>39</v>
      </c>
      <c r="N185" s="40" t="str">
        <f t="shared" si="12"/>
        <v>NA</v>
      </c>
      <c r="O185" s="40"/>
      <c r="P185" s="40"/>
    </row>
    <row r="186" spans="1:16" x14ac:dyDescent="0.3">
      <c r="A186" s="36">
        <f t="shared" si="10"/>
        <v>185</v>
      </c>
      <c r="B186" s="12" t="s">
        <v>242</v>
      </c>
      <c r="C186" s="12">
        <v>333947</v>
      </c>
      <c r="D186" s="12" t="s">
        <v>39</v>
      </c>
      <c r="E186" s="37" t="s">
        <v>135</v>
      </c>
      <c r="F186" s="37"/>
      <c r="G186" s="37" t="s">
        <v>122</v>
      </c>
      <c r="H186" s="37" t="s">
        <v>96</v>
      </c>
      <c r="I186" s="37" t="s">
        <v>43</v>
      </c>
      <c r="J186" s="37" t="s">
        <v>194</v>
      </c>
      <c r="K186" s="28">
        <v>43287</v>
      </c>
      <c r="L186" s="40">
        <v>0.48749999999999999</v>
      </c>
      <c r="M186" s="40">
        <v>0.4909722222222222</v>
      </c>
      <c r="N186" s="40">
        <f>IF(EXACT(M186,"NA"),"NA",M186-L186)</f>
        <v>3.4722222222222099E-3</v>
      </c>
      <c r="O186" s="40"/>
      <c r="P186" s="40"/>
    </row>
    <row r="187" spans="1:16" ht="28.8" x14ac:dyDescent="0.3">
      <c r="A187" s="36">
        <f t="shared" si="10"/>
        <v>186</v>
      </c>
      <c r="B187" s="12" t="s">
        <v>242</v>
      </c>
      <c r="C187" s="12">
        <v>333947</v>
      </c>
      <c r="D187" s="12" t="s">
        <v>39</v>
      </c>
      <c r="E187" s="39" t="s">
        <v>234</v>
      </c>
      <c r="F187" s="39"/>
      <c r="G187" s="39"/>
      <c r="H187" s="39"/>
      <c r="I187" s="39" t="s">
        <v>35</v>
      </c>
      <c r="J187" s="39"/>
      <c r="K187" s="41"/>
      <c r="L187" s="41"/>
      <c r="M187" s="41"/>
      <c r="N187" s="42">
        <f t="shared" si="12"/>
        <v>0</v>
      </c>
      <c r="O187" s="42"/>
      <c r="P187" s="42"/>
    </row>
    <row r="188" spans="1:16" ht="19.5" customHeight="1" x14ac:dyDescent="0.3">
      <c r="A188" s="36">
        <f t="shared" si="10"/>
        <v>187</v>
      </c>
      <c r="B188" s="202" t="s">
        <v>184</v>
      </c>
      <c r="C188" s="202"/>
      <c r="D188" s="202"/>
      <c r="E188" s="202"/>
      <c r="F188" s="202"/>
      <c r="G188" s="202"/>
      <c r="H188" s="202"/>
      <c r="I188" s="202"/>
      <c r="J188" s="202"/>
      <c r="K188" s="202"/>
      <c r="L188" s="202"/>
      <c r="M188" s="202"/>
      <c r="N188" s="202"/>
      <c r="O188" s="47"/>
      <c r="P188" s="47"/>
    </row>
    <row r="189" spans="1:16" ht="28.8" x14ac:dyDescent="0.3">
      <c r="A189" s="36">
        <f t="shared" si="10"/>
        <v>188</v>
      </c>
      <c r="B189" s="12" t="s">
        <v>242</v>
      </c>
      <c r="C189" s="12">
        <v>333947</v>
      </c>
      <c r="D189" s="43"/>
      <c r="E189" s="39" t="s">
        <v>32</v>
      </c>
      <c r="F189" s="39" t="s">
        <v>141</v>
      </c>
      <c r="G189" s="39" t="s">
        <v>129</v>
      </c>
      <c r="H189" s="39" t="s">
        <v>149</v>
      </c>
      <c r="I189" s="39" t="s">
        <v>35</v>
      </c>
      <c r="J189" s="39"/>
      <c r="K189" s="41"/>
      <c r="L189" s="41"/>
      <c r="M189" s="41"/>
      <c r="N189" s="42">
        <f>IF(EXACT(M189,"NA"),"NA",M189-L189)</f>
        <v>0</v>
      </c>
      <c r="O189" s="42"/>
      <c r="P189" s="42"/>
    </row>
    <row r="190" spans="1:16" ht="57.6" x14ac:dyDescent="0.3">
      <c r="A190" s="36">
        <f t="shared" si="10"/>
        <v>189</v>
      </c>
      <c r="B190" s="12" t="s">
        <v>242</v>
      </c>
      <c r="C190" s="12">
        <v>333947</v>
      </c>
      <c r="D190" s="12" t="s">
        <v>39</v>
      </c>
      <c r="E190" s="39" t="s">
        <v>6</v>
      </c>
      <c r="F190" s="39" t="s">
        <v>142</v>
      </c>
      <c r="G190" s="39" t="s">
        <v>143</v>
      </c>
      <c r="H190" s="39" t="s">
        <v>39</v>
      </c>
      <c r="I190" s="39" t="s">
        <v>35</v>
      </c>
      <c r="J190" s="39"/>
      <c r="K190" s="41"/>
      <c r="L190" s="41"/>
      <c r="M190" s="41"/>
      <c r="N190" s="42">
        <f>IF(EXACT(M190,"NA"),"NA",M190-L190)</f>
        <v>0</v>
      </c>
      <c r="O190" s="42"/>
      <c r="P190" s="42"/>
    </row>
    <row r="191" spans="1:16" x14ac:dyDescent="0.3">
      <c r="A191" s="36">
        <f t="shared" si="10"/>
        <v>190</v>
      </c>
      <c r="B191" s="12" t="s">
        <v>242</v>
      </c>
      <c r="C191" s="12">
        <v>333947</v>
      </c>
      <c r="D191" s="12" t="s">
        <v>39</v>
      </c>
      <c r="E191" s="39" t="s">
        <v>7</v>
      </c>
      <c r="F191" s="39"/>
      <c r="G191" s="39" t="s">
        <v>143</v>
      </c>
      <c r="H191" s="39" t="s">
        <v>39</v>
      </c>
      <c r="I191" s="39" t="s">
        <v>35</v>
      </c>
      <c r="J191" s="39"/>
      <c r="K191" s="41"/>
      <c r="L191" s="41"/>
      <c r="M191" s="41"/>
      <c r="N191" s="42">
        <f>IF(EXACT(M191,"NA"),"NA",M191-L191)</f>
        <v>0</v>
      </c>
      <c r="O191" s="42"/>
      <c r="P191" s="42"/>
    </row>
    <row r="192" spans="1:16" ht="43.2" x14ac:dyDescent="0.3">
      <c r="A192" s="36">
        <f t="shared" si="10"/>
        <v>191</v>
      </c>
      <c r="B192" s="12" t="s">
        <v>242</v>
      </c>
      <c r="C192" s="12">
        <v>333947</v>
      </c>
      <c r="D192" s="12" t="s">
        <v>39</v>
      </c>
      <c r="E192" s="39" t="s">
        <v>232</v>
      </c>
      <c r="F192" s="39"/>
      <c r="G192" s="39" t="s">
        <v>36</v>
      </c>
      <c r="H192" s="39" t="s">
        <v>39</v>
      </c>
      <c r="I192" s="39" t="s">
        <v>35</v>
      </c>
      <c r="J192" s="39"/>
      <c r="K192" s="41"/>
      <c r="L192" s="41"/>
      <c r="M192" s="41"/>
      <c r="N192" s="42">
        <f>IF(EXACT(M192,"NA"),"NA",M192-L192)</f>
        <v>0</v>
      </c>
      <c r="O192" s="42"/>
      <c r="P192" s="42"/>
    </row>
    <row r="193" spans="1:16" ht="21" customHeight="1" x14ac:dyDescent="0.3">
      <c r="A193" s="36">
        <f t="shared" si="10"/>
        <v>192</v>
      </c>
      <c r="B193" s="201" t="s">
        <v>259</v>
      </c>
      <c r="C193" s="201"/>
      <c r="D193" s="201"/>
      <c r="E193" s="201"/>
      <c r="F193" s="201"/>
      <c r="G193" s="201"/>
      <c r="H193" s="201"/>
      <c r="I193" s="201"/>
      <c r="J193" s="201"/>
      <c r="K193" s="201"/>
      <c r="L193" s="201"/>
      <c r="M193" s="201"/>
      <c r="N193" s="201"/>
      <c r="O193" s="45"/>
      <c r="P193" s="45"/>
    </row>
    <row r="194" spans="1:16" ht="31.2" x14ac:dyDescent="0.3">
      <c r="A194" s="36">
        <f t="shared" si="10"/>
        <v>193</v>
      </c>
      <c r="B194" s="13" t="s">
        <v>195</v>
      </c>
      <c r="C194" s="13" t="s">
        <v>39</v>
      </c>
      <c r="D194" s="13" t="s">
        <v>39</v>
      </c>
      <c r="E194" s="39" t="s">
        <v>33</v>
      </c>
      <c r="F194" s="39"/>
      <c r="G194" s="39" t="s">
        <v>129</v>
      </c>
      <c r="H194" s="39" t="s">
        <v>31</v>
      </c>
      <c r="I194" s="39" t="s">
        <v>35</v>
      </c>
      <c r="J194" s="39"/>
      <c r="K194" s="41"/>
      <c r="L194" s="41"/>
      <c r="M194" s="41"/>
      <c r="N194" s="42">
        <f>IF(EXACT(M194,"NA"),"NA",M194-L194)</f>
        <v>0</v>
      </c>
      <c r="O194" s="42"/>
      <c r="P194" s="42"/>
    </row>
    <row r="195" spans="1:16" s="32" customFormat="1" ht="31.2" x14ac:dyDescent="0.3">
      <c r="A195" s="36">
        <f>A194+1</f>
        <v>194</v>
      </c>
      <c r="B195" s="13" t="s">
        <v>195</v>
      </c>
      <c r="C195" s="13" t="s">
        <v>39</v>
      </c>
      <c r="D195" s="13" t="s">
        <v>39</v>
      </c>
      <c r="E195" s="39" t="s">
        <v>341</v>
      </c>
      <c r="F195" s="39"/>
      <c r="G195" s="39" t="s">
        <v>44</v>
      </c>
      <c r="H195" s="39" t="s">
        <v>39</v>
      </c>
      <c r="I195" s="39" t="s">
        <v>35</v>
      </c>
      <c r="J195" s="39"/>
      <c r="K195" s="41"/>
      <c r="L195" s="41"/>
      <c r="M195" s="41"/>
      <c r="N195" s="42">
        <f>IF(EXACT(M195,"NA"),"NA",M195-L195)</f>
        <v>0</v>
      </c>
      <c r="O195" s="42"/>
      <c r="P195" s="42"/>
    </row>
    <row r="196" spans="1:16" x14ac:dyDescent="0.3">
      <c r="B196" s="14"/>
      <c r="C196" s="14"/>
      <c r="D196" s="14"/>
    </row>
  </sheetData>
  <autoFilter ref="A1:P195"/>
  <mergeCells count="17">
    <mergeCell ref="B75:N75"/>
    <mergeCell ref="B2:N2"/>
    <mergeCell ref="B48:N48"/>
    <mergeCell ref="B59:N59"/>
    <mergeCell ref="B67:N67"/>
    <mergeCell ref="B68:N68"/>
    <mergeCell ref="B74:N74"/>
    <mergeCell ref="B18:N18"/>
    <mergeCell ref="B158:N158"/>
    <mergeCell ref="B159:N159"/>
    <mergeCell ref="B188:N188"/>
    <mergeCell ref="B193:N193"/>
    <mergeCell ref="B89:N89"/>
    <mergeCell ref="B97:N97"/>
    <mergeCell ref="B98:N98"/>
    <mergeCell ref="B116:N116"/>
    <mergeCell ref="B118:N1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98"/>
  <sheetViews>
    <sheetView tabSelected="1" topLeftCell="B1" zoomScale="110" zoomScaleNormal="110" workbookViewId="0">
      <pane ySplit="1" topLeftCell="A119" activePane="bottomLeft" state="frozen"/>
      <selection pane="bottomLeft" activeCell="H125" sqref="H125"/>
    </sheetView>
  </sheetViews>
  <sheetFormatPr defaultColWidth="9.109375" defaultRowHeight="15.6" x14ac:dyDescent="0.3"/>
  <cols>
    <col min="1" max="1" width="5.88671875" style="19" customWidth="1"/>
    <col min="2" max="2" width="11.44140625" style="9" customWidth="1"/>
    <col min="3" max="3" width="8.109375" style="9" customWidth="1"/>
    <col min="4" max="4" width="7.33203125" style="9" customWidth="1"/>
    <col min="5" max="5" width="9.44140625" style="173" customWidth="1"/>
    <col min="6" max="6" width="7.33203125" style="9" customWidth="1"/>
    <col min="7" max="7" width="68.33203125" style="32" customWidth="1"/>
    <col min="8" max="8" width="67.33203125" style="32" bestFit="1" customWidth="1"/>
    <col min="9" max="9" width="27.44140625" style="17" customWidth="1"/>
    <col min="10" max="10" width="20.6640625" style="17" customWidth="1"/>
    <col min="11" max="11" width="9.6640625" style="32" customWidth="1"/>
    <col min="12" max="12" width="10.109375" style="4" bestFit="1" customWidth="1"/>
    <col min="13" max="13" width="14.33203125" style="4" bestFit="1" customWidth="1"/>
    <col min="14" max="14" width="10.44140625" style="4" bestFit="1" customWidth="1"/>
    <col min="15" max="15" width="7.6640625" style="4" customWidth="1"/>
    <col min="16" max="16" width="10.44140625" style="4" customWidth="1"/>
    <col min="17" max="17" width="30.44140625" style="4" customWidth="1"/>
    <col min="18" max="16384" width="9.109375" style="32"/>
  </cols>
  <sheetData>
    <row r="1" spans="1:17" s="7" customFormat="1" ht="31.2" x14ac:dyDescent="0.3">
      <c r="A1" s="36" t="s">
        <v>241</v>
      </c>
      <c r="B1" s="6" t="s">
        <v>0</v>
      </c>
      <c r="C1" s="6" t="s">
        <v>346</v>
      </c>
      <c r="D1" s="6" t="s">
        <v>347</v>
      </c>
      <c r="E1" s="161" t="s">
        <v>628</v>
      </c>
      <c r="F1" s="6" t="s">
        <v>494</v>
      </c>
      <c r="G1" s="5" t="s">
        <v>1</v>
      </c>
      <c r="H1" s="5" t="s">
        <v>168</v>
      </c>
      <c r="I1" s="5" t="s">
        <v>2</v>
      </c>
      <c r="J1" s="5" t="s">
        <v>38</v>
      </c>
      <c r="K1" s="5" t="s">
        <v>201</v>
      </c>
      <c r="L1" s="6" t="s">
        <v>343</v>
      </c>
      <c r="M1" s="6" t="s">
        <v>342</v>
      </c>
      <c r="N1" s="6" t="s">
        <v>166</v>
      </c>
      <c r="O1" s="6" t="s">
        <v>167</v>
      </c>
      <c r="P1" s="6" t="s">
        <v>325</v>
      </c>
      <c r="Q1" s="6" t="s">
        <v>326</v>
      </c>
    </row>
    <row r="2" spans="1:17" s="1" customFormat="1" ht="21" customHeight="1" x14ac:dyDescent="0.3">
      <c r="A2" s="36">
        <v>1</v>
      </c>
      <c r="B2" s="203" t="s">
        <v>190</v>
      </c>
      <c r="C2" s="203"/>
      <c r="D2" s="203"/>
      <c r="E2" s="203"/>
      <c r="F2" s="203"/>
      <c r="G2" s="203"/>
      <c r="H2" s="203"/>
      <c r="I2" s="203"/>
      <c r="J2" s="203"/>
      <c r="K2" s="203"/>
      <c r="L2" s="203"/>
      <c r="M2" s="203"/>
      <c r="N2" s="203"/>
      <c r="O2" s="203"/>
      <c r="P2" s="46"/>
      <c r="Q2" s="46"/>
    </row>
    <row r="3" spans="1:17" s="1" customFormat="1" ht="28.8" x14ac:dyDescent="0.3">
      <c r="A3" s="89">
        <f t="shared" ref="A3:A45" si="0">A2+1</f>
        <v>2</v>
      </c>
      <c r="B3" s="10" t="s">
        <v>191</v>
      </c>
      <c r="C3" s="10"/>
      <c r="D3" s="10"/>
      <c r="E3" s="162"/>
      <c r="F3" s="86"/>
      <c r="G3" s="51" t="s">
        <v>654</v>
      </c>
      <c r="H3" s="183" t="s">
        <v>655</v>
      </c>
      <c r="I3" s="51" t="s">
        <v>417</v>
      </c>
      <c r="J3" s="51" t="s">
        <v>39</v>
      </c>
      <c r="K3" s="51" t="s">
        <v>240</v>
      </c>
      <c r="L3" s="52"/>
      <c r="M3" s="53" t="s">
        <v>39</v>
      </c>
      <c r="N3" s="52"/>
      <c r="O3" s="52"/>
      <c r="P3" s="53"/>
      <c r="Q3" s="53"/>
    </row>
    <row r="4" spans="1:17" s="1" customFormat="1" x14ac:dyDescent="0.3">
      <c r="A4" s="89">
        <f t="shared" si="0"/>
        <v>3</v>
      </c>
      <c r="B4" s="86" t="s">
        <v>191</v>
      </c>
      <c r="C4" s="10"/>
      <c r="D4" s="10"/>
      <c r="E4" s="162"/>
      <c r="F4" s="86"/>
      <c r="G4" s="94" t="s">
        <v>372</v>
      </c>
      <c r="H4" s="51" t="s">
        <v>656</v>
      </c>
      <c r="I4" s="51" t="s">
        <v>460</v>
      </c>
      <c r="J4" s="94" t="s">
        <v>39</v>
      </c>
      <c r="K4" s="94" t="s">
        <v>240</v>
      </c>
      <c r="L4" s="52"/>
      <c r="M4" s="96" t="s">
        <v>39</v>
      </c>
      <c r="N4" s="52"/>
      <c r="O4" s="52"/>
      <c r="P4" s="53"/>
      <c r="Q4" s="53"/>
    </row>
    <row r="5" spans="1:17" s="83" customFormat="1" x14ac:dyDescent="0.3">
      <c r="A5" s="89">
        <f t="shared" si="0"/>
        <v>4</v>
      </c>
      <c r="B5" s="86" t="s">
        <v>191</v>
      </c>
      <c r="C5" s="86"/>
      <c r="D5" s="86"/>
      <c r="E5" s="162"/>
      <c r="F5" s="86"/>
      <c r="G5" s="130" t="s">
        <v>588</v>
      </c>
      <c r="H5" s="94" t="s">
        <v>465</v>
      </c>
      <c r="I5" s="94" t="s">
        <v>197</v>
      </c>
      <c r="J5" s="94" t="s">
        <v>39</v>
      </c>
      <c r="K5" s="94" t="s">
        <v>194</v>
      </c>
      <c r="L5" s="95"/>
      <c r="M5" s="96" t="s">
        <v>39</v>
      </c>
      <c r="N5" s="95"/>
      <c r="O5" s="95"/>
      <c r="P5" s="96"/>
      <c r="Q5" s="96"/>
    </row>
    <row r="6" spans="1:17" s="1" customFormat="1" ht="31.2" customHeight="1" x14ac:dyDescent="0.3">
      <c r="A6" s="89">
        <f t="shared" si="0"/>
        <v>5</v>
      </c>
      <c r="B6" s="86" t="s">
        <v>191</v>
      </c>
      <c r="C6" s="10"/>
      <c r="D6" s="10"/>
      <c r="E6" s="162"/>
      <c r="F6" s="86"/>
      <c r="G6" s="130" t="s">
        <v>587</v>
      </c>
      <c r="H6" s="51" t="s">
        <v>762</v>
      </c>
      <c r="I6" s="51" t="s">
        <v>460</v>
      </c>
      <c r="J6" s="94" t="s">
        <v>39</v>
      </c>
      <c r="K6" s="94" t="s">
        <v>589</v>
      </c>
      <c r="L6" s="52"/>
      <c r="M6" s="96" t="s">
        <v>39</v>
      </c>
      <c r="N6" s="52"/>
      <c r="O6" s="52"/>
      <c r="P6" s="53"/>
      <c r="Q6" s="53"/>
    </row>
    <row r="7" spans="1:17" s="61" customFormat="1" x14ac:dyDescent="0.3">
      <c r="A7" s="89">
        <f t="shared" si="0"/>
        <v>6</v>
      </c>
      <c r="B7" s="86" t="s">
        <v>191</v>
      </c>
      <c r="C7" s="63"/>
      <c r="D7" s="63"/>
      <c r="E7" s="162"/>
      <c r="F7" s="86"/>
      <c r="G7" s="130" t="s">
        <v>418</v>
      </c>
      <c r="H7" s="51" t="s">
        <v>598</v>
      </c>
      <c r="I7" s="51" t="s">
        <v>400</v>
      </c>
      <c r="J7" s="94" t="s">
        <v>39</v>
      </c>
      <c r="K7" s="94" t="s">
        <v>194</v>
      </c>
      <c r="L7" s="52"/>
      <c r="M7" s="96" t="s">
        <v>39</v>
      </c>
      <c r="N7" s="52"/>
      <c r="O7" s="52"/>
      <c r="P7" s="53"/>
      <c r="Q7" s="53"/>
    </row>
    <row r="8" spans="1:17" s="61" customFormat="1" ht="43.2" x14ac:dyDescent="0.3">
      <c r="A8" s="89">
        <f t="shared" si="0"/>
        <v>7</v>
      </c>
      <c r="B8" s="86" t="s">
        <v>191</v>
      </c>
      <c r="C8" s="63"/>
      <c r="D8" s="63"/>
      <c r="E8" s="162"/>
      <c r="F8" s="86"/>
      <c r="G8" s="94" t="s">
        <v>352</v>
      </c>
      <c r="H8" s="183" t="s">
        <v>608</v>
      </c>
      <c r="I8" s="51" t="s">
        <v>44</v>
      </c>
      <c r="J8" s="94" t="s">
        <v>39</v>
      </c>
      <c r="K8" s="94" t="s">
        <v>240</v>
      </c>
      <c r="L8" s="52"/>
      <c r="M8" s="96" t="s">
        <v>39</v>
      </c>
      <c r="N8" s="52"/>
      <c r="O8" s="52"/>
      <c r="P8" s="53"/>
      <c r="Q8" s="53"/>
    </row>
    <row r="9" spans="1:17" s="61" customFormat="1" x14ac:dyDescent="0.3">
      <c r="A9" s="89">
        <f t="shared" si="0"/>
        <v>8</v>
      </c>
      <c r="B9" s="86" t="s">
        <v>191</v>
      </c>
      <c r="C9" s="63"/>
      <c r="D9" s="63"/>
      <c r="E9" s="162"/>
      <c r="F9" s="86"/>
      <c r="G9" s="113" t="s">
        <v>419</v>
      </c>
      <c r="H9" s="183" t="s">
        <v>466</v>
      </c>
      <c r="I9" s="51" t="s">
        <v>461</v>
      </c>
      <c r="J9" s="94" t="s">
        <v>39</v>
      </c>
      <c r="K9" s="94" t="s">
        <v>240</v>
      </c>
      <c r="L9" s="52"/>
      <c r="M9" s="96" t="s">
        <v>39</v>
      </c>
      <c r="N9" s="52"/>
      <c r="O9" s="52"/>
      <c r="P9" s="53"/>
      <c r="Q9" s="53"/>
    </row>
    <row r="10" spans="1:17" s="1" customFormat="1" ht="144" x14ac:dyDescent="0.3">
      <c r="A10" s="89">
        <f t="shared" si="0"/>
        <v>9</v>
      </c>
      <c r="B10" s="86" t="s">
        <v>191</v>
      </c>
      <c r="C10" s="10"/>
      <c r="D10" s="10"/>
      <c r="E10" s="162"/>
      <c r="F10" s="86"/>
      <c r="G10" s="130" t="s">
        <v>350</v>
      </c>
      <c r="H10" s="51" t="s">
        <v>609</v>
      </c>
      <c r="I10" s="51" t="s">
        <v>408</v>
      </c>
      <c r="J10" s="94" t="s">
        <v>39</v>
      </c>
      <c r="K10" s="94" t="s">
        <v>194</v>
      </c>
      <c r="L10" s="52"/>
      <c r="M10" s="96" t="s">
        <v>39</v>
      </c>
      <c r="N10" s="52"/>
      <c r="O10" s="52"/>
      <c r="P10" s="53"/>
      <c r="Q10" s="53"/>
    </row>
    <row r="11" spans="1:17" s="1" customFormat="1" ht="43.2" x14ac:dyDescent="0.3">
      <c r="A11" s="89">
        <f t="shared" si="0"/>
        <v>10</v>
      </c>
      <c r="B11" s="86" t="s">
        <v>191</v>
      </c>
      <c r="C11" s="10"/>
      <c r="D11" s="10"/>
      <c r="E11" s="162"/>
      <c r="F11" s="86"/>
      <c r="G11" s="130" t="s">
        <v>462</v>
      </c>
      <c r="H11" s="127" t="s">
        <v>610</v>
      </c>
      <c r="I11" s="51" t="s">
        <v>44</v>
      </c>
      <c r="J11" s="94" t="s">
        <v>36</v>
      </c>
      <c r="K11" s="94" t="s">
        <v>194</v>
      </c>
      <c r="L11" s="52"/>
      <c r="M11" s="96" t="s">
        <v>39</v>
      </c>
      <c r="N11" s="52"/>
      <c r="O11" s="52"/>
      <c r="P11" s="53"/>
      <c r="Q11" s="53"/>
    </row>
    <row r="12" spans="1:17" s="83" customFormat="1" x14ac:dyDescent="0.3">
      <c r="A12" s="89">
        <f t="shared" si="0"/>
        <v>11</v>
      </c>
      <c r="B12" s="86" t="s">
        <v>191</v>
      </c>
      <c r="C12" s="86"/>
      <c r="D12" s="86"/>
      <c r="E12" s="162"/>
      <c r="F12" s="86"/>
      <c r="G12" s="130" t="s">
        <v>463</v>
      </c>
      <c r="H12" s="94" t="s">
        <v>467</v>
      </c>
      <c r="I12" s="94" t="s">
        <v>44</v>
      </c>
      <c r="J12" s="94" t="s">
        <v>31</v>
      </c>
      <c r="K12" s="94" t="s">
        <v>194</v>
      </c>
      <c r="L12" s="95"/>
      <c r="M12" s="96" t="s">
        <v>39</v>
      </c>
      <c r="N12" s="95"/>
      <c r="O12" s="95"/>
      <c r="P12" s="96"/>
      <c r="Q12" s="96"/>
    </row>
    <row r="13" spans="1:17" s="83" customFormat="1" ht="28.8" x14ac:dyDescent="0.3">
      <c r="A13" s="89">
        <f t="shared" si="0"/>
        <v>12</v>
      </c>
      <c r="B13" s="86" t="s">
        <v>191</v>
      </c>
      <c r="C13" s="86"/>
      <c r="D13" s="86"/>
      <c r="E13" s="162"/>
      <c r="F13" s="86"/>
      <c r="G13" s="130" t="s">
        <v>657</v>
      </c>
      <c r="H13" s="94" t="s">
        <v>611</v>
      </c>
      <c r="I13" s="94" t="s">
        <v>44</v>
      </c>
      <c r="J13" s="94" t="s">
        <v>36</v>
      </c>
      <c r="K13" s="94" t="s">
        <v>194</v>
      </c>
      <c r="L13" s="95"/>
      <c r="M13" s="96" t="s">
        <v>39</v>
      </c>
      <c r="N13" s="95"/>
      <c r="O13" s="95"/>
      <c r="P13" s="96"/>
      <c r="Q13" s="96"/>
    </row>
    <row r="14" spans="1:17" s="83" customFormat="1" ht="43.2" x14ac:dyDescent="0.3">
      <c r="A14" s="89">
        <f t="shared" si="0"/>
        <v>13</v>
      </c>
      <c r="B14" s="86" t="s">
        <v>191</v>
      </c>
      <c r="C14" s="86"/>
      <c r="D14" s="86"/>
      <c r="E14" s="162"/>
      <c r="F14" s="86"/>
      <c r="G14" s="130" t="s">
        <v>616</v>
      </c>
      <c r="H14" s="94" t="s">
        <v>658</v>
      </c>
      <c r="I14" s="94" t="s">
        <v>44</v>
      </c>
      <c r="J14" s="94" t="s">
        <v>36</v>
      </c>
      <c r="K14" s="94" t="s">
        <v>194</v>
      </c>
      <c r="L14" s="95"/>
      <c r="M14" s="96" t="s">
        <v>39</v>
      </c>
      <c r="N14" s="95"/>
      <c r="O14" s="95"/>
      <c r="P14" s="96"/>
      <c r="Q14" s="96"/>
    </row>
    <row r="15" spans="1:17" s="83" customFormat="1" ht="28.8" x14ac:dyDescent="0.3">
      <c r="A15" s="89">
        <f>A14+1</f>
        <v>14</v>
      </c>
      <c r="B15" s="86" t="s">
        <v>191</v>
      </c>
      <c r="C15" s="86"/>
      <c r="D15" s="86"/>
      <c r="E15" s="162"/>
      <c r="F15" s="86"/>
      <c r="G15" s="130" t="s">
        <v>763</v>
      </c>
      <c r="H15" s="94" t="s">
        <v>764</v>
      </c>
      <c r="I15" s="94" t="s">
        <v>44</v>
      </c>
      <c r="J15" s="94" t="s">
        <v>36</v>
      </c>
      <c r="K15" s="94" t="s">
        <v>194</v>
      </c>
      <c r="L15" s="95"/>
      <c r="M15" s="96"/>
      <c r="N15" s="95"/>
      <c r="O15" s="95"/>
      <c r="P15" s="96"/>
      <c r="Q15" s="96"/>
    </row>
    <row r="16" spans="1:17" s="83" customFormat="1" ht="73.95" customHeight="1" x14ac:dyDescent="0.3">
      <c r="A16" s="89">
        <f t="shared" si="0"/>
        <v>15</v>
      </c>
      <c r="B16" s="86" t="s">
        <v>191</v>
      </c>
      <c r="C16" s="86"/>
      <c r="D16" s="86"/>
      <c r="E16" s="162"/>
      <c r="F16" s="86"/>
      <c r="G16" s="130" t="s">
        <v>770</v>
      </c>
      <c r="H16" s="94" t="s">
        <v>659</v>
      </c>
      <c r="I16" s="94" t="s">
        <v>44</v>
      </c>
      <c r="J16" s="94" t="s">
        <v>36</v>
      </c>
      <c r="K16" s="94" t="s">
        <v>194</v>
      </c>
      <c r="L16" s="95"/>
      <c r="M16" s="96"/>
      <c r="N16" s="95"/>
      <c r="O16" s="95"/>
      <c r="P16" s="96"/>
      <c r="Q16" s="96"/>
    </row>
    <row r="17" spans="1:17" s="1" customFormat="1" x14ac:dyDescent="0.3">
      <c r="A17" s="89">
        <f t="shared" si="0"/>
        <v>16</v>
      </c>
      <c r="B17" s="10" t="s">
        <v>191</v>
      </c>
      <c r="C17" s="10"/>
      <c r="D17" s="10"/>
      <c r="E17" s="162"/>
      <c r="F17" s="86"/>
      <c r="G17" s="130" t="s">
        <v>660</v>
      </c>
      <c r="H17" s="184"/>
      <c r="I17" s="94" t="s">
        <v>44</v>
      </c>
      <c r="J17" s="54" t="s">
        <v>39</v>
      </c>
      <c r="K17" s="94" t="s">
        <v>240</v>
      </c>
      <c r="L17" s="55"/>
      <c r="M17" s="96" t="s">
        <v>39</v>
      </c>
      <c r="N17" s="55"/>
      <c r="O17" s="55"/>
      <c r="P17" s="56"/>
      <c r="Q17" s="56"/>
    </row>
    <row r="18" spans="1:17" s="77" customFormat="1" x14ac:dyDescent="0.3">
      <c r="A18" s="89">
        <f t="shared" si="0"/>
        <v>17</v>
      </c>
      <c r="B18" s="86" t="s">
        <v>191</v>
      </c>
      <c r="C18" s="79"/>
      <c r="D18" s="79"/>
      <c r="E18" s="162"/>
      <c r="F18" s="86"/>
      <c r="G18" s="130" t="s">
        <v>358</v>
      </c>
      <c r="H18" s="97" t="s">
        <v>671</v>
      </c>
      <c r="I18" s="54" t="s">
        <v>122</v>
      </c>
      <c r="J18" s="97" t="s">
        <v>39</v>
      </c>
      <c r="K18" s="94" t="s">
        <v>194</v>
      </c>
      <c r="L18" s="55"/>
      <c r="M18" s="96" t="s">
        <v>39</v>
      </c>
      <c r="N18" s="55"/>
      <c r="O18" s="55"/>
      <c r="P18" s="56"/>
      <c r="Q18" s="56"/>
    </row>
    <row r="19" spans="1:17" s="84" customFormat="1" ht="43.2" x14ac:dyDescent="0.3">
      <c r="A19" s="89">
        <f t="shared" si="0"/>
        <v>18</v>
      </c>
      <c r="B19" s="86" t="s">
        <v>191</v>
      </c>
      <c r="C19" s="182" t="s">
        <v>775</v>
      </c>
      <c r="D19" s="86"/>
      <c r="E19" s="162"/>
      <c r="F19" s="86"/>
      <c r="G19" s="105" t="s">
        <v>776</v>
      </c>
      <c r="H19" s="184" t="s">
        <v>790</v>
      </c>
      <c r="I19" s="97" t="s">
        <v>9</v>
      </c>
      <c r="J19" s="97" t="s">
        <v>9</v>
      </c>
      <c r="K19" s="94" t="s">
        <v>240</v>
      </c>
      <c r="L19" s="98"/>
      <c r="M19" s="96" t="s">
        <v>39</v>
      </c>
      <c r="N19" s="98"/>
      <c r="O19" s="98"/>
      <c r="P19" s="99"/>
      <c r="Q19" s="99"/>
    </row>
    <row r="20" spans="1:17" s="84" customFormat="1" ht="64.95" customHeight="1" x14ac:dyDescent="0.3">
      <c r="A20" s="89">
        <f t="shared" si="0"/>
        <v>19</v>
      </c>
      <c r="B20" s="86" t="s">
        <v>191</v>
      </c>
      <c r="C20" s="86"/>
      <c r="D20" s="86"/>
      <c r="E20" s="162"/>
      <c r="F20" s="86"/>
      <c r="G20" s="184" t="s">
        <v>771</v>
      </c>
      <c r="H20" s="97" t="s">
        <v>769</v>
      </c>
      <c r="I20" s="97" t="s">
        <v>36</v>
      </c>
      <c r="J20" s="97" t="s">
        <v>39</v>
      </c>
      <c r="K20" s="94" t="s">
        <v>240</v>
      </c>
      <c r="L20" s="98"/>
      <c r="M20" s="96" t="s">
        <v>39</v>
      </c>
      <c r="N20" s="98"/>
      <c r="O20" s="98"/>
      <c r="P20" s="99"/>
      <c r="Q20" s="99"/>
    </row>
    <row r="21" spans="1:17" s="83" customFormat="1" ht="21" customHeight="1" x14ac:dyDescent="0.3">
      <c r="A21" s="89">
        <f t="shared" si="0"/>
        <v>20</v>
      </c>
      <c r="B21" s="203" t="s">
        <v>571</v>
      </c>
      <c r="C21" s="203"/>
      <c r="D21" s="203"/>
      <c r="E21" s="203"/>
      <c r="F21" s="203"/>
      <c r="G21" s="203"/>
      <c r="H21" s="203"/>
      <c r="I21" s="203"/>
      <c r="J21" s="203"/>
      <c r="K21" s="203"/>
      <c r="L21" s="203"/>
      <c r="M21" s="203"/>
      <c r="N21" s="203"/>
      <c r="O21" s="203"/>
      <c r="P21" s="92"/>
      <c r="Q21" s="92"/>
    </row>
    <row r="22" spans="1:17" s="85" customFormat="1" ht="18.75" customHeight="1" x14ac:dyDescent="0.3">
      <c r="A22" s="89">
        <f t="shared" si="0"/>
        <v>21</v>
      </c>
      <c r="B22" s="202" t="s">
        <v>431</v>
      </c>
      <c r="C22" s="202"/>
      <c r="D22" s="202"/>
      <c r="E22" s="202"/>
      <c r="F22" s="202"/>
      <c r="G22" s="202"/>
      <c r="H22" s="202"/>
      <c r="I22" s="202"/>
      <c r="J22" s="202"/>
      <c r="K22" s="202"/>
      <c r="L22" s="202"/>
      <c r="M22" s="202"/>
      <c r="N22" s="202"/>
      <c r="O22" s="202"/>
      <c r="P22" s="93"/>
      <c r="Q22" s="93"/>
    </row>
    <row r="23" spans="1:17" s="84" customFormat="1" x14ac:dyDescent="0.3">
      <c r="A23" s="89">
        <f t="shared" si="0"/>
        <v>22</v>
      </c>
      <c r="B23" s="91" t="s">
        <v>35</v>
      </c>
      <c r="C23" s="91"/>
      <c r="D23" s="91"/>
      <c r="E23" s="163"/>
      <c r="F23" s="91"/>
      <c r="G23" s="94" t="s">
        <v>473</v>
      </c>
      <c r="H23" s="183"/>
      <c r="I23" s="94" t="s">
        <v>399</v>
      </c>
      <c r="J23" s="94" t="s">
        <v>403</v>
      </c>
      <c r="K23" s="94" t="s">
        <v>240</v>
      </c>
      <c r="L23" s="94"/>
      <c r="M23" s="101"/>
      <c r="N23" s="96"/>
      <c r="O23" s="95"/>
      <c r="P23" s="95"/>
      <c r="Q23" s="96"/>
    </row>
    <row r="24" spans="1:17" s="84" customFormat="1" ht="129.6" x14ac:dyDescent="0.3">
      <c r="A24" s="89">
        <f t="shared" si="0"/>
        <v>23</v>
      </c>
      <c r="B24" s="91" t="s">
        <v>35</v>
      </c>
      <c r="C24" s="91"/>
      <c r="D24" s="91"/>
      <c r="E24" s="163"/>
      <c r="F24" s="91"/>
      <c r="G24" s="94" t="s">
        <v>472</v>
      </c>
      <c r="H24" s="94" t="s">
        <v>360</v>
      </c>
      <c r="I24" s="94" t="s">
        <v>409</v>
      </c>
      <c r="J24" s="94" t="s">
        <v>474</v>
      </c>
      <c r="K24" s="94" t="s">
        <v>240</v>
      </c>
      <c r="L24" s="94"/>
      <c r="M24" s="101"/>
      <c r="N24" s="96"/>
      <c r="O24" s="95"/>
      <c r="P24" s="95"/>
      <c r="Q24" s="96"/>
    </row>
    <row r="25" spans="1:17" s="84" customFormat="1" ht="46.2" customHeight="1" x14ac:dyDescent="0.3">
      <c r="A25" s="89">
        <f t="shared" si="0"/>
        <v>24</v>
      </c>
      <c r="B25" s="91" t="s">
        <v>35</v>
      </c>
      <c r="C25" s="91" t="s">
        <v>351</v>
      </c>
      <c r="D25" s="91"/>
      <c r="E25" s="163"/>
      <c r="F25" s="91"/>
      <c r="G25" s="181" t="s">
        <v>430</v>
      </c>
      <c r="H25" s="97" t="s">
        <v>761</v>
      </c>
      <c r="I25" s="97" t="s">
        <v>468</v>
      </c>
      <c r="J25" s="97" t="s">
        <v>96</v>
      </c>
      <c r="K25" s="94" t="s">
        <v>240</v>
      </c>
      <c r="L25" s="98"/>
      <c r="M25" s="96"/>
      <c r="N25" s="98"/>
      <c r="O25" s="98"/>
      <c r="P25" s="99"/>
      <c r="Q25" s="99"/>
    </row>
    <row r="26" spans="1:17" s="84" customFormat="1" ht="28.8" x14ac:dyDescent="0.3">
      <c r="A26" s="89">
        <f t="shared" si="0"/>
        <v>25</v>
      </c>
      <c r="B26" s="91" t="s">
        <v>35</v>
      </c>
      <c r="C26" s="91"/>
      <c r="D26" s="91"/>
      <c r="E26" s="163"/>
      <c r="F26" s="91"/>
      <c r="G26" s="97" t="s">
        <v>422</v>
      </c>
      <c r="H26" s="97" t="s">
        <v>791</v>
      </c>
      <c r="I26" s="97" t="s">
        <v>9</v>
      </c>
      <c r="J26" s="97" t="s">
        <v>115</v>
      </c>
      <c r="K26" s="94" t="s">
        <v>240</v>
      </c>
      <c r="L26" s="98"/>
      <c r="M26" s="96"/>
      <c r="N26" s="98"/>
      <c r="O26" s="98"/>
      <c r="P26" s="99"/>
      <c r="Q26" s="99"/>
    </row>
    <row r="27" spans="1:17" s="84" customFormat="1" ht="57.6" x14ac:dyDescent="0.3">
      <c r="A27" s="89"/>
      <c r="B27" s="91" t="s">
        <v>35</v>
      </c>
      <c r="C27" s="91"/>
      <c r="D27" s="91"/>
      <c r="E27" s="163"/>
      <c r="F27" s="91"/>
      <c r="G27" s="97" t="s">
        <v>784</v>
      </c>
      <c r="H27" s="97" t="s">
        <v>772</v>
      </c>
      <c r="I27" s="97" t="s">
        <v>9</v>
      </c>
      <c r="J27" s="97" t="s">
        <v>115</v>
      </c>
      <c r="K27" s="94"/>
      <c r="L27" s="98"/>
      <c r="M27" s="96"/>
      <c r="N27" s="98"/>
      <c r="O27" s="98"/>
      <c r="P27" s="99"/>
      <c r="Q27" s="99"/>
    </row>
    <row r="28" spans="1:17" s="84" customFormat="1" x14ac:dyDescent="0.3">
      <c r="A28" s="89"/>
      <c r="B28" s="91" t="s">
        <v>35</v>
      </c>
      <c r="C28" s="91"/>
      <c r="D28" s="91"/>
      <c r="E28" s="163"/>
      <c r="F28" s="91"/>
      <c r="G28" s="97" t="s">
        <v>773</v>
      </c>
      <c r="H28" s="97" t="s">
        <v>792</v>
      </c>
      <c r="I28" s="97" t="s">
        <v>9</v>
      </c>
      <c r="J28" s="94" t="s">
        <v>96</v>
      </c>
      <c r="K28" s="94"/>
      <c r="L28" s="98"/>
      <c r="M28" s="96"/>
      <c r="N28" s="98"/>
      <c r="O28" s="98"/>
      <c r="P28" s="99"/>
      <c r="Q28" s="99"/>
    </row>
    <row r="29" spans="1:17" ht="152.4" customHeight="1" x14ac:dyDescent="0.3">
      <c r="A29" s="89">
        <f>A26+1</f>
        <v>26</v>
      </c>
      <c r="B29" s="35" t="s">
        <v>35</v>
      </c>
      <c r="C29" s="35">
        <v>464278</v>
      </c>
      <c r="D29" s="35">
        <v>1</v>
      </c>
      <c r="E29" s="163"/>
      <c r="F29" s="91"/>
      <c r="G29" s="51" t="s">
        <v>432</v>
      </c>
      <c r="H29" s="51" t="s">
        <v>774</v>
      </c>
      <c r="I29" s="51" t="s">
        <v>464</v>
      </c>
      <c r="J29" s="94" t="s">
        <v>115</v>
      </c>
      <c r="K29" s="51" t="s">
        <v>240</v>
      </c>
      <c r="L29" s="57"/>
      <c r="M29" s="53" t="s">
        <v>351</v>
      </c>
      <c r="N29" s="53"/>
      <c r="O29" s="53"/>
      <c r="P29" s="53"/>
      <c r="Q29" s="109" t="s">
        <v>359</v>
      </c>
    </row>
    <row r="30" spans="1:17" s="84" customFormat="1" ht="43.2" x14ac:dyDescent="0.3">
      <c r="A30" s="89">
        <f t="shared" si="0"/>
        <v>27</v>
      </c>
      <c r="B30" s="91" t="s">
        <v>35</v>
      </c>
      <c r="C30" s="91"/>
      <c r="D30" s="91"/>
      <c r="E30" s="163"/>
      <c r="F30" s="91"/>
      <c r="G30" s="94" t="s">
        <v>662</v>
      </c>
      <c r="H30" s="183" t="s">
        <v>664</v>
      </c>
      <c r="I30" s="94" t="s">
        <v>464</v>
      </c>
      <c r="J30" s="94" t="s">
        <v>115</v>
      </c>
      <c r="K30" s="94" t="s">
        <v>240</v>
      </c>
      <c r="L30" s="101"/>
      <c r="M30" s="96"/>
      <c r="N30" s="96"/>
      <c r="O30" s="96"/>
      <c r="P30" s="96"/>
      <c r="Q30" s="96"/>
    </row>
    <row r="31" spans="1:17" s="84" customFormat="1" ht="43.2" x14ac:dyDescent="0.3">
      <c r="A31" s="89">
        <f t="shared" si="0"/>
        <v>28</v>
      </c>
      <c r="B31" s="91" t="s">
        <v>35</v>
      </c>
      <c r="C31" s="91"/>
      <c r="D31" s="91"/>
      <c r="E31" s="163"/>
      <c r="F31" s="91"/>
      <c r="G31" s="94" t="s">
        <v>663</v>
      </c>
      <c r="H31" s="183" t="s">
        <v>665</v>
      </c>
      <c r="I31" s="94" t="s">
        <v>464</v>
      </c>
      <c r="J31" s="94" t="s">
        <v>115</v>
      </c>
      <c r="K31" s="94" t="s">
        <v>240</v>
      </c>
      <c r="L31" s="101"/>
      <c r="M31" s="96"/>
      <c r="N31" s="96"/>
      <c r="O31" s="96"/>
      <c r="P31" s="96"/>
      <c r="Q31" s="96"/>
    </row>
    <row r="32" spans="1:17" s="84" customFormat="1" ht="105" customHeight="1" x14ac:dyDescent="0.3">
      <c r="A32" s="89">
        <f t="shared" si="0"/>
        <v>29</v>
      </c>
      <c r="B32" s="91" t="s">
        <v>35</v>
      </c>
      <c r="C32" s="91"/>
      <c r="D32" s="91"/>
      <c r="E32" s="163"/>
      <c r="F32" s="91" t="s">
        <v>495</v>
      </c>
      <c r="G32" s="94" t="s">
        <v>491</v>
      </c>
      <c r="H32" s="94" t="s">
        <v>676</v>
      </c>
      <c r="I32" s="94" t="s">
        <v>492</v>
      </c>
      <c r="J32" s="94" t="s">
        <v>39</v>
      </c>
      <c r="K32" s="94" t="s">
        <v>240</v>
      </c>
      <c r="L32" s="101"/>
      <c r="M32" s="96"/>
      <c r="N32" s="96"/>
      <c r="O32" s="96"/>
      <c r="P32" s="96"/>
      <c r="Q32" s="96"/>
    </row>
    <row r="33" spans="1:17" s="62" customFormat="1" ht="47.4" customHeight="1" x14ac:dyDescent="0.3">
      <c r="A33" s="89">
        <f t="shared" si="0"/>
        <v>30</v>
      </c>
      <c r="B33" s="91" t="s">
        <v>35</v>
      </c>
      <c r="C33" s="91">
        <v>464278</v>
      </c>
      <c r="D33" s="64">
        <v>2</v>
      </c>
      <c r="E33" s="163"/>
      <c r="F33" s="91"/>
      <c r="G33" s="51" t="s">
        <v>433</v>
      </c>
      <c r="H33" s="117" t="s">
        <v>590</v>
      </c>
      <c r="I33" s="94" t="s">
        <v>464</v>
      </c>
      <c r="J33" s="94" t="s">
        <v>115</v>
      </c>
      <c r="K33" s="94" t="s">
        <v>240</v>
      </c>
      <c r="L33" s="57"/>
      <c r="M33" s="53"/>
      <c r="N33" s="53"/>
      <c r="O33" s="53"/>
      <c r="P33" s="53"/>
      <c r="Q33" s="96"/>
    </row>
    <row r="34" spans="1:17" s="84" customFormat="1" ht="59.4" customHeight="1" x14ac:dyDescent="0.3">
      <c r="A34" s="89" t="e">
        <f>#REF!+1</f>
        <v>#REF!</v>
      </c>
      <c r="B34" s="91" t="s">
        <v>35</v>
      </c>
      <c r="C34" s="91"/>
      <c r="D34" s="91"/>
      <c r="E34" s="163"/>
      <c r="F34" s="91" t="s">
        <v>495</v>
      </c>
      <c r="G34" s="94" t="s">
        <v>490</v>
      </c>
      <c r="H34" s="94" t="s">
        <v>678</v>
      </c>
      <c r="I34" s="94" t="s">
        <v>464</v>
      </c>
      <c r="J34" s="94" t="s">
        <v>39</v>
      </c>
      <c r="K34" s="94" t="s">
        <v>240</v>
      </c>
      <c r="L34" s="101"/>
      <c r="M34" s="96"/>
      <c r="N34" s="96"/>
      <c r="O34" s="96"/>
      <c r="P34" s="96"/>
      <c r="Q34" s="96"/>
    </row>
    <row r="35" spans="1:17" s="84" customFormat="1" ht="50.4" customHeight="1" x14ac:dyDescent="0.3">
      <c r="A35" s="89">
        <f>A33+1</f>
        <v>31</v>
      </c>
      <c r="B35" s="91" t="s">
        <v>35</v>
      </c>
      <c r="C35" s="91">
        <v>510489</v>
      </c>
      <c r="D35" s="91"/>
      <c r="E35" s="163"/>
      <c r="F35" s="91"/>
      <c r="G35" s="94" t="s">
        <v>441</v>
      </c>
      <c r="H35" s="94" t="s">
        <v>591</v>
      </c>
      <c r="I35" s="94" t="s">
        <v>464</v>
      </c>
      <c r="J35" s="94" t="s">
        <v>115</v>
      </c>
      <c r="K35" s="94" t="s">
        <v>240</v>
      </c>
      <c r="L35" s="101"/>
      <c r="M35" s="96"/>
      <c r="N35" s="96"/>
      <c r="O35" s="96"/>
      <c r="P35" s="96"/>
      <c r="Q35" s="96"/>
    </row>
    <row r="36" spans="1:17" s="84" customFormat="1" ht="53.4" customHeight="1" x14ac:dyDescent="0.3">
      <c r="A36" s="89">
        <f t="shared" si="0"/>
        <v>32</v>
      </c>
      <c r="B36" s="91" t="s">
        <v>35</v>
      </c>
      <c r="C36" s="158" t="s">
        <v>346</v>
      </c>
      <c r="D36" s="91"/>
      <c r="E36" s="91"/>
      <c r="F36" s="91"/>
      <c r="G36" s="94" t="s">
        <v>615</v>
      </c>
      <c r="H36" s="117" t="s">
        <v>570</v>
      </c>
      <c r="I36" s="94" t="s">
        <v>464</v>
      </c>
      <c r="J36" s="94" t="s">
        <v>115</v>
      </c>
      <c r="K36" s="94" t="s">
        <v>240</v>
      </c>
      <c r="L36" s="101"/>
      <c r="M36" s="96"/>
      <c r="N36" s="96"/>
      <c r="O36" s="96"/>
      <c r="P36" s="96"/>
      <c r="Q36" s="96"/>
    </row>
    <row r="37" spans="1:17" s="84" customFormat="1" x14ac:dyDescent="0.3">
      <c r="A37" s="89">
        <f t="shared" si="0"/>
        <v>33</v>
      </c>
      <c r="B37" s="91" t="s">
        <v>35</v>
      </c>
      <c r="C37" s="158"/>
      <c r="D37" s="91"/>
      <c r="E37" s="91"/>
      <c r="F37" s="91"/>
      <c r="G37" s="97" t="s">
        <v>595</v>
      </c>
      <c r="H37" s="131" t="s">
        <v>596</v>
      </c>
      <c r="I37" s="94" t="s">
        <v>31</v>
      </c>
      <c r="J37" s="94" t="s">
        <v>96</v>
      </c>
      <c r="K37" s="94" t="s">
        <v>240</v>
      </c>
      <c r="L37" s="101"/>
      <c r="M37" s="96"/>
      <c r="N37" s="96"/>
      <c r="O37" s="96"/>
      <c r="P37" s="96"/>
      <c r="Q37" s="96"/>
    </row>
    <row r="38" spans="1:17" s="84" customFormat="1" ht="100.8" x14ac:dyDescent="0.3">
      <c r="A38" s="89">
        <f t="shared" si="0"/>
        <v>34</v>
      </c>
      <c r="B38" s="91" t="s">
        <v>35</v>
      </c>
      <c r="C38" s="158"/>
      <c r="D38" s="91"/>
      <c r="E38" s="91"/>
      <c r="F38" s="91" t="s">
        <v>495</v>
      </c>
      <c r="G38" s="97" t="s">
        <v>767</v>
      </c>
      <c r="H38" s="195" t="s">
        <v>794</v>
      </c>
      <c r="I38" s="94" t="s">
        <v>9</v>
      </c>
      <c r="J38" s="94" t="s">
        <v>39</v>
      </c>
      <c r="K38" s="94" t="s">
        <v>240</v>
      </c>
      <c r="L38" s="101"/>
      <c r="M38" s="96"/>
      <c r="N38" s="96"/>
      <c r="O38" s="96"/>
      <c r="P38" s="96"/>
      <c r="Q38" s="96"/>
    </row>
    <row r="39" spans="1:17" s="84" customFormat="1" x14ac:dyDescent="0.3">
      <c r="A39" s="89">
        <f t="shared" si="0"/>
        <v>35</v>
      </c>
      <c r="B39" s="91" t="s">
        <v>35</v>
      </c>
      <c r="C39" s="158"/>
      <c r="D39" s="91"/>
      <c r="E39" s="91"/>
      <c r="F39" s="91"/>
      <c r="G39" s="94" t="s">
        <v>766</v>
      </c>
      <c r="H39" s="194"/>
      <c r="I39" s="94" t="s">
        <v>44</v>
      </c>
      <c r="J39" s="94" t="s">
        <v>39</v>
      </c>
      <c r="K39" s="94" t="s">
        <v>240</v>
      </c>
      <c r="L39" s="101"/>
      <c r="M39" s="96"/>
      <c r="N39" s="96"/>
      <c r="O39" s="96"/>
      <c r="P39" s="96"/>
      <c r="Q39" s="96"/>
    </row>
    <row r="40" spans="1:17" s="84" customFormat="1" x14ac:dyDescent="0.3">
      <c r="A40" s="89">
        <f t="shared" si="0"/>
        <v>36</v>
      </c>
      <c r="B40" s="91" t="s">
        <v>35</v>
      </c>
      <c r="C40" s="91"/>
      <c r="D40" s="91"/>
      <c r="E40" s="163"/>
      <c r="F40" s="91"/>
      <c r="G40" s="94" t="s">
        <v>768</v>
      </c>
      <c r="H40" s="94" t="s">
        <v>677</v>
      </c>
      <c r="I40" s="94" t="s">
        <v>31</v>
      </c>
      <c r="J40" s="94" t="s">
        <v>96</v>
      </c>
      <c r="K40" s="94" t="s">
        <v>240</v>
      </c>
      <c r="L40" s="101"/>
      <c r="M40" s="96"/>
      <c r="N40" s="96"/>
      <c r="O40" s="96"/>
      <c r="P40" s="96"/>
      <c r="Q40" s="96"/>
    </row>
    <row r="41" spans="1:17" s="84" customFormat="1" x14ac:dyDescent="0.3">
      <c r="A41" s="89">
        <f t="shared" si="0"/>
        <v>37</v>
      </c>
      <c r="B41" s="91" t="s">
        <v>35</v>
      </c>
      <c r="C41" s="91"/>
      <c r="D41" s="91"/>
      <c r="E41" s="163"/>
      <c r="F41" s="91"/>
      <c r="G41" s="94" t="s">
        <v>672</v>
      </c>
      <c r="H41" s="94"/>
      <c r="I41" s="94" t="s">
        <v>31</v>
      </c>
      <c r="J41" s="94" t="s">
        <v>96</v>
      </c>
      <c r="K41" s="94" t="s">
        <v>240</v>
      </c>
      <c r="L41" s="101"/>
      <c r="M41" s="96"/>
      <c r="N41" s="96"/>
      <c r="O41" s="96"/>
      <c r="P41" s="96"/>
      <c r="Q41" s="96"/>
    </row>
    <row r="42" spans="1:17" x14ac:dyDescent="0.3">
      <c r="A42" s="89">
        <f t="shared" si="0"/>
        <v>38</v>
      </c>
      <c r="B42" s="35" t="s">
        <v>35</v>
      </c>
      <c r="C42" s="35"/>
      <c r="D42" s="35"/>
      <c r="E42" s="163"/>
      <c r="F42" s="91" t="s">
        <v>495</v>
      </c>
      <c r="G42" s="51" t="s">
        <v>101</v>
      </c>
      <c r="H42" s="51"/>
      <c r="I42" s="94" t="s">
        <v>464</v>
      </c>
      <c r="J42" s="94" t="s">
        <v>39</v>
      </c>
      <c r="K42" s="51" t="s">
        <v>240</v>
      </c>
      <c r="L42" s="57"/>
      <c r="M42" s="53" t="s">
        <v>351</v>
      </c>
      <c r="N42" s="53"/>
      <c r="O42" s="53"/>
      <c r="P42" s="53"/>
      <c r="Q42" s="53"/>
    </row>
    <row r="43" spans="1:17" ht="29.25" customHeight="1" x14ac:dyDescent="0.3">
      <c r="A43" s="89">
        <f t="shared" si="0"/>
        <v>39</v>
      </c>
      <c r="B43" s="35" t="s">
        <v>35</v>
      </c>
      <c r="C43" s="35"/>
      <c r="D43" s="35"/>
      <c r="E43" s="163"/>
      <c r="F43" s="91" t="s">
        <v>495</v>
      </c>
      <c r="G43" s="58" t="s">
        <v>18</v>
      </c>
      <c r="H43" s="51" t="s">
        <v>478</v>
      </c>
      <c r="I43" s="94" t="s">
        <v>464</v>
      </c>
      <c r="J43" s="94" t="s">
        <v>39</v>
      </c>
      <c r="K43" s="51" t="s">
        <v>240</v>
      </c>
      <c r="L43" s="57"/>
      <c r="M43" s="96" t="s">
        <v>351</v>
      </c>
      <c r="N43" s="53"/>
      <c r="O43" s="53"/>
      <c r="P43" s="53"/>
      <c r="Q43" s="53"/>
    </row>
    <row r="44" spans="1:17" ht="29.25" customHeight="1" x14ac:dyDescent="0.3">
      <c r="A44" s="89">
        <f t="shared" si="0"/>
        <v>40</v>
      </c>
      <c r="B44" s="35" t="s">
        <v>35</v>
      </c>
      <c r="C44" s="35"/>
      <c r="D44" s="35"/>
      <c r="E44" s="163"/>
      <c r="F44" s="91" t="s">
        <v>495</v>
      </c>
      <c r="G44" s="58" t="s">
        <v>19</v>
      </c>
      <c r="H44" s="51" t="s">
        <v>796</v>
      </c>
      <c r="I44" s="94" t="s">
        <v>464</v>
      </c>
      <c r="J44" s="94" t="s">
        <v>39</v>
      </c>
      <c r="K44" s="51" t="s">
        <v>240</v>
      </c>
      <c r="L44" s="57"/>
      <c r="M44" s="96" t="s">
        <v>351</v>
      </c>
      <c r="N44" s="53"/>
      <c r="O44" s="53"/>
      <c r="P44" s="53"/>
      <c r="Q44" s="53"/>
    </row>
    <row r="45" spans="1:17" s="33" customFormat="1" ht="29.25" customHeight="1" x14ac:dyDescent="0.3">
      <c r="A45" s="89">
        <f t="shared" si="0"/>
        <v>41</v>
      </c>
      <c r="B45" s="35" t="s">
        <v>35</v>
      </c>
      <c r="C45" s="35"/>
      <c r="D45" s="35"/>
      <c r="E45" s="163"/>
      <c r="F45" s="91" t="s">
        <v>495</v>
      </c>
      <c r="G45" s="58" t="s">
        <v>480</v>
      </c>
      <c r="H45" s="51" t="s">
        <v>479</v>
      </c>
      <c r="I45" s="94" t="s">
        <v>464</v>
      </c>
      <c r="J45" s="94" t="s">
        <v>39</v>
      </c>
      <c r="K45" s="51" t="s">
        <v>240</v>
      </c>
      <c r="L45" s="57"/>
      <c r="M45" s="96" t="s">
        <v>351</v>
      </c>
      <c r="N45" s="53"/>
      <c r="O45" s="53"/>
      <c r="P45" s="53"/>
      <c r="Q45" s="53"/>
    </row>
    <row r="46" spans="1:17" s="84" customFormat="1" ht="55.2" customHeight="1" x14ac:dyDescent="0.3">
      <c r="A46" s="89">
        <f t="shared" ref="A46:A100" si="1">A45+1</f>
        <v>42</v>
      </c>
      <c r="B46" s="91" t="s">
        <v>35</v>
      </c>
      <c r="C46" s="91"/>
      <c r="D46" s="91"/>
      <c r="E46" s="163"/>
      <c r="F46" s="91" t="s">
        <v>495</v>
      </c>
      <c r="G46" s="58" t="s">
        <v>421</v>
      </c>
      <c r="H46" s="94" t="s">
        <v>795</v>
      </c>
      <c r="I46" s="94" t="s">
        <v>464</v>
      </c>
      <c r="J46" s="94" t="s">
        <v>39</v>
      </c>
      <c r="K46" s="94" t="s">
        <v>240</v>
      </c>
      <c r="L46" s="101"/>
      <c r="M46" s="96" t="s">
        <v>351</v>
      </c>
      <c r="N46" s="96"/>
      <c r="O46" s="96"/>
      <c r="P46" s="96"/>
      <c r="Q46" s="96"/>
    </row>
    <row r="47" spans="1:17" ht="90" customHeight="1" x14ac:dyDescent="0.3">
      <c r="A47" s="89">
        <f>A45+1</f>
        <v>42</v>
      </c>
      <c r="B47" s="35" t="s">
        <v>35</v>
      </c>
      <c r="C47" s="35"/>
      <c r="D47" s="35"/>
      <c r="E47" s="163"/>
      <c r="F47" s="91" t="s">
        <v>495</v>
      </c>
      <c r="G47" s="58" t="s">
        <v>481</v>
      </c>
      <c r="H47" s="127" t="s">
        <v>797</v>
      </c>
      <c r="I47" s="94" t="s">
        <v>464</v>
      </c>
      <c r="J47" s="94" t="s">
        <v>39</v>
      </c>
      <c r="K47" s="51" t="s">
        <v>240</v>
      </c>
      <c r="L47" s="57"/>
      <c r="M47" s="96" t="s">
        <v>351</v>
      </c>
      <c r="N47" s="53"/>
      <c r="O47" s="53"/>
      <c r="P47" s="53"/>
      <c r="Q47" s="53"/>
    </row>
    <row r="48" spans="1:17" ht="32.4" customHeight="1" x14ac:dyDescent="0.3">
      <c r="A48" s="89" t="e">
        <f>#REF!+1</f>
        <v>#REF!</v>
      </c>
      <c r="B48" s="35" t="s">
        <v>35</v>
      </c>
      <c r="C48" s="35"/>
      <c r="D48" s="35"/>
      <c r="E48" s="163"/>
      <c r="F48" s="91" t="s">
        <v>495</v>
      </c>
      <c r="G48" s="58" t="s">
        <v>420</v>
      </c>
      <c r="H48" s="51"/>
      <c r="I48" s="94" t="s">
        <v>464</v>
      </c>
      <c r="J48" s="94" t="s">
        <v>39</v>
      </c>
      <c r="K48" s="51" t="s">
        <v>240</v>
      </c>
      <c r="L48" s="57"/>
      <c r="M48" s="96" t="s">
        <v>351</v>
      </c>
      <c r="N48" s="53"/>
      <c r="O48" s="53"/>
      <c r="P48" s="53"/>
      <c r="Q48" s="53"/>
    </row>
    <row r="49" spans="1:17" ht="29.25" customHeight="1" x14ac:dyDescent="0.3">
      <c r="A49" s="89" t="e">
        <f>#REF!+1</f>
        <v>#REF!</v>
      </c>
      <c r="B49" s="35" t="s">
        <v>35</v>
      </c>
      <c r="C49" s="35"/>
      <c r="D49" s="35"/>
      <c r="E49" s="163"/>
      <c r="F49" s="91" t="s">
        <v>495</v>
      </c>
      <c r="G49" s="200" t="s">
        <v>475</v>
      </c>
      <c r="H49" s="51"/>
      <c r="I49" s="94" t="s">
        <v>36</v>
      </c>
      <c r="J49" s="94" t="s">
        <v>39</v>
      </c>
      <c r="K49" s="51" t="s">
        <v>240</v>
      </c>
      <c r="L49" s="57"/>
      <c r="M49" s="96" t="s">
        <v>351</v>
      </c>
      <c r="N49" s="53"/>
      <c r="O49" s="53"/>
      <c r="P49" s="53"/>
      <c r="Q49" s="53"/>
    </row>
    <row r="50" spans="1:17" ht="29.25" customHeight="1" x14ac:dyDescent="0.3">
      <c r="A50" s="89" t="e">
        <f t="shared" si="1"/>
        <v>#REF!</v>
      </c>
      <c r="B50" s="35" t="s">
        <v>35</v>
      </c>
      <c r="C50" s="35"/>
      <c r="D50" s="35"/>
      <c r="E50" s="163"/>
      <c r="F50" s="91" t="s">
        <v>495</v>
      </c>
      <c r="G50" s="58" t="s">
        <v>28</v>
      </c>
      <c r="H50" s="51"/>
      <c r="I50" s="94" t="s">
        <v>36</v>
      </c>
      <c r="J50" s="94" t="s">
        <v>39</v>
      </c>
      <c r="K50" s="51" t="s">
        <v>240</v>
      </c>
      <c r="L50" s="57"/>
      <c r="M50" s="96" t="s">
        <v>351</v>
      </c>
      <c r="N50" s="53"/>
      <c r="O50" s="53"/>
      <c r="P50" s="53"/>
      <c r="Q50" s="53"/>
    </row>
    <row r="51" spans="1:17" s="84" customFormat="1" ht="35.25" customHeight="1" x14ac:dyDescent="0.3">
      <c r="A51" s="89" t="e">
        <f t="shared" si="1"/>
        <v>#REF!</v>
      </c>
      <c r="B51" s="91" t="s">
        <v>35</v>
      </c>
      <c r="C51" s="91"/>
      <c r="D51" s="91"/>
      <c r="E51" s="163"/>
      <c r="F51" s="91" t="s">
        <v>495</v>
      </c>
      <c r="G51" s="58" t="s">
        <v>785</v>
      </c>
      <c r="H51" s="94"/>
      <c r="I51" s="94" t="s">
        <v>36</v>
      </c>
      <c r="J51" s="94" t="s">
        <v>39</v>
      </c>
      <c r="K51" s="94"/>
      <c r="L51" s="101"/>
      <c r="M51" s="96"/>
      <c r="N51" s="96"/>
      <c r="O51" s="96"/>
      <c r="P51" s="96"/>
      <c r="Q51" s="96"/>
    </row>
    <row r="52" spans="1:17" s="84" customFormat="1" ht="129.6" x14ac:dyDescent="0.3">
      <c r="A52" s="89" t="e">
        <f t="shared" si="1"/>
        <v>#REF!</v>
      </c>
      <c r="B52" s="91" t="s">
        <v>35</v>
      </c>
      <c r="C52" s="91"/>
      <c r="D52" s="91"/>
      <c r="E52" s="163"/>
      <c r="F52" s="91"/>
      <c r="G52" s="94" t="s">
        <v>484</v>
      </c>
      <c r="H52" s="94" t="s">
        <v>360</v>
      </c>
      <c r="I52" s="94" t="s">
        <v>9</v>
      </c>
      <c r="J52" s="94" t="s">
        <v>474</v>
      </c>
      <c r="K52" s="94" t="s">
        <v>240</v>
      </c>
      <c r="L52" s="94"/>
      <c r="M52" s="101"/>
      <c r="N52" s="96"/>
      <c r="O52" s="95"/>
      <c r="P52" s="95"/>
      <c r="Q52" s="96"/>
    </row>
    <row r="53" spans="1:17" s="84" customFormat="1" x14ac:dyDescent="0.3">
      <c r="A53" s="89" t="e">
        <f t="shared" si="1"/>
        <v>#REF!</v>
      </c>
      <c r="B53" s="91"/>
      <c r="C53" s="91"/>
      <c r="D53" s="91"/>
      <c r="E53" s="163"/>
      <c r="F53" s="91" t="s">
        <v>495</v>
      </c>
      <c r="G53" s="94" t="s">
        <v>798</v>
      </c>
      <c r="H53" s="94" t="s">
        <v>786</v>
      </c>
      <c r="I53" s="94" t="s">
        <v>368</v>
      </c>
      <c r="J53" s="94" t="s">
        <v>39</v>
      </c>
      <c r="K53" s="94"/>
      <c r="L53" s="94"/>
      <c r="M53" s="101"/>
      <c r="N53" s="96"/>
      <c r="O53" s="95"/>
      <c r="P53" s="95"/>
      <c r="Q53" s="96"/>
    </row>
    <row r="54" spans="1:17" ht="57.6" x14ac:dyDescent="0.3">
      <c r="A54" s="89" t="e">
        <f t="shared" si="1"/>
        <v>#REF!</v>
      </c>
      <c r="B54" s="35" t="s">
        <v>35</v>
      </c>
      <c r="C54" s="35"/>
      <c r="D54" s="35"/>
      <c r="E54" s="163"/>
      <c r="F54" s="91" t="s">
        <v>495</v>
      </c>
      <c r="G54" s="51" t="s">
        <v>777</v>
      </c>
      <c r="H54" s="183" t="s">
        <v>574</v>
      </c>
      <c r="I54" s="51" t="s">
        <v>121</v>
      </c>
      <c r="J54" s="94" t="s">
        <v>39</v>
      </c>
      <c r="K54" s="94" t="s">
        <v>240</v>
      </c>
      <c r="L54" s="57"/>
      <c r="M54" s="53"/>
      <c r="N54" s="53"/>
      <c r="O54" s="53"/>
      <c r="P54" s="53"/>
      <c r="Q54" s="53"/>
    </row>
    <row r="55" spans="1:17" s="8" customFormat="1" ht="21" customHeight="1" x14ac:dyDescent="0.3">
      <c r="A55" s="89" t="e">
        <f t="shared" si="1"/>
        <v>#REF!</v>
      </c>
      <c r="B55" s="201" t="s">
        <v>572</v>
      </c>
      <c r="C55" s="201"/>
      <c r="D55" s="201"/>
      <c r="E55" s="201"/>
      <c r="F55" s="201"/>
      <c r="G55" s="201"/>
      <c r="H55" s="201"/>
      <c r="I55" s="201"/>
      <c r="J55" s="201"/>
      <c r="K55" s="201"/>
      <c r="L55" s="201"/>
      <c r="M55" s="201"/>
      <c r="N55" s="201"/>
      <c r="O55" s="201"/>
      <c r="P55" s="45"/>
      <c r="Q55" s="45"/>
    </row>
    <row r="56" spans="1:17" s="84" customFormat="1" ht="409.6" x14ac:dyDescent="0.3">
      <c r="A56" s="89" t="e">
        <f t="shared" si="1"/>
        <v>#REF!</v>
      </c>
      <c r="B56" s="90" t="s">
        <v>177</v>
      </c>
      <c r="C56" s="90"/>
      <c r="D56" s="90"/>
      <c r="E56" s="164"/>
      <c r="F56" s="90"/>
      <c r="G56" s="94" t="s">
        <v>679</v>
      </c>
      <c r="H56" s="94" t="s">
        <v>680</v>
      </c>
      <c r="I56" s="94" t="s">
        <v>31</v>
      </c>
      <c r="J56" s="94" t="s">
        <v>96</v>
      </c>
      <c r="K56" s="94" t="s">
        <v>240</v>
      </c>
      <c r="L56" s="101"/>
      <c r="M56" s="96"/>
      <c r="N56" s="96"/>
      <c r="O56" s="96"/>
      <c r="P56" s="96"/>
      <c r="Q56" s="96"/>
    </row>
    <row r="57" spans="1:17" x14ac:dyDescent="0.3">
      <c r="A57" s="89" t="e">
        <f t="shared" si="1"/>
        <v>#REF!</v>
      </c>
      <c r="B57" s="34" t="s">
        <v>177</v>
      </c>
      <c r="C57" s="34"/>
      <c r="D57" s="34"/>
      <c r="E57" s="164"/>
      <c r="F57" s="90" t="s">
        <v>351</v>
      </c>
      <c r="G57" s="51" t="s">
        <v>355</v>
      </c>
      <c r="H57" s="51"/>
      <c r="I57" s="51" t="s">
        <v>31</v>
      </c>
      <c r="J57" s="51" t="s">
        <v>39</v>
      </c>
      <c r="K57" s="51" t="s">
        <v>240</v>
      </c>
      <c r="L57" s="57"/>
      <c r="M57" s="53" t="s">
        <v>39</v>
      </c>
      <c r="N57" s="52"/>
      <c r="O57" s="52"/>
      <c r="P57" s="53"/>
      <c r="Q57" s="53"/>
    </row>
    <row r="58" spans="1:17" ht="28.8" x14ac:dyDescent="0.3">
      <c r="A58" s="89" t="e">
        <f t="shared" si="1"/>
        <v>#REF!</v>
      </c>
      <c r="B58" s="34" t="s">
        <v>177</v>
      </c>
      <c r="C58" s="34"/>
      <c r="D58" s="34"/>
      <c r="E58" s="164"/>
      <c r="F58" s="90"/>
      <c r="G58" s="159" t="s">
        <v>373</v>
      </c>
      <c r="H58" s="54" t="s">
        <v>476</v>
      </c>
      <c r="I58" s="54" t="s">
        <v>12</v>
      </c>
      <c r="J58" s="54" t="s">
        <v>11</v>
      </c>
      <c r="K58" s="54" t="s">
        <v>194</v>
      </c>
      <c r="L58" s="57"/>
      <c r="M58" s="56" t="s">
        <v>351</v>
      </c>
      <c r="N58" s="55"/>
      <c r="O58" s="55"/>
      <c r="P58" s="56"/>
      <c r="Q58" s="56"/>
    </row>
    <row r="59" spans="1:17" x14ac:dyDescent="0.3">
      <c r="A59" s="89" t="e">
        <f t="shared" si="1"/>
        <v>#REF!</v>
      </c>
      <c r="B59" s="34" t="s">
        <v>177</v>
      </c>
      <c r="C59" s="34"/>
      <c r="D59" s="34"/>
      <c r="E59" s="164"/>
      <c r="F59" s="90" t="s">
        <v>351</v>
      </c>
      <c r="G59" s="54" t="s">
        <v>185</v>
      </c>
      <c r="H59" s="54" t="s">
        <v>477</v>
      </c>
      <c r="I59" s="54" t="s">
        <v>9</v>
      </c>
      <c r="J59" s="54" t="s">
        <v>39</v>
      </c>
      <c r="K59" s="54" t="s">
        <v>240</v>
      </c>
      <c r="L59" s="57"/>
      <c r="M59" s="99" t="s">
        <v>351</v>
      </c>
      <c r="N59" s="55"/>
      <c r="O59" s="55"/>
      <c r="P59" s="56"/>
      <c r="Q59" s="56"/>
    </row>
    <row r="60" spans="1:17" s="33" customFormat="1" ht="43.2" x14ac:dyDescent="0.3">
      <c r="A60" s="89" t="e">
        <f t="shared" si="1"/>
        <v>#REF!</v>
      </c>
      <c r="B60" s="34" t="s">
        <v>177</v>
      </c>
      <c r="C60" s="34"/>
      <c r="D60" s="34"/>
      <c r="E60" s="164"/>
      <c r="F60" s="90"/>
      <c r="G60" s="54" t="s">
        <v>617</v>
      </c>
      <c r="H60" s="54" t="s">
        <v>582</v>
      </c>
      <c r="I60" s="54" t="s">
        <v>583</v>
      </c>
      <c r="J60" s="54" t="s">
        <v>11</v>
      </c>
      <c r="K60" s="54" t="s">
        <v>240</v>
      </c>
      <c r="L60" s="57"/>
      <c r="M60" s="99" t="s">
        <v>351</v>
      </c>
      <c r="N60" s="55"/>
      <c r="O60" s="55"/>
      <c r="P60" s="56"/>
      <c r="Q60" s="56"/>
    </row>
    <row r="61" spans="1:17" ht="86.4" x14ac:dyDescent="0.3">
      <c r="A61" s="89" t="e">
        <f t="shared" si="1"/>
        <v>#REF!</v>
      </c>
      <c r="B61" s="34" t="s">
        <v>177</v>
      </c>
      <c r="C61" s="34"/>
      <c r="D61" s="34"/>
      <c r="E61" s="164"/>
      <c r="F61" s="90" t="s">
        <v>495</v>
      </c>
      <c r="G61" s="51" t="s">
        <v>213</v>
      </c>
      <c r="H61" s="94" t="s">
        <v>584</v>
      </c>
      <c r="I61" s="51" t="s">
        <v>9</v>
      </c>
      <c r="J61" s="51" t="s">
        <v>39</v>
      </c>
      <c r="K61" s="51" t="s">
        <v>240</v>
      </c>
      <c r="L61" s="57"/>
      <c r="M61" s="99" t="s">
        <v>351</v>
      </c>
      <c r="N61" s="53"/>
      <c r="O61" s="53"/>
      <c r="P61" s="53"/>
      <c r="Q61" s="53"/>
    </row>
    <row r="62" spans="1:17" s="71" customFormat="1" ht="57.6" x14ac:dyDescent="0.3">
      <c r="A62" s="89" t="e">
        <f t="shared" si="1"/>
        <v>#REF!</v>
      </c>
      <c r="B62" s="90" t="s">
        <v>177</v>
      </c>
      <c r="C62" s="73"/>
      <c r="D62" s="73"/>
      <c r="E62" s="164"/>
      <c r="F62" s="90" t="s">
        <v>495</v>
      </c>
      <c r="G62" s="51" t="s">
        <v>356</v>
      </c>
      <c r="H62" s="183" t="s">
        <v>681</v>
      </c>
      <c r="I62" s="94" t="s">
        <v>9</v>
      </c>
      <c r="J62" s="94" t="s">
        <v>39</v>
      </c>
      <c r="K62" s="94" t="s">
        <v>240</v>
      </c>
      <c r="L62" s="57"/>
      <c r="M62" s="53"/>
      <c r="N62" s="53"/>
      <c r="O62" s="53"/>
      <c r="P62" s="53"/>
      <c r="Q62" s="53"/>
    </row>
    <row r="63" spans="1:17" s="84" customFormat="1" ht="28.8" x14ac:dyDescent="0.3">
      <c r="A63" s="89" t="e">
        <f t="shared" si="1"/>
        <v>#REF!</v>
      </c>
      <c r="B63" s="90" t="s">
        <v>177</v>
      </c>
      <c r="C63" s="90"/>
      <c r="D63" s="90"/>
      <c r="E63" s="164"/>
      <c r="F63" s="90"/>
      <c r="G63" s="94" t="s">
        <v>645</v>
      </c>
      <c r="H63" s="183" t="s">
        <v>646</v>
      </c>
      <c r="I63" s="94" t="s">
        <v>44</v>
      </c>
      <c r="J63" s="94" t="s">
        <v>39</v>
      </c>
      <c r="K63" s="94"/>
      <c r="L63" s="101"/>
      <c r="M63" s="96"/>
      <c r="N63" s="96"/>
      <c r="O63" s="96"/>
      <c r="P63" s="96"/>
      <c r="Q63" s="96"/>
    </row>
    <row r="64" spans="1:17" s="84" customFormat="1" ht="57.6" x14ac:dyDescent="0.3">
      <c r="A64" s="89" t="e">
        <f t="shared" si="1"/>
        <v>#REF!</v>
      </c>
      <c r="B64" s="90" t="s">
        <v>177</v>
      </c>
      <c r="C64" s="90"/>
      <c r="D64" s="90"/>
      <c r="E64" s="164"/>
      <c r="F64" s="90"/>
      <c r="G64" s="94" t="s">
        <v>607</v>
      </c>
      <c r="H64" s="94" t="s">
        <v>647</v>
      </c>
      <c r="I64" s="94" t="s">
        <v>9</v>
      </c>
      <c r="J64" s="94" t="s">
        <v>402</v>
      </c>
      <c r="K64" s="94"/>
      <c r="L64" s="101"/>
      <c r="M64" s="96"/>
      <c r="N64" s="96"/>
      <c r="O64" s="96"/>
      <c r="P64" s="96"/>
      <c r="Q64" s="96"/>
    </row>
    <row r="65" spans="1:17" s="84" customFormat="1" ht="28.8" x14ac:dyDescent="0.3">
      <c r="A65" s="89" t="e">
        <f t="shared" si="1"/>
        <v>#REF!</v>
      </c>
      <c r="B65" s="90" t="s">
        <v>177</v>
      </c>
      <c r="C65" s="90"/>
      <c r="D65" s="90"/>
      <c r="E65" s="164"/>
      <c r="F65" s="90" t="s">
        <v>495</v>
      </c>
      <c r="G65" s="94" t="s">
        <v>650</v>
      </c>
      <c r="H65" s="94" t="s">
        <v>682</v>
      </c>
      <c r="I65" s="94" t="s">
        <v>9</v>
      </c>
      <c r="J65" s="94"/>
      <c r="K65" s="94"/>
      <c r="L65" s="101"/>
      <c r="M65" s="96"/>
      <c r="N65" s="96"/>
      <c r="O65" s="96"/>
      <c r="P65" s="96"/>
      <c r="Q65" s="96"/>
    </row>
    <row r="66" spans="1:17" ht="21" customHeight="1" x14ac:dyDescent="0.3">
      <c r="A66" s="89" t="e">
        <f t="shared" si="1"/>
        <v>#REF!</v>
      </c>
      <c r="B66" s="201" t="s">
        <v>573</v>
      </c>
      <c r="C66" s="201"/>
      <c r="D66" s="201"/>
      <c r="E66" s="201"/>
      <c r="F66" s="201"/>
      <c r="G66" s="201"/>
      <c r="H66" s="201"/>
      <c r="I66" s="201"/>
      <c r="J66" s="201"/>
      <c r="K66" s="201"/>
      <c r="L66" s="201"/>
      <c r="M66" s="201"/>
      <c r="N66" s="201"/>
      <c r="O66" s="201"/>
      <c r="P66" s="45"/>
      <c r="Q66" s="45"/>
    </row>
    <row r="67" spans="1:17" s="84" customFormat="1" ht="72" x14ac:dyDescent="0.3">
      <c r="A67" s="89" t="e">
        <f t="shared" si="1"/>
        <v>#REF!</v>
      </c>
      <c r="B67" s="87" t="s">
        <v>193</v>
      </c>
      <c r="C67" s="87"/>
      <c r="D67" s="87" t="s">
        <v>351</v>
      </c>
      <c r="E67" s="165"/>
      <c r="F67" s="87"/>
      <c r="G67" s="94" t="s">
        <v>390</v>
      </c>
      <c r="H67" s="183" t="s">
        <v>799</v>
      </c>
      <c r="I67" s="94" t="s">
        <v>399</v>
      </c>
      <c r="J67" s="94" t="s">
        <v>403</v>
      </c>
      <c r="K67" s="94" t="s">
        <v>240</v>
      </c>
      <c r="L67" s="94"/>
      <c r="M67" s="101"/>
      <c r="N67" s="96"/>
      <c r="O67" s="95"/>
      <c r="P67" s="95"/>
      <c r="Q67" s="96"/>
    </row>
    <row r="68" spans="1:17" s="84" customFormat="1" ht="152.4" customHeight="1" x14ac:dyDescent="0.3">
      <c r="A68" s="89" t="e">
        <f t="shared" si="1"/>
        <v>#REF!</v>
      </c>
      <c r="B68" s="87" t="s">
        <v>193</v>
      </c>
      <c r="C68" s="87">
        <v>432557</v>
      </c>
      <c r="D68" s="87">
        <v>2</v>
      </c>
      <c r="E68" s="165"/>
      <c r="F68" s="87"/>
      <c r="G68" s="94" t="s">
        <v>392</v>
      </c>
      <c r="H68" s="94" t="s">
        <v>393</v>
      </c>
      <c r="I68" s="94" t="s">
        <v>368</v>
      </c>
      <c r="J68" s="94" t="s">
        <v>394</v>
      </c>
      <c r="K68" s="94" t="s">
        <v>240</v>
      </c>
      <c r="L68" s="94"/>
      <c r="M68" s="101"/>
      <c r="N68" s="96"/>
      <c r="O68" s="95"/>
      <c r="P68" s="95"/>
      <c r="Q68" s="96"/>
    </row>
    <row r="69" spans="1:17" s="84" customFormat="1" ht="167.4" customHeight="1" x14ac:dyDescent="0.3">
      <c r="A69" s="89" t="e">
        <f t="shared" si="1"/>
        <v>#REF!</v>
      </c>
      <c r="B69" s="87" t="s">
        <v>193</v>
      </c>
      <c r="C69" s="87">
        <v>432557</v>
      </c>
      <c r="D69" s="87">
        <v>2</v>
      </c>
      <c r="E69" s="165"/>
      <c r="F69" s="87"/>
      <c r="G69" s="94" t="s">
        <v>765</v>
      </c>
      <c r="H69" s="94" t="s">
        <v>585</v>
      </c>
      <c r="I69" s="94" t="s">
        <v>400</v>
      </c>
      <c r="J69" s="94" t="s">
        <v>401</v>
      </c>
      <c r="K69" s="94" t="s">
        <v>240</v>
      </c>
      <c r="L69" s="94"/>
      <c r="M69" s="101"/>
      <c r="N69" s="96"/>
      <c r="O69" s="95"/>
      <c r="P69" s="95"/>
      <c r="Q69" s="96"/>
    </row>
    <row r="70" spans="1:17" s="84" customFormat="1" ht="86.4" x14ac:dyDescent="0.3">
      <c r="A70" s="89" t="e">
        <f t="shared" si="1"/>
        <v>#REF!</v>
      </c>
      <c r="B70" s="87" t="s">
        <v>193</v>
      </c>
      <c r="C70" s="87">
        <v>432557</v>
      </c>
      <c r="D70" s="87">
        <v>2</v>
      </c>
      <c r="E70" s="165"/>
      <c r="F70" s="87"/>
      <c r="G70" s="94" t="s">
        <v>690</v>
      </c>
      <c r="H70" s="94" t="s">
        <v>575</v>
      </c>
      <c r="I70" s="94" t="s">
        <v>10</v>
      </c>
      <c r="J70" s="94" t="s">
        <v>395</v>
      </c>
      <c r="K70" s="94" t="s">
        <v>240</v>
      </c>
      <c r="L70" s="94"/>
      <c r="M70" s="101"/>
      <c r="N70" s="96"/>
      <c r="O70" s="95"/>
      <c r="P70" s="95"/>
      <c r="Q70" s="96"/>
    </row>
    <row r="71" spans="1:17" s="84" customFormat="1" x14ac:dyDescent="0.3">
      <c r="A71" s="89" t="e">
        <f t="shared" si="1"/>
        <v>#REF!</v>
      </c>
      <c r="B71" s="87" t="s">
        <v>193</v>
      </c>
      <c r="C71" s="87"/>
      <c r="D71" s="87"/>
      <c r="E71" s="165"/>
      <c r="F71" s="87"/>
      <c r="G71" s="94" t="s">
        <v>683</v>
      </c>
      <c r="H71" s="94" t="s">
        <v>652</v>
      </c>
      <c r="I71" s="94"/>
      <c r="J71" s="94"/>
      <c r="K71" s="94"/>
      <c r="L71" s="94"/>
      <c r="M71" s="101"/>
      <c r="N71" s="96"/>
      <c r="O71" s="95"/>
      <c r="P71" s="95"/>
      <c r="Q71" s="96"/>
    </row>
    <row r="72" spans="1:17" s="84" customFormat="1" ht="72" x14ac:dyDescent="0.3">
      <c r="A72" s="89" t="e">
        <f t="shared" si="1"/>
        <v>#REF!</v>
      </c>
      <c r="B72" s="87" t="s">
        <v>193</v>
      </c>
      <c r="C72" s="87">
        <v>432557</v>
      </c>
      <c r="D72" s="87">
        <v>2</v>
      </c>
      <c r="E72" s="165"/>
      <c r="F72" s="87"/>
      <c r="G72" s="94" t="s">
        <v>684</v>
      </c>
      <c r="H72" s="127" t="s">
        <v>577</v>
      </c>
      <c r="I72" s="94" t="s">
        <v>401</v>
      </c>
      <c r="J72" s="94" t="s">
        <v>402</v>
      </c>
      <c r="K72" s="94" t="s">
        <v>240</v>
      </c>
      <c r="L72" s="94"/>
      <c r="M72" s="101"/>
      <c r="N72" s="96"/>
      <c r="O72" s="95"/>
      <c r="P72" s="95"/>
      <c r="Q72" s="96"/>
    </row>
    <row r="73" spans="1:17" s="84" customFormat="1" x14ac:dyDescent="0.3">
      <c r="A73" s="89" t="e">
        <f t="shared" si="1"/>
        <v>#REF!</v>
      </c>
      <c r="B73" s="87" t="s">
        <v>193</v>
      </c>
      <c r="C73" s="87"/>
      <c r="D73" s="87"/>
      <c r="E73" s="165"/>
      <c r="F73" s="87"/>
      <c r="G73" s="94" t="s">
        <v>800</v>
      </c>
      <c r="H73" s="183"/>
      <c r="I73" s="94" t="s">
        <v>10</v>
      </c>
      <c r="J73" s="94" t="s">
        <v>402</v>
      </c>
      <c r="K73" s="94"/>
      <c r="L73" s="94"/>
      <c r="M73" s="101"/>
      <c r="N73" s="96"/>
      <c r="O73" s="95"/>
      <c r="P73" s="95"/>
      <c r="Q73" s="96"/>
    </row>
    <row r="74" spans="1:17" s="84" customFormat="1" ht="86.4" x14ac:dyDescent="0.3">
      <c r="A74" s="89" t="e">
        <f t="shared" si="1"/>
        <v>#REF!</v>
      </c>
      <c r="B74" s="87" t="s">
        <v>193</v>
      </c>
      <c r="C74" s="87">
        <v>432557</v>
      </c>
      <c r="D74" s="87">
        <v>2</v>
      </c>
      <c r="E74" s="165"/>
      <c r="F74" s="87" t="s">
        <v>495</v>
      </c>
      <c r="G74" s="94" t="s">
        <v>605</v>
      </c>
      <c r="H74" s="127" t="s">
        <v>576</v>
      </c>
      <c r="I74" s="94" t="s">
        <v>401</v>
      </c>
      <c r="J74" s="94" t="s">
        <v>401</v>
      </c>
      <c r="K74" s="94" t="s">
        <v>240</v>
      </c>
      <c r="L74" s="94"/>
      <c r="M74" s="101"/>
      <c r="N74" s="96"/>
      <c r="O74" s="95"/>
      <c r="P74" s="95"/>
      <c r="Q74" s="96"/>
    </row>
    <row r="75" spans="1:17" s="84" customFormat="1" ht="129.6" x14ac:dyDescent="0.3">
      <c r="A75" s="89" t="e">
        <f t="shared" si="1"/>
        <v>#REF!</v>
      </c>
      <c r="B75" s="87" t="s">
        <v>193</v>
      </c>
      <c r="C75" s="87">
        <v>464278</v>
      </c>
      <c r="D75" s="87"/>
      <c r="E75" s="165"/>
      <c r="F75" s="87"/>
      <c r="G75" s="94" t="s">
        <v>586</v>
      </c>
      <c r="H75" s="94" t="s">
        <v>599</v>
      </c>
      <c r="I75" s="94" t="s">
        <v>9</v>
      </c>
      <c r="J75" s="94" t="s">
        <v>9</v>
      </c>
      <c r="K75" s="94"/>
      <c r="L75" s="94"/>
      <c r="M75" s="101"/>
      <c r="N75" s="96"/>
      <c r="O75" s="95"/>
      <c r="P75" s="95"/>
      <c r="Q75" s="96"/>
    </row>
    <row r="76" spans="1:17" s="84" customFormat="1" x14ac:dyDescent="0.3">
      <c r="A76" s="89" t="e">
        <f t="shared" si="1"/>
        <v>#REF!</v>
      </c>
      <c r="B76" s="87" t="s">
        <v>193</v>
      </c>
      <c r="C76" s="87"/>
      <c r="D76" s="87"/>
      <c r="E76" s="165"/>
      <c r="F76" s="87" t="s">
        <v>495</v>
      </c>
      <c r="G76" s="94" t="s">
        <v>673</v>
      </c>
      <c r="H76" s="183" t="s">
        <v>716</v>
      </c>
      <c r="I76" s="94"/>
      <c r="J76" s="94"/>
      <c r="K76" s="94"/>
      <c r="L76" s="94"/>
      <c r="M76" s="101"/>
      <c r="N76" s="96"/>
      <c r="O76" s="95"/>
      <c r="P76" s="95"/>
      <c r="Q76" s="96"/>
    </row>
    <row r="77" spans="1:17" s="84" customFormat="1" x14ac:dyDescent="0.3">
      <c r="A77" s="89" t="e">
        <f t="shared" si="1"/>
        <v>#REF!</v>
      </c>
      <c r="B77" s="87" t="s">
        <v>193</v>
      </c>
      <c r="C77" s="87"/>
      <c r="D77" s="87"/>
      <c r="E77" s="87"/>
      <c r="F77" s="87" t="s">
        <v>495</v>
      </c>
      <c r="G77" s="97" t="s">
        <v>101</v>
      </c>
      <c r="H77" s="97"/>
      <c r="I77" s="97" t="s">
        <v>351</v>
      </c>
      <c r="J77" s="97" t="s">
        <v>39</v>
      </c>
      <c r="K77" s="94" t="s">
        <v>240</v>
      </c>
      <c r="L77" s="103"/>
      <c r="M77" s="101"/>
      <c r="N77" s="98"/>
      <c r="O77" s="98"/>
      <c r="P77" s="99"/>
      <c r="Q77" s="99"/>
    </row>
    <row r="78" spans="1:17" s="84" customFormat="1" ht="28.8" x14ac:dyDescent="0.3">
      <c r="A78" s="89" t="e">
        <f t="shared" si="1"/>
        <v>#REF!</v>
      </c>
      <c r="B78" s="87" t="s">
        <v>193</v>
      </c>
      <c r="C78" s="87"/>
      <c r="D78" s="87"/>
      <c r="E78" s="165"/>
      <c r="F78" s="87" t="s">
        <v>495</v>
      </c>
      <c r="G78" s="104" t="s">
        <v>15</v>
      </c>
      <c r="H78" s="97" t="s">
        <v>801</v>
      </c>
      <c r="I78" s="97" t="s">
        <v>9</v>
      </c>
      <c r="J78" s="97" t="s">
        <v>9</v>
      </c>
      <c r="K78" s="94" t="s">
        <v>240</v>
      </c>
      <c r="L78" s="103"/>
      <c r="M78" s="101"/>
      <c r="N78" s="98"/>
      <c r="O78" s="98"/>
      <c r="P78" s="99"/>
      <c r="Q78" s="99"/>
    </row>
    <row r="79" spans="1:17" s="84" customFormat="1" ht="86.4" x14ac:dyDescent="0.3">
      <c r="A79" s="89" t="e">
        <f t="shared" si="1"/>
        <v>#REF!</v>
      </c>
      <c r="B79" s="87" t="s">
        <v>193</v>
      </c>
      <c r="C79" s="87"/>
      <c r="D79" s="87" t="s">
        <v>351</v>
      </c>
      <c r="E79" s="165"/>
      <c r="F79" s="87"/>
      <c r="G79" s="127" t="s">
        <v>802</v>
      </c>
      <c r="H79" s="183" t="s">
        <v>600</v>
      </c>
      <c r="I79" s="127" t="s">
        <v>489</v>
      </c>
      <c r="J79" s="97" t="s">
        <v>144</v>
      </c>
      <c r="K79" s="97" t="s">
        <v>240</v>
      </c>
      <c r="L79" s="94"/>
      <c r="M79" s="101"/>
      <c r="N79" s="96"/>
      <c r="O79" s="95"/>
      <c r="P79" s="95"/>
      <c r="Q79" s="96"/>
    </row>
    <row r="80" spans="1:17" s="84" customFormat="1" ht="260.39999999999998" customHeight="1" x14ac:dyDescent="0.3">
      <c r="A80" s="89" t="e">
        <f t="shared" si="1"/>
        <v>#REF!</v>
      </c>
      <c r="B80" s="87" t="s">
        <v>193</v>
      </c>
      <c r="C80" s="87">
        <v>432557</v>
      </c>
      <c r="D80" s="87">
        <v>3</v>
      </c>
      <c r="E80" s="165"/>
      <c r="F80" s="165"/>
      <c r="G80" s="97" t="s">
        <v>651</v>
      </c>
      <c r="H80" s="131" t="s">
        <v>601</v>
      </c>
      <c r="I80" s="97" t="s">
        <v>10</v>
      </c>
      <c r="J80" s="97" t="s">
        <v>410</v>
      </c>
      <c r="K80" s="97" t="s">
        <v>240</v>
      </c>
      <c r="L80" s="101"/>
      <c r="M80" s="99"/>
      <c r="N80" s="98"/>
      <c r="O80" s="98"/>
      <c r="P80" s="99"/>
      <c r="Q80" s="75"/>
    </row>
    <row r="81" spans="1:17" s="84" customFormat="1" ht="262.2" customHeight="1" x14ac:dyDescent="0.3">
      <c r="A81" s="89" t="e">
        <f>#REF!+1</f>
        <v>#REF!</v>
      </c>
      <c r="B81" s="87" t="s">
        <v>193</v>
      </c>
      <c r="C81" s="87">
        <v>432557</v>
      </c>
      <c r="D81" s="87">
        <v>5</v>
      </c>
      <c r="E81" s="165"/>
      <c r="F81" s="165"/>
      <c r="G81" s="97" t="s">
        <v>594</v>
      </c>
      <c r="H81" s="131" t="s">
        <v>597</v>
      </c>
      <c r="I81" s="97" t="s">
        <v>10</v>
      </c>
      <c r="J81" s="97" t="s">
        <v>410</v>
      </c>
      <c r="K81" s="97" t="s">
        <v>240</v>
      </c>
      <c r="L81" s="101"/>
      <c r="M81" s="99"/>
      <c r="N81" s="98"/>
      <c r="O81" s="98"/>
      <c r="P81" s="99"/>
      <c r="Q81" s="75"/>
    </row>
    <row r="82" spans="1:17" s="84" customFormat="1" ht="130.19999999999999" customHeight="1" x14ac:dyDescent="0.3">
      <c r="A82" s="89" t="e">
        <f>#REF!+1</f>
        <v>#REF!</v>
      </c>
      <c r="B82" s="87" t="s">
        <v>193</v>
      </c>
      <c r="C82" s="87">
        <v>432557</v>
      </c>
      <c r="D82" s="87">
        <v>9</v>
      </c>
      <c r="E82" s="165"/>
      <c r="F82" s="165"/>
      <c r="G82" s="97" t="s">
        <v>592</v>
      </c>
      <c r="H82" s="131" t="s">
        <v>593</v>
      </c>
      <c r="I82" s="97" t="s">
        <v>10</v>
      </c>
      <c r="J82" s="97"/>
      <c r="K82" s="97"/>
      <c r="L82" s="101"/>
      <c r="M82" s="99"/>
      <c r="N82" s="98"/>
      <c r="O82" s="98"/>
      <c r="P82" s="99"/>
      <c r="Q82" s="75"/>
    </row>
    <row r="83" spans="1:17" s="84" customFormat="1" ht="66" customHeight="1" x14ac:dyDescent="0.3">
      <c r="A83" s="89" t="e">
        <f t="shared" si="1"/>
        <v>#REF!</v>
      </c>
      <c r="B83" s="87" t="s">
        <v>193</v>
      </c>
      <c r="C83" s="165"/>
      <c r="D83" s="165"/>
      <c r="E83" s="165"/>
      <c r="F83" s="165" t="s">
        <v>495</v>
      </c>
      <c r="G83" s="97" t="s">
        <v>803</v>
      </c>
      <c r="H83" s="131" t="s">
        <v>804</v>
      </c>
      <c r="I83" s="131" t="s">
        <v>10</v>
      </c>
      <c r="J83" s="97"/>
      <c r="K83" s="97" t="s">
        <v>240</v>
      </c>
      <c r="L83" s="101"/>
      <c r="M83" s="99"/>
      <c r="N83" s="98"/>
      <c r="O83" s="98"/>
      <c r="P83" s="99"/>
      <c r="Q83" s="75"/>
    </row>
    <row r="84" spans="1:17" s="84" customFormat="1" x14ac:dyDescent="0.3">
      <c r="A84" s="89" t="e">
        <f>A82+1</f>
        <v>#REF!</v>
      </c>
      <c r="B84" s="87" t="s">
        <v>193</v>
      </c>
      <c r="C84" s="165"/>
      <c r="D84" s="165"/>
      <c r="E84" s="165"/>
      <c r="F84" s="165"/>
      <c r="G84" s="97" t="s">
        <v>603</v>
      </c>
      <c r="H84" s="131" t="s">
        <v>604</v>
      </c>
      <c r="I84" s="97" t="s">
        <v>10</v>
      </c>
      <c r="J84" s="97"/>
      <c r="K84" s="97"/>
      <c r="L84" s="101"/>
      <c r="M84" s="99"/>
      <c r="N84" s="98"/>
      <c r="O84" s="98"/>
      <c r="P84" s="99"/>
      <c r="Q84" s="75"/>
    </row>
    <row r="85" spans="1:17" s="84" customFormat="1" x14ac:dyDescent="0.3">
      <c r="A85" s="89" t="e">
        <f t="shared" si="1"/>
        <v>#REF!</v>
      </c>
      <c r="B85" s="87" t="s">
        <v>193</v>
      </c>
      <c r="C85" s="87">
        <v>432557</v>
      </c>
      <c r="D85" s="87">
        <v>10</v>
      </c>
      <c r="E85" s="87"/>
      <c r="F85" s="87"/>
      <c r="G85" s="97" t="s">
        <v>595</v>
      </c>
      <c r="H85" s="131" t="s">
        <v>596</v>
      </c>
      <c r="I85" s="97" t="s">
        <v>10</v>
      </c>
      <c r="J85" s="97"/>
      <c r="K85" s="97" t="s">
        <v>240</v>
      </c>
      <c r="L85" s="101"/>
      <c r="M85" s="99"/>
      <c r="N85" s="98"/>
      <c r="O85" s="98"/>
      <c r="P85" s="99"/>
      <c r="Q85" s="75"/>
    </row>
    <row r="86" spans="1:17" s="84" customFormat="1" ht="28.8" x14ac:dyDescent="0.3">
      <c r="A86" s="89" t="e">
        <f t="shared" si="1"/>
        <v>#REF!</v>
      </c>
      <c r="B86" s="87" t="s">
        <v>193</v>
      </c>
      <c r="C86" s="87"/>
      <c r="D86" s="87"/>
      <c r="E86" s="87"/>
      <c r="F86" s="87" t="s">
        <v>495</v>
      </c>
      <c r="G86" s="97" t="s">
        <v>413</v>
      </c>
      <c r="H86" s="131" t="s">
        <v>653</v>
      </c>
      <c r="I86" s="97" t="s">
        <v>10</v>
      </c>
      <c r="J86" s="97"/>
      <c r="K86" s="97" t="s">
        <v>240</v>
      </c>
      <c r="L86" s="101"/>
      <c r="M86" s="99"/>
      <c r="N86" s="98"/>
      <c r="O86" s="98"/>
      <c r="P86" s="99"/>
      <c r="Q86" s="75"/>
    </row>
    <row r="87" spans="1:17" s="84" customFormat="1" x14ac:dyDescent="0.3">
      <c r="A87" s="89" t="e">
        <f t="shared" si="1"/>
        <v>#REF!</v>
      </c>
      <c r="B87" s="87" t="s">
        <v>193</v>
      </c>
      <c r="C87" s="87"/>
      <c r="D87" s="87"/>
      <c r="E87" s="165"/>
      <c r="F87" s="87" t="s">
        <v>495</v>
      </c>
      <c r="G87" s="97" t="s">
        <v>4</v>
      </c>
      <c r="H87" s="184" t="s">
        <v>793</v>
      </c>
      <c r="I87" s="97" t="s">
        <v>400</v>
      </c>
      <c r="J87" s="97" t="s">
        <v>31</v>
      </c>
      <c r="K87" s="97" t="s">
        <v>240</v>
      </c>
      <c r="L87" s="103"/>
      <c r="M87" s="99"/>
      <c r="N87" s="98"/>
      <c r="O87" s="98"/>
      <c r="P87" s="99"/>
      <c r="Q87" s="99"/>
    </row>
    <row r="88" spans="1:17" s="84" customFormat="1" x14ac:dyDescent="0.3">
      <c r="A88" s="89" t="e">
        <f t="shared" si="1"/>
        <v>#REF!</v>
      </c>
      <c r="B88" s="87" t="s">
        <v>193</v>
      </c>
      <c r="C88" s="87"/>
      <c r="D88" s="87"/>
      <c r="E88" s="165"/>
      <c r="F88" s="87" t="s">
        <v>495</v>
      </c>
      <c r="G88" s="97" t="s">
        <v>153</v>
      </c>
      <c r="H88" s="97"/>
      <c r="I88" s="97" t="s">
        <v>9</v>
      </c>
      <c r="J88" s="97" t="s">
        <v>39</v>
      </c>
      <c r="K88" s="97" t="s">
        <v>240</v>
      </c>
      <c r="L88" s="103"/>
      <c r="M88" s="99"/>
      <c r="N88" s="98"/>
      <c r="O88" s="98"/>
      <c r="P88" s="99"/>
      <c r="Q88" s="99"/>
    </row>
    <row r="89" spans="1:17" s="84" customFormat="1" ht="156" customHeight="1" x14ac:dyDescent="0.3">
      <c r="A89" s="89" t="e">
        <f t="shared" si="1"/>
        <v>#REF!</v>
      </c>
      <c r="B89" s="87" t="s">
        <v>193</v>
      </c>
      <c r="C89" s="87"/>
      <c r="D89" s="87"/>
      <c r="E89" s="165"/>
      <c r="F89" s="87" t="s">
        <v>495</v>
      </c>
      <c r="G89" s="104" t="s">
        <v>125</v>
      </c>
      <c r="H89" s="97" t="s">
        <v>805</v>
      </c>
      <c r="I89" s="97" t="s">
        <v>405</v>
      </c>
      <c r="J89" s="97" t="s">
        <v>9</v>
      </c>
      <c r="K89" s="97" t="s">
        <v>240</v>
      </c>
      <c r="L89" s="103"/>
      <c r="M89" s="99"/>
      <c r="N89" s="98"/>
      <c r="O89" s="98"/>
      <c r="P89" s="99"/>
      <c r="Q89" s="99"/>
    </row>
    <row r="90" spans="1:17" s="84" customFormat="1" ht="174.6" customHeight="1" x14ac:dyDescent="0.3">
      <c r="A90" s="89" t="e">
        <f t="shared" si="1"/>
        <v>#REF!</v>
      </c>
      <c r="B90" s="87" t="s">
        <v>193</v>
      </c>
      <c r="C90" s="87"/>
      <c r="D90" s="87"/>
      <c r="E90" s="165"/>
      <c r="F90" s="87" t="s">
        <v>495</v>
      </c>
      <c r="G90" s="104" t="s">
        <v>64</v>
      </c>
      <c r="H90" s="100" t="s">
        <v>806</v>
      </c>
      <c r="I90" s="97" t="s">
        <v>405</v>
      </c>
      <c r="J90" s="97" t="s">
        <v>9</v>
      </c>
      <c r="K90" s="97" t="s">
        <v>240</v>
      </c>
      <c r="L90" s="103"/>
      <c r="M90" s="99"/>
      <c r="N90" s="98"/>
      <c r="O90" s="98"/>
      <c r="P90" s="99"/>
      <c r="Q90" s="99"/>
    </row>
    <row r="91" spans="1:17" s="84" customFormat="1" ht="148.94999999999999" customHeight="1" x14ac:dyDescent="0.3">
      <c r="A91" s="89" t="e">
        <f t="shared" si="1"/>
        <v>#REF!</v>
      </c>
      <c r="B91" s="87" t="s">
        <v>193</v>
      </c>
      <c r="C91" s="87"/>
      <c r="D91" s="87"/>
      <c r="E91" s="165"/>
      <c r="F91" s="87" t="s">
        <v>495</v>
      </c>
      <c r="G91" s="104" t="s">
        <v>64</v>
      </c>
      <c r="H91" s="100" t="s">
        <v>807</v>
      </c>
      <c r="I91" s="97" t="s">
        <v>406</v>
      </c>
      <c r="J91" s="97" t="s">
        <v>9</v>
      </c>
      <c r="K91" s="97" t="s">
        <v>240</v>
      </c>
      <c r="L91" s="103"/>
      <c r="M91" s="99"/>
      <c r="N91" s="98"/>
      <c r="O91" s="98"/>
      <c r="P91" s="99"/>
      <c r="Q91" s="99"/>
    </row>
    <row r="92" spans="1:17" s="84" customFormat="1" ht="171" customHeight="1" x14ac:dyDescent="0.3">
      <c r="A92" s="89" t="e">
        <f t="shared" si="1"/>
        <v>#REF!</v>
      </c>
      <c r="B92" s="87" t="s">
        <v>193</v>
      </c>
      <c r="C92" s="87"/>
      <c r="D92" s="87"/>
      <c r="E92" s="165"/>
      <c r="F92" s="87" t="s">
        <v>495</v>
      </c>
      <c r="G92" s="104" t="s">
        <v>64</v>
      </c>
      <c r="H92" s="100" t="s">
        <v>425</v>
      </c>
      <c r="I92" s="97" t="s">
        <v>405</v>
      </c>
      <c r="J92" s="97" t="s">
        <v>9</v>
      </c>
      <c r="K92" s="97" t="s">
        <v>240</v>
      </c>
      <c r="L92" s="103"/>
      <c r="M92" s="99"/>
      <c r="N92" s="98"/>
      <c r="O92" s="98"/>
      <c r="P92" s="99"/>
      <c r="Q92" s="99"/>
    </row>
    <row r="93" spans="1:17" s="84" customFormat="1" ht="117" customHeight="1" x14ac:dyDescent="0.3">
      <c r="A93" s="89" t="e">
        <f t="shared" si="1"/>
        <v>#REF!</v>
      </c>
      <c r="B93" s="87" t="s">
        <v>193</v>
      </c>
      <c r="C93" s="87"/>
      <c r="D93" s="87"/>
      <c r="E93" s="165"/>
      <c r="F93" s="87" t="s">
        <v>495</v>
      </c>
      <c r="G93" s="104" t="s">
        <v>64</v>
      </c>
      <c r="H93" s="100" t="s">
        <v>426</v>
      </c>
      <c r="I93" s="97" t="s">
        <v>405</v>
      </c>
      <c r="J93" s="97" t="s">
        <v>9</v>
      </c>
      <c r="K93" s="97" t="s">
        <v>240</v>
      </c>
      <c r="L93" s="103"/>
      <c r="M93" s="99"/>
      <c r="N93" s="98"/>
      <c r="O93" s="98"/>
      <c r="P93" s="99"/>
      <c r="Q93" s="99"/>
    </row>
    <row r="94" spans="1:17" s="84" customFormat="1" ht="137.25" customHeight="1" x14ac:dyDescent="0.3">
      <c r="A94" s="89" t="e">
        <f t="shared" si="1"/>
        <v>#REF!</v>
      </c>
      <c r="B94" s="87" t="s">
        <v>193</v>
      </c>
      <c r="C94" s="87"/>
      <c r="D94" s="87"/>
      <c r="E94" s="165"/>
      <c r="F94" s="87" t="s">
        <v>495</v>
      </c>
      <c r="G94" s="104" t="s">
        <v>64</v>
      </c>
      <c r="H94" s="100" t="s">
        <v>384</v>
      </c>
      <c r="I94" s="97" t="s">
        <v>65</v>
      </c>
      <c r="J94" s="97" t="s">
        <v>9</v>
      </c>
      <c r="K94" s="97" t="s">
        <v>240</v>
      </c>
      <c r="L94" s="103"/>
      <c r="M94" s="99"/>
      <c r="N94" s="98"/>
      <c r="O94" s="98"/>
      <c r="P94" s="99"/>
      <c r="Q94" s="99"/>
    </row>
    <row r="95" spans="1:17" s="84" customFormat="1" ht="117" customHeight="1" x14ac:dyDescent="0.3">
      <c r="A95" s="89" t="e">
        <f t="shared" si="1"/>
        <v>#REF!</v>
      </c>
      <c r="B95" s="87" t="s">
        <v>193</v>
      </c>
      <c r="C95" s="87"/>
      <c r="D95" s="87"/>
      <c r="E95" s="165"/>
      <c r="F95" s="87" t="s">
        <v>495</v>
      </c>
      <c r="G95" s="104" t="s">
        <v>64</v>
      </c>
      <c r="H95" s="100" t="s">
        <v>427</v>
      </c>
      <c r="I95" s="97" t="s">
        <v>65</v>
      </c>
      <c r="J95" s="97" t="s">
        <v>9</v>
      </c>
      <c r="K95" s="97" t="s">
        <v>240</v>
      </c>
      <c r="L95" s="103"/>
      <c r="M95" s="99"/>
      <c r="N95" s="98"/>
      <c r="O95" s="98"/>
      <c r="P95" s="99"/>
      <c r="Q95" s="99"/>
    </row>
    <row r="96" spans="1:17" s="84" customFormat="1" ht="117" customHeight="1" x14ac:dyDescent="0.3">
      <c r="A96" s="89" t="e">
        <f t="shared" si="1"/>
        <v>#REF!</v>
      </c>
      <c r="B96" s="87" t="s">
        <v>193</v>
      </c>
      <c r="C96" s="87"/>
      <c r="D96" s="87"/>
      <c r="E96" s="165"/>
      <c r="F96" s="87" t="s">
        <v>495</v>
      </c>
      <c r="G96" s="104" t="s">
        <v>64</v>
      </c>
      <c r="H96" s="100" t="s">
        <v>428</v>
      </c>
      <c r="I96" s="97" t="s">
        <v>405</v>
      </c>
      <c r="J96" s="97" t="s">
        <v>9</v>
      </c>
      <c r="K96" s="97" t="s">
        <v>240</v>
      </c>
      <c r="L96" s="103"/>
      <c r="M96" s="99"/>
      <c r="N96" s="98"/>
      <c r="O96" s="98"/>
      <c r="P96" s="99"/>
      <c r="Q96" s="99"/>
    </row>
    <row r="97" spans="1:17" s="84" customFormat="1" ht="18.75" customHeight="1" x14ac:dyDescent="0.3">
      <c r="A97" s="89" t="e">
        <f t="shared" si="1"/>
        <v>#REF!</v>
      </c>
      <c r="B97" s="87" t="s">
        <v>193</v>
      </c>
      <c r="C97" s="87">
        <v>432557</v>
      </c>
      <c r="D97" s="87">
        <v>4</v>
      </c>
      <c r="E97" s="87"/>
      <c r="F97" s="87"/>
      <c r="G97" s="97" t="s">
        <v>411</v>
      </c>
      <c r="H97" s="131" t="s">
        <v>412</v>
      </c>
      <c r="I97" s="119" t="s">
        <v>136</v>
      </c>
      <c r="J97" s="97"/>
      <c r="K97" s="97" t="s">
        <v>240</v>
      </c>
      <c r="L97" s="101"/>
      <c r="M97" s="99"/>
      <c r="N97" s="98"/>
      <c r="O97" s="98"/>
      <c r="P97" s="99"/>
      <c r="Q97" s="75"/>
    </row>
    <row r="98" spans="1:17" s="84" customFormat="1" ht="107.4" customHeight="1" x14ac:dyDescent="0.3">
      <c r="A98" s="89" t="e">
        <f t="shared" si="1"/>
        <v>#REF!</v>
      </c>
      <c r="B98" s="87"/>
      <c r="C98" s="87"/>
      <c r="D98" s="87"/>
      <c r="E98" s="87"/>
      <c r="F98" s="87"/>
      <c r="G98" s="97" t="s">
        <v>685</v>
      </c>
      <c r="H98" s="131" t="s">
        <v>687</v>
      </c>
      <c r="I98" s="97" t="s">
        <v>10</v>
      </c>
      <c r="J98" s="97" t="s">
        <v>686</v>
      </c>
      <c r="K98" s="97"/>
      <c r="L98" s="101"/>
      <c r="M98" s="99"/>
      <c r="N98" s="98"/>
      <c r="O98" s="98"/>
      <c r="P98" s="99"/>
      <c r="Q98" s="75"/>
    </row>
    <row r="99" spans="1:17" s="84" customFormat="1" ht="396.6" customHeight="1" x14ac:dyDescent="0.3">
      <c r="A99" s="89" t="e">
        <f t="shared" si="1"/>
        <v>#REF!</v>
      </c>
      <c r="B99" s="87"/>
      <c r="C99" s="87"/>
      <c r="D99" s="87"/>
      <c r="E99" s="87"/>
      <c r="F99" s="87"/>
      <c r="G99" s="97" t="s">
        <v>675</v>
      </c>
      <c r="H99" s="187" t="s">
        <v>688</v>
      </c>
      <c r="I99" s="188" t="s">
        <v>10</v>
      </c>
      <c r="J99" s="97" t="s">
        <v>149</v>
      </c>
      <c r="K99" s="97"/>
      <c r="L99" s="101"/>
      <c r="M99" s="99"/>
      <c r="N99" s="98"/>
      <c r="O99" s="98"/>
      <c r="P99" s="99"/>
      <c r="Q99" s="75"/>
    </row>
    <row r="100" spans="1:17" s="84" customFormat="1" ht="34.5" customHeight="1" x14ac:dyDescent="0.3">
      <c r="A100" s="89" t="e">
        <f t="shared" si="1"/>
        <v>#REF!</v>
      </c>
      <c r="B100" s="87" t="s">
        <v>193</v>
      </c>
      <c r="C100" s="87"/>
      <c r="D100" s="87"/>
      <c r="E100" s="165"/>
      <c r="F100" s="87" t="s">
        <v>495</v>
      </c>
      <c r="G100" s="97" t="s">
        <v>375</v>
      </c>
      <c r="H100" s="131" t="s">
        <v>380</v>
      </c>
      <c r="I100" s="97" t="s">
        <v>368</v>
      </c>
      <c r="J100" s="97"/>
      <c r="K100" s="97" t="s">
        <v>240</v>
      </c>
      <c r="L100" s="101"/>
      <c r="M100" s="99"/>
      <c r="N100" s="98"/>
      <c r="O100" s="98"/>
      <c r="P100" s="99"/>
      <c r="Q100" s="75"/>
    </row>
    <row r="101" spans="1:17" s="84" customFormat="1" x14ac:dyDescent="0.3">
      <c r="A101" s="89" t="e">
        <f>A99+1</f>
        <v>#REF!</v>
      </c>
      <c r="B101" s="87" t="s">
        <v>193</v>
      </c>
      <c r="C101" s="87"/>
      <c r="D101" s="87"/>
      <c r="E101" s="165"/>
      <c r="F101" s="87" t="s">
        <v>495</v>
      </c>
      <c r="G101" s="127" t="s">
        <v>424</v>
      </c>
      <c r="H101" s="189"/>
      <c r="I101" s="94" t="s">
        <v>423</v>
      </c>
      <c r="J101" s="94"/>
      <c r="K101" s="97" t="s">
        <v>240</v>
      </c>
      <c r="L101" s="94"/>
      <c r="M101" s="101"/>
      <c r="N101" s="96"/>
      <c r="O101" s="95"/>
      <c r="P101" s="95"/>
      <c r="Q101" s="96"/>
    </row>
    <row r="102" spans="1:17" s="84" customFormat="1" ht="230.4" x14ac:dyDescent="0.3">
      <c r="A102" s="89" t="e">
        <f>A99+1</f>
        <v>#REF!</v>
      </c>
      <c r="B102" s="87" t="s">
        <v>193</v>
      </c>
      <c r="C102" s="87"/>
      <c r="D102" s="87" t="s">
        <v>351</v>
      </c>
      <c r="E102" s="165"/>
      <c r="F102" s="87"/>
      <c r="G102" s="94" t="s">
        <v>396</v>
      </c>
      <c r="H102" s="94" t="s">
        <v>689</v>
      </c>
      <c r="I102" s="94" t="s">
        <v>391</v>
      </c>
      <c r="J102" s="94" t="s">
        <v>397</v>
      </c>
      <c r="K102" s="97" t="s">
        <v>240</v>
      </c>
      <c r="L102" s="94"/>
      <c r="M102" s="101"/>
      <c r="N102" s="96"/>
      <c r="O102" s="95"/>
      <c r="P102" s="95"/>
      <c r="Q102" s="96"/>
    </row>
    <row r="103" spans="1:17" ht="57.6" x14ac:dyDescent="0.3">
      <c r="A103" s="89" t="e">
        <f>A102+1</f>
        <v>#REF!</v>
      </c>
      <c r="B103" s="11" t="s">
        <v>193</v>
      </c>
      <c r="C103" s="11"/>
      <c r="D103" s="11"/>
      <c r="E103" s="165"/>
      <c r="F103" s="87" t="s">
        <v>495</v>
      </c>
      <c r="G103" s="54" t="s">
        <v>217</v>
      </c>
      <c r="H103" s="54" t="s">
        <v>778</v>
      </c>
      <c r="I103" s="54" t="s">
        <v>401</v>
      </c>
      <c r="J103" s="54" t="s">
        <v>407</v>
      </c>
      <c r="K103" s="54" t="s">
        <v>240</v>
      </c>
      <c r="L103" s="60"/>
      <c r="M103" s="56" t="s">
        <v>351</v>
      </c>
      <c r="N103" s="55"/>
      <c r="O103" s="55"/>
      <c r="P103" s="56"/>
      <c r="Q103" s="56"/>
    </row>
    <row r="104" spans="1:17" s="84" customFormat="1" ht="28.8" x14ac:dyDescent="0.3">
      <c r="A104" s="89" t="e">
        <f t="shared" ref="A104:A111" si="2">A103+1</f>
        <v>#REF!</v>
      </c>
      <c r="B104" s="87" t="s">
        <v>193</v>
      </c>
      <c r="C104" s="87"/>
      <c r="D104" s="87"/>
      <c r="E104" s="165"/>
      <c r="F104" s="87" t="s">
        <v>495</v>
      </c>
      <c r="G104" s="97" t="s">
        <v>6</v>
      </c>
      <c r="H104" s="97" t="s">
        <v>779</v>
      </c>
      <c r="I104" s="97" t="s">
        <v>401</v>
      </c>
      <c r="J104" s="97"/>
      <c r="K104" s="97"/>
      <c r="L104" s="103"/>
      <c r="M104" s="99"/>
      <c r="N104" s="98"/>
      <c r="O104" s="98"/>
      <c r="P104" s="99"/>
      <c r="Q104" s="99"/>
    </row>
    <row r="105" spans="1:17" s="84" customFormat="1" ht="72" x14ac:dyDescent="0.3">
      <c r="A105" s="89" t="e">
        <f t="shared" si="2"/>
        <v>#REF!</v>
      </c>
      <c r="B105" s="87" t="s">
        <v>193</v>
      </c>
      <c r="C105" s="87"/>
      <c r="D105" s="87" t="s">
        <v>351</v>
      </c>
      <c r="E105" s="165"/>
      <c r="F105" s="87"/>
      <c r="G105" s="94" t="s">
        <v>390</v>
      </c>
      <c r="H105" s="94" t="s">
        <v>404</v>
      </c>
      <c r="I105" s="94" t="s">
        <v>399</v>
      </c>
      <c r="J105" s="94" t="s">
        <v>403</v>
      </c>
      <c r="K105" s="97" t="s">
        <v>240</v>
      </c>
      <c r="L105" s="94"/>
      <c r="M105" s="101"/>
      <c r="N105" s="96"/>
      <c r="O105" s="95"/>
      <c r="P105" s="95"/>
      <c r="Q105" s="96"/>
    </row>
    <row r="106" spans="1:17" s="84" customFormat="1" x14ac:dyDescent="0.3">
      <c r="A106" s="89" t="e">
        <f t="shared" si="2"/>
        <v>#REF!</v>
      </c>
      <c r="B106" s="87"/>
      <c r="C106" s="87"/>
      <c r="D106" s="87"/>
      <c r="E106" s="165"/>
      <c r="F106" s="87"/>
      <c r="G106" s="97"/>
      <c r="H106" s="97"/>
      <c r="I106" s="97"/>
      <c r="J106" s="97"/>
      <c r="K106" s="97"/>
      <c r="L106" s="103"/>
      <c r="M106" s="99"/>
      <c r="N106" s="98"/>
      <c r="O106" s="98"/>
      <c r="P106" s="99"/>
      <c r="Q106" s="99"/>
    </row>
    <row r="107" spans="1:17" s="85" customFormat="1" ht="18.75" customHeight="1" x14ac:dyDescent="0.3">
      <c r="A107" s="89" t="e">
        <f t="shared" si="2"/>
        <v>#REF!</v>
      </c>
      <c r="B107" s="202" t="s">
        <v>457</v>
      </c>
      <c r="C107" s="202"/>
      <c r="D107" s="202"/>
      <c r="E107" s="202"/>
      <c r="F107" s="202"/>
      <c r="G107" s="202"/>
      <c r="H107" s="202"/>
      <c r="I107" s="202"/>
      <c r="J107" s="202"/>
      <c r="K107" s="202"/>
      <c r="L107" s="202"/>
      <c r="M107" s="202"/>
      <c r="N107" s="202"/>
      <c r="O107" s="202"/>
      <c r="P107" s="93"/>
      <c r="Q107" s="93"/>
    </row>
    <row r="108" spans="1:17" s="83" customFormat="1" ht="21" customHeight="1" x14ac:dyDescent="0.3">
      <c r="A108" s="89" t="e">
        <f t="shared" si="2"/>
        <v>#REF!</v>
      </c>
      <c r="B108" s="203" t="s">
        <v>482</v>
      </c>
      <c r="C108" s="203"/>
      <c r="D108" s="203"/>
      <c r="E108" s="203"/>
      <c r="F108" s="203"/>
      <c r="G108" s="203"/>
      <c r="H108" s="203"/>
      <c r="I108" s="203"/>
      <c r="J108" s="203"/>
      <c r="K108" s="203"/>
      <c r="L108" s="203"/>
      <c r="M108" s="203"/>
      <c r="N108" s="203"/>
      <c r="O108" s="203"/>
      <c r="P108" s="92"/>
      <c r="Q108" s="92"/>
    </row>
    <row r="109" spans="1:17" s="84" customFormat="1" ht="28.8" x14ac:dyDescent="0.3">
      <c r="A109" s="89" t="e">
        <f t="shared" si="2"/>
        <v>#REF!</v>
      </c>
      <c r="B109" s="66" t="s">
        <v>483</v>
      </c>
      <c r="C109" s="66"/>
      <c r="D109" s="66"/>
      <c r="E109" s="166"/>
      <c r="F109" s="66"/>
      <c r="G109" s="97" t="s">
        <v>485</v>
      </c>
      <c r="H109" s="97" t="s">
        <v>691</v>
      </c>
      <c r="I109" s="97" t="s">
        <v>44</v>
      </c>
      <c r="J109" s="97" t="s">
        <v>39</v>
      </c>
      <c r="K109" s="97" t="s">
        <v>240</v>
      </c>
      <c r="L109" s="103"/>
      <c r="M109" s="99"/>
      <c r="N109" s="98"/>
      <c r="O109" s="98"/>
      <c r="P109" s="99"/>
      <c r="Q109" s="99"/>
    </row>
    <row r="110" spans="1:17" s="84" customFormat="1" ht="72" x14ac:dyDescent="0.3">
      <c r="A110" s="89" t="e">
        <f t="shared" si="2"/>
        <v>#REF!</v>
      </c>
      <c r="B110" s="66" t="s">
        <v>483</v>
      </c>
      <c r="C110" s="66"/>
      <c r="D110" s="66"/>
      <c r="E110" s="167" t="s">
        <v>620</v>
      </c>
      <c r="F110" s="66"/>
      <c r="G110" s="97" t="s">
        <v>692</v>
      </c>
      <c r="H110" s="97" t="s">
        <v>618</v>
      </c>
      <c r="I110" s="97" t="s">
        <v>622</v>
      </c>
      <c r="J110" s="97" t="s">
        <v>164</v>
      </c>
      <c r="K110" s="97" t="s">
        <v>240</v>
      </c>
      <c r="L110" s="103"/>
      <c r="M110" s="99"/>
      <c r="N110" s="98"/>
      <c r="O110" s="98"/>
      <c r="P110" s="99"/>
      <c r="Q110" s="99"/>
    </row>
    <row r="111" spans="1:17" s="84" customFormat="1" x14ac:dyDescent="0.3">
      <c r="A111" s="89" t="e">
        <f t="shared" si="2"/>
        <v>#REF!</v>
      </c>
      <c r="B111" s="66" t="s">
        <v>483</v>
      </c>
      <c r="C111" s="66"/>
      <c r="D111" s="66"/>
      <c r="E111" s="166"/>
      <c r="F111" s="66" t="s">
        <v>495</v>
      </c>
      <c r="G111" s="97" t="s">
        <v>626</v>
      </c>
      <c r="H111" s="184" t="s">
        <v>619</v>
      </c>
      <c r="I111" s="97" t="s">
        <v>622</v>
      </c>
      <c r="J111" s="97" t="s">
        <v>164</v>
      </c>
      <c r="K111" s="97" t="s">
        <v>240</v>
      </c>
      <c r="L111" s="103"/>
      <c r="M111" s="99"/>
      <c r="N111" s="98"/>
      <c r="O111" s="98"/>
      <c r="P111" s="99"/>
      <c r="Q111" s="99"/>
    </row>
    <row r="112" spans="1:17" s="84" customFormat="1" ht="172.8" x14ac:dyDescent="0.3">
      <c r="A112" s="89" t="e">
        <f t="shared" ref="A112:A182" si="3">A111+1</f>
        <v>#REF!</v>
      </c>
      <c r="B112" s="66" t="s">
        <v>483</v>
      </c>
      <c r="C112" s="66"/>
      <c r="D112" s="66"/>
      <c r="E112" s="166" t="s">
        <v>636</v>
      </c>
      <c r="F112" s="66" t="s">
        <v>495</v>
      </c>
      <c r="G112" s="97" t="s">
        <v>707</v>
      </c>
      <c r="H112" s="184" t="s">
        <v>715</v>
      </c>
      <c r="I112" s="97" t="s">
        <v>693</v>
      </c>
      <c r="J112" s="97" t="s">
        <v>686</v>
      </c>
      <c r="K112" s="97" t="s">
        <v>240</v>
      </c>
      <c r="L112" s="103"/>
      <c r="M112" s="99"/>
      <c r="N112" s="98"/>
      <c r="O112" s="98"/>
      <c r="P112" s="99"/>
      <c r="Q112" s="99"/>
    </row>
    <row r="113" spans="1:17" s="84" customFormat="1" x14ac:dyDescent="0.3">
      <c r="A113" s="89" t="e">
        <f t="shared" si="3"/>
        <v>#REF!</v>
      </c>
      <c r="B113" s="66" t="s">
        <v>483</v>
      </c>
      <c r="C113" s="66"/>
      <c r="D113" s="66"/>
      <c r="E113" s="166"/>
      <c r="F113" s="66"/>
      <c r="G113" s="97"/>
      <c r="H113" s="97"/>
      <c r="I113" s="97" t="s">
        <v>351</v>
      </c>
      <c r="J113" s="97" t="s">
        <v>39</v>
      </c>
      <c r="K113" s="97" t="s">
        <v>240</v>
      </c>
      <c r="L113" s="98"/>
      <c r="M113" s="96"/>
      <c r="N113" s="98"/>
      <c r="O113" s="98"/>
      <c r="P113" s="99"/>
      <c r="Q113" s="99"/>
    </row>
    <row r="114" spans="1:17" s="84" customFormat="1" ht="28.8" x14ac:dyDescent="0.3">
      <c r="A114" s="89" t="e">
        <f t="shared" si="3"/>
        <v>#REF!</v>
      </c>
      <c r="B114" s="66" t="s">
        <v>483</v>
      </c>
      <c r="C114" s="66"/>
      <c r="D114" s="66"/>
      <c r="E114" s="166" t="s">
        <v>623</v>
      </c>
      <c r="F114" s="66"/>
      <c r="G114" s="97" t="s">
        <v>708</v>
      </c>
      <c r="H114" s="97" t="s">
        <v>694</v>
      </c>
      <c r="I114" s="97" t="s">
        <v>36</v>
      </c>
      <c r="J114" s="97" t="s">
        <v>39</v>
      </c>
      <c r="K114" s="97" t="s">
        <v>240</v>
      </c>
      <c r="L114" s="98"/>
      <c r="M114" s="96"/>
      <c r="N114" s="98"/>
      <c r="O114" s="98"/>
      <c r="P114" s="99"/>
      <c r="Q114" s="99"/>
    </row>
    <row r="115" spans="1:17" s="84" customFormat="1" x14ac:dyDescent="0.3">
      <c r="A115" s="89" t="e">
        <f t="shared" si="3"/>
        <v>#REF!</v>
      </c>
      <c r="B115" s="66" t="s">
        <v>483</v>
      </c>
      <c r="C115" s="66"/>
      <c r="D115" s="66"/>
      <c r="E115" s="166"/>
      <c r="F115" s="66" t="s">
        <v>495</v>
      </c>
      <c r="G115" s="97" t="s">
        <v>627</v>
      </c>
      <c r="H115" s="97" t="s">
        <v>709</v>
      </c>
      <c r="I115" s="97" t="s">
        <v>164</v>
      </c>
      <c r="J115" s="97" t="s">
        <v>686</v>
      </c>
      <c r="K115" s="97"/>
      <c r="L115" s="98"/>
      <c r="M115" s="96"/>
      <c r="N115" s="98"/>
      <c r="O115" s="98"/>
      <c r="P115" s="99"/>
      <c r="Q115" s="99"/>
    </row>
    <row r="116" spans="1:17" s="84" customFormat="1" ht="135" customHeight="1" x14ac:dyDescent="0.3">
      <c r="A116" s="89" t="e">
        <f t="shared" si="3"/>
        <v>#REF!</v>
      </c>
      <c r="B116" s="66" t="s">
        <v>483</v>
      </c>
      <c r="C116" s="66"/>
      <c r="D116" s="66"/>
      <c r="E116" s="166" t="s">
        <v>624</v>
      </c>
      <c r="F116" s="66"/>
      <c r="G116" s="97" t="s">
        <v>625</v>
      </c>
      <c r="H116" s="97" t="s">
        <v>695</v>
      </c>
      <c r="I116" s="97" t="s">
        <v>164</v>
      </c>
      <c r="J116" s="97" t="s">
        <v>686</v>
      </c>
      <c r="K116" s="97"/>
      <c r="L116" s="98"/>
      <c r="M116" s="96"/>
      <c r="N116" s="98"/>
      <c r="O116" s="98"/>
      <c r="P116" s="99"/>
      <c r="Q116" s="99"/>
    </row>
    <row r="117" spans="1:17" s="84" customFormat="1" ht="104.4" customHeight="1" x14ac:dyDescent="0.3">
      <c r="A117" s="89" t="e">
        <f t="shared" si="3"/>
        <v>#REF!</v>
      </c>
      <c r="B117" s="66" t="s">
        <v>483</v>
      </c>
      <c r="C117" s="66"/>
      <c r="D117" s="66"/>
      <c r="E117" s="166" t="s">
        <v>624</v>
      </c>
      <c r="F117" s="66"/>
      <c r="G117" s="97" t="s">
        <v>606</v>
      </c>
      <c r="H117" s="97" t="s">
        <v>703</v>
      </c>
      <c r="I117" s="97" t="s">
        <v>409</v>
      </c>
      <c r="J117" s="97" t="s">
        <v>409</v>
      </c>
      <c r="K117" s="97" t="s">
        <v>240</v>
      </c>
      <c r="L117" s="98"/>
      <c r="M117" s="96"/>
      <c r="N117" s="98"/>
      <c r="O117" s="98"/>
      <c r="P117" s="99"/>
      <c r="Q117" s="99"/>
    </row>
    <row r="118" spans="1:17" s="84" customFormat="1" x14ac:dyDescent="0.3">
      <c r="A118" s="89" t="e">
        <f t="shared" si="3"/>
        <v>#REF!</v>
      </c>
      <c r="B118" s="66" t="s">
        <v>483</v>
      </c>
      <c r="C118" s="66"/>
      <c r="D118" s="66"/>
      <c r="E118" s="179"/>
      <c r="F118" s="66"/>
      <c r="G118" s="97"/>
      <c r="H118" s="97"/>
      <c r="I118" s="97"/>
      <c r="J118" s="97"/>
      <c r="K118" s="97" t="s">
        <v>240</v>
      </c>
      <c r="L118" s="98"/>
      <c r="M118" s="96"/>
      <c r="N118" s="98"/>
      <c r="O118" s="98"/>
      <c r="P118" s="99"/>
      <c r="Q118" s="99"/>
    </row>
    <row r="119" spans="1:17" s="62" customFormat="1" ht="21" customHeight="1" x14ac:dyDescent="0.3">
      <c r="A119" s="89" t="e">
        <f t="shared" si="3"/>
        <v>#REF!</v>
      </c>
      <c r="B119" s="201" t="s">
        <v>702</v>
      </c>
      <c r="C119" s="201"/>
      <c r="D119" s="201"/>
      <c r="E119" s="201"/>
      <c r="F119" s="201"/>
      <c r="G119" s="201"/>
      <c r="H119" s="201"/>
      <c r="I119" s="201"/>
      <c r="J119" s="201"/>
      <c r="K119" s="201"/>
      <c r="L119" s="201"/>
      <c r="M119" s="201"/>
      <c r="N119" s="201"/>
      <c r="O119" s="201"/>
      <c r="P119" s="65"/>
      <c r="Q119" s="65"/>
    </row>
    <row r="120" spans="1:17" s="84" customFormat="1" ht="21.75" customHeight="1" x14ac:dyDescent="0.3">
      <c r="A120" s="89" t="e">
        <f t="shared" si="3"/>
        <v>#REF!</v>
      </c>
      <c r="B120" s="202" t="s">
        <v>458</v>
      </c>
      <c r="C120" s="202"/>
      <c r="D120" s="202"/>
      <c r="E120" s="202"/>
      <c r="F120" s="202"/>
      <c r="G120" s="202"/>
      <c r="H120" s="202"/>
      <c r="I120" s="202"/>
      <c r="J120" s="202"/>
      <c r="K120" s="202"/>
      <c r="L120" s="202"/>
      <c r="M120" s="202"/>
      <c r="N120" s="202"/>
      <c r="O120" s="202"/>
      <c r="P120" s="160"/>
      <c r="Q120" s="160"/>
    </row>
    <row r="121" spans="1:17" s="84" customFormat="1" x14ac:dyDescent="0.3">
      <c r="A121" s="89" t="e">
        <f t="shared" si="3"/>
        <v>#REF!</v>
      </c>
      <c r="B121" s="69" t="s">
        <v>459</v>
      </c>
      <c r="C121" s="69"/>
      <c r="D121" s="69"/>
      <c r="E121" s="168"/>
      <c r="F121" s="69"/>
      <c r="G121" s="97" t="s">
        <v>486</v>
      </c>
      <c r="H121" s="97"/>
      <c r="I121" s="97" t="s">
        <v>44</v>
      </c>
      <c r="J121" s="97" t="s">
        <v>39</v>
      </c>
      <c r="K121" s="97" t="s">
        <v>240</v>
      </c>
      <c r="L121" s="103"/>
      <c r="M121" s="99"/>
      <c r="N121" s="98"/>
      <c r="O121" s="98"/>
      <c r="P121" s="99"/>
      <c r="Q121" s="99"/>
    </row>
    <row r="122" spans="1:17" s="84" customFormat="1" ht="28.8" x14ac:dyDescent="0.3">
      <c r="A122" s="89" t="e">
        <f t="shared" si="3"/>
        <v>#REF!</v>
      </c>
      <c r="B122" s="69" t="s">
        <v>459</v>
      </c>
      <c r="C122" s="69"/>
      <c r="D122" s="69"/>
      <c r="E122" s="168"/>
      <c r="F122" s="69"/>
      <c r="G122" s="97" t="s">
        <v>631</v>
      </c>
      <c r="H122" s="184" t="s">
        <v>717</v>
      </c>
      <c r="I122" s="97" t="s">
        <v>10</v>
      </c>
      <c r="J122" s="97" t="s">
        <v>10</v>
      </c>
      <c r="K122" s="97" t="s">
        <v>240</v>
      </c>
      <c r="L122" s="103"/>
      <c r="M122" s="99"/>
      <c r="N122" s="98"/>
      <c r="O122" s="98"/>
      <c r="P122" s="99"/>
      <c r="Q122" s="99"/>
    </row>
    <row r="123" spans="1:17" s="84" customFormat="1" x14ac:dyDescent="0.3">
      <c r="A123" s="89" t="e">
        <f t="shared" si="3"/>
        <v>#REF!</v>
      </c>
      <c r="B123" s="69" t="s">
        <v>459</v>
      </c>
      <c r="C123" s="69"/>
      <c r="D123" s="69"/>
      <c r="E123" s="168" t="s">
        <v>624</v>
      </c>
      <c r="F123" s="69"/>
      <c r="G123" s="97" t="s">
        <v>632</v>
      </c>
      <c r="H123" s="97" t="s">
        <v>696</v>
      </c>
      <c r="I123" s="97" t="s">
        <v>487</v>
      </c>
      <c r="J123" s="97"/>
      <c r="K123" s="97" t="s">
        <v>240</v>
      </c>
      <c r="L123" s="103"/>
      <c r="M123" s="99"/>
      <c r="N123" s="98"/>
      <c r="O123" s="98"/>
      <c r="P123" s="99"/>
      <c r="Q123" s="99"/>
    </row>
    <row r="124" spans="1:17" s="84" customFormat="1" ht="124.95" customHeight="1" x14ac:dyDescent="0.3">
      <c r="A124" s="89" t="e">
        <f t="shared" si="3"/>
        <v>#REF!</v>
      </c>
      <c r="B124" s="69" t="s">
        <v>459</v>
      </c>
      <c r="C124" s="69"/>
      <c r="D124" s="69"/>
      <c r="E124" s="168" t="s">
        <v>630</v>
      </c>
      <c r="F124" s="69"/>
      <c r="G124" s="94" t="s">
        <v>70</v>
      </c>
      <c r="H124" s="183" t="s">
        <v>735</v>
      </c>
      <c r="I124" s="97"/>
      <c r="J124" s="97"/>
      <c r="K124" s="97"/>
      <c r="L124" s="103"/>
      <c r="M124" s="99"/>
      <c r="N124" s="98"/>
      <c r="O124" s="98"/>
      <c r="P124" s="99"/>
      <c r="Q124" s="99"/>
    </row>
    <row r="125" spans="1:17" s="62" customFormat="1" x14ac:dyDescent="0.3">
      <c r="A125" s="89" t="e">
        <f t="shared" si="3"/>
        <v>#REF!</v>
      </c>
      <c r="B125" s="69" t="s">
        <v>459</v>
      </c>
      <c r="C125" s="69"/>
      <c r="D125" s="69"/>
      <c r="E125" s="168" t="s">
        <v>634</v>
      </c>
      <c r="F125" s="69"/>
      <c r="G125" s="54" t="s">
        <v>633</v>
      </c>
      <c r="H125" s="184"/>
      <c r="I125" s="97" t="s">
        <v>487</v>
      </c>
      <c r="J125" s="54"/>
      <c r="K125" s="97" t="s">
        <v>240</v>
      </c>
      <c r="L125" s="60"/>
      <c r="M125" s="56"/>
      <c r="N125" s="55"/>
      <c r="O125" s="55"/>
      <c r="P125" s="56"/>
      <c r="Q125" s="56"/>
    </row>
    <row r="126" spans="1:17" s="84" customFormat="1" x14ac:dyDescent="0.3">
      <c r="A126" s="89" t="e">
        <f t="shared" si="3"/>
        <v>#REF!</v>
      </c>
      <c r="B126" s="69" t="s">
        <v>459</v>
      </c>
      <c r="C126" s="69"/>
      <c r="D126" s="69"/>
      <c r="E126" s="168"/>
      <c r="F126" s="69"/>
      <c r="G126" s="97"/>
      <c r="H126" s="97"/>
      <c r="I126" s="97"/>
      <c r="J126" s="97"/>
      <c r="K126" s="97" t="s">
        <v>240</v>
      </c>
      <c r="L126" s="103"/>
      <c r="M126" s="99"/>
      <c r="N126" s="98"/>
      <c r="O126" s="98"/>
      <c r="P126" s="99"/>
      <c r="Q126" s="99"/>
    </row>
    <row r="127" spans="1:17" s="84" customFormat="1" ht="57.6" x14ac:dyDescent="0.3">
      <c r="A127" s="89" t="e">
        <f t="shared" si="3"/>
        <v>#REF!</v>
      </c>
      <c r="B127" s="69" t="s">
        <v>459</v>
      </c>
      <c r="C127" s="69"/>
      <c r="D127" s="69"/>
      <c r="E127" s="168"/>
      <c r="F127" s="69" t="s">
        <v>495</v>
      </c>
      <c r="G127" s="97" t="s">
        <v>710</v>
      </c>
      <c r="H127" s="184" t="s">
        <v>714</v>
      </c>
      <c r="I127" s="97" t="s">
        <v>488</v>
      </c>
      <c r="J127" s="97" t="s">
        <v>39</v>
      </c>
      <c r="K127" s="97" t="s">
        <v>240</v>
      </c>
      <c r="L127" s="103"/>
      <c r="M127" s="99"/>
      <c r="N127" s="98"/>
      <c r="O127" s="98"/>
      <c r="P127" s="99"/>
      <c r="Q127" s="99"/>
    </row>
    <row r="128" spans="1:17" s="84" customFormat="1" x14ac:dyDescent="0.3">
      <c r="A128" s="89" t="e">
        <f t="shared" si="3"/>
        <v>#REF!</v>
      </c>
      <c r="B128" s="69" t="s">
        <v>459</v>
      </c>
      <c r="C128" s="69"/>
      <c r="D128" s="69"/>
      <c r="E128" s="168"/>
      <c r="F128" s="69"/>
      <c r="G128" s="97" t="s">
        <v>224</v>
      </c>
      <c r="H128" s="184" t="s">
        <v>711</v>
      </c>
      <c r="I128" s="97" t="s">
        <v>44</v>
      </c>
      <c r="J128" s="97" t="s">
        <v>39</v>
      </c>
      <c r="K128" s="97" t="s">
        <v>240</v>
      </c>
      <c r="L128" s="103"/>
      <c r="M128" s="99"/>
      <c r="N128" s="98"/>
      <c r="O128" s="98"/>
      <c r="P128" s="99"/>
      <c r="Q128" s="99"/>
    </row>
    <row r="129" spans="1:17" s="84" customFormat="1" ht="28.8" x14ac:dyDescent="0.3">
      <c r="A129" s="89" t="e">
        <f t="shared" si="3"/>
        <v>#REF!</v>
      </c>
      <c r="B129" s="69"/>
      <c r="C129" s="69"/>
      <c r="D129" s="69"/>
      <c r="E129" s="168"/>
      <c r="F129" s="69"/>
      <c r="G129" s="97" t="s">
        <v>712</v>
      </c>
      <c r="H129" s="184" t="s">
        <v>713</v>
      </c>
      <c r="I129" s="97"/>
      <c r="J129" s="97"/>
      <c r="K129" s="97"/>
      <c r="L129" s="103"/>
      <c r="M129" s="99"/>
      <c r="N129" s="98"/>
      <c r="O129" s="98"/>
      <c r="P129" s="99"/>
      <c r="Q129" s="99"/>
    </row>
    <row r="130" spans="1:17" s="84" customFormat="1" ht="100.8" x14ac:dyDescent="0.3">
      <c r="A130" s="89" t="e">
        <f t="shared" si="3"/>
        <v>#REF!</v>
      </c>
      <c r="B130" s="69"/>
      <c r="C130" s="69"/>
      <c r="D130" s="69"/>
      <c r="E130" s="168"/>
      <c r="F130" s="69"/>
      <c r="G130" s="97" t="s">
        <v>723</v>
      </c>
      <c r="H130" s="184" t="s">
        <v>718</v>
      </c>
      <c r="I130" s="97"/>
      <c r="J130" s="97"/>
      <c r="K130" s="97"/>
      <c r="L130" s="103"/>
      <c r="M130" s="99"/>
      <c r="N130" s="98"/>
      <c r="O130" s="98"/>
      <c r="P130" s="99"/>
      <c r="Q130" s="99"/>
    </row>
    <row r="131" spans="1:17" s="84" customFormat="1" ht="41.4" customHeight="1" x14ac:dyDescent="0.3">
      <c r="A131" s="89" t="e">
        <f t="shared" si="3"/>
        <v>#REF!</v>
      </c>
      <c r="B131" s="69"/>
      <c r="C131" s="69"/>
      <c r="D131" s="69"/>
      <c r="E131" s="168"/>
      <c r="F131" s="69"/>
      <c r="G131" s="94" t="s">
        <v>721</v>
      </c>
      <c r="H131" s="94" t="s">
        <v>724</v>
      </c>
      <c r="I131" s="97"/>
      <c r="J131" s="97"/>
      <c r="K131" s="97"/>
      <c r="L131" s="103"/>
      <c r="M131" s="99"/>
      <c r="N131" s="98"/>
      <c r="O131" s="98"/>
      <c r="P131" s="99"/>
      <c r="Q131" s="99"/>
    </row>
    <row r="132" spans="1:17" ht="21" customHeight="1" x14ac:dyDescent="0.3">
      <c r="A132" s="89" t="e">
        <f t="shared" si="3"/>
        <v>#REF!</v>
      </c>
      <c r="B132" s="201" t="s">
        <v>629</v>
      </c>
      <c r="C132" s="201"/>
      <c r="D132" s="201"/>
      <c r="E132" s="201"/>
      <c r="F132" s="201"/>
      <c r="G132" s="201"/>
      <c r="H132" s="201"/>
      <c r="I132" s="201"/>
      <c r="J132" s="201"/>
      <c r="K132" s="201"/>
      <c r="L132" s="201"/>
      <c r="M132" s="201"/>
      <c r="N132" s="201"/>
      <c r="O132" s="201"/>
      <c r="P132" s="45"/>
      <c r="Q132" s="45"/>
    </row>
    <row r="133" spans="1:17" ht="21.75" customHeight="1" x14ac:dyDescent="0.3">
      <c r="A133" s="89" t="e">
        <f t="shared" si="3"/>
        <v>#REF!</v>
      </c>
      <c r="B133" s="202" t="s">
        <v>458</v>
      </c>
      <c r="C133" s="202"/>
      <c r="D133" s="202"/>
      <c r="E133" s="202"/>
      <c r="F133" s="202"/>
      <c r="G133" s="202"/>
      <c r="H133" s="202"/>
      <c r="I133" s="202"/>
      <c r="J133" s="202"/>
      <c r="K133" s="202"/>
      <c r="L133" s="202"/>
      <c r="M133" s="202"/>
      <c r="N133" s="202"/>
      <c r="O133" s="202"/>
      <c r="P133" s="47"/>
      <c r="Q133" s="47"/>
    </row>
    <row r="134" spans="1:17" s="76" customFormat="1" x14ac:dyDescent="0.3">
      <c r="A134" s="89" t="e">
        <f t="shared" si="3"/>
        <v>#REF!</v>
      </c>
      <c r="B134" s="80" t="s">
        <v>787</v>
      </c>
      <c r="C134" s="80"/>
      <c r="D134" s="80"/>
      <c r="E134" s="169"/>
      <c r="F134" s="88"/>
      <c r="G134" s="51" t="s">
        <v>363</v>
      </c>
      <c r="H134" s="59"/>
      <c r="I134" s="51" t="s">
        <v>44</v>
      </c>
      <c r="J134" s="51" t="s">
        <v>39</v>
      </c>
      <c r="K134" s="51" t="s">
        <v>240</v>
      </c>
      <c r="L134" s="60"/>
      <c r="M134" s="53" t="s">
        <v>39</v>
      </c>
      <c r="N134" s="52"/>
      <c r="O134" s="52"/>
      <c r="P134" s="53"/>
      <c r="Q134" s="53"/>
    </row>
    <row r="135" spans="1:17" s="83" customFormat="1" ht="28.8" x14ac:dyDescent="0.3">
      <c r="A135" s="89"/>
      <c r="B135" s="88" t="s">
        <v>787</v>
      </c>
      <c r="C135" s="88"/>
      <c r="D135" s="88"/>
      <c r="E135" s="169"/>
      <c r="F135" s="88"/>
      <c r="G135" s="94" t="s">
        <v>753</v>
      </c>
      <c r="H135" s="193" t="s">
        <v>754</v>
      </c>
      <c r="I135" s="94"/>
      <c r="J135" s="94"/>
      <c r="K135" s="94"/>
      <c r="L135" s="103"/>
      <c r="M135" s="96"/>
      <c r="N135" s="95"/>
      <c r="O135" s="95"/>
      <c r="P135" s="96"/>
      <c r="Q135" s="96"/>
    </row>
    <row r="136" spans="1:17" s="83" customFormat="1" ht="28.8" x14ac:dyDescent="0.3">
      <c r="A136" s="89" t="e">
        <f>A134+1</f>
        <v>#REF!</v>
      </c>
      <c r="B136" s="88" t="s">
        <v>787</v>
      </c>
      <c r="C136" s="88"/>
      <c r="D136" s="88"/>
      <c r="E136" s="169"/>
      <c r="F136" s="88"/>
      <c r="G136" s="94" t="s">
        <v>369</v>
      </c>
      <c r="H136" s="102" t="s">
        <v>697</v>
      </c>
      <c r="I136" s="94" t="s">
        <v>368</v>
      </c>
      <c r="J136" s="94"/>
      <c r="K136" s="94" t="s">
        <v>240</v>
      </c>
      <c r="L136" s="103"/>
      <c r="M136" s="96"/>
      <c r="N136" s="95"/>
      <c r="O136" s="95"/>
      <c r="P136" s="96"/>
      <c r="Q136" s="96"/>
    </row>
    <row r="137" spans="1:17" ht="126.6" customHeight="1" x14ac:dyDescent="0.3">
      <c r="A137" s="89" t="e">
        <f t="shared" si="3"/>
        <v>#REF!</v>
      </c>
      <c r="B137" s="88" t="s">
        <v>787</v>
      </c>
      <c r="C137" s="70" t="s">
        <v>351</v>
      </c>
      <c r="D137" s="12" t="s">
        <v>351</v>
      </c>
      <c r="E137" s="169" t="s">
        <v>624</v>
      </c>
      <c r="F137" s="88" t="s">
        <v>351</v>
      </c>
      <c r="G137" s="51" t="s">
        <v>70</v>
      </c>
      <c r="H137" s="51" t="s">
        <v>602</v>
      </c>
      <c r="I137" s="51" t="s">
        <v>10</v>
      </c>
      <c r="J137" s="51" t="s">
        <v>96</v>
      </c>
      <c r="K137" s="94" t="s">
        <v>240</v>
      </c>
      <c r="L137" s="57"/>
      <c r="M137" s="53" t="s">
        <v>39</v>
      </c>
      <c r="N137" s="52"/>
      <c r="O137" s="52"/>
      <c r="P137" s="53"/>
      <c r="Q137" s="53"/>
    </row>
    <row r="138" spans="1:17" s="71" customFormat="1" ht="25.95" customHeight="1" x14ac:dyDescent="0.3">
      <c r="A138" s="89" t="e">
        <f t="shared" si="3"/>
        <v>#REF!</v>
      </c>
      <c r="B138" s="88" t="s">
        <v>787</v>
      </c>
      <c r="C138" s="74">
        <v>432557</v>
      </c>
      <c r="D138" s="72">
        <v>1</v>
      </c>
      <c r="E138" s="169" t="s">
        <v>635</v>
      </c>
      <c r="F138" s="88"/>
      <c r="G138" s="94" t="s">
        <v>698</v>
      </c>
      <c r="H138" s="94" t="s">
        <v>652</v>
      </c>
      <c r="I138" s="51" t="s">
        <v>10</v>
      </c>
      <c r="J138" s="51" t="s">
        <v>361</v>
      </c>
      <c r="K138" s="94" t="s">
        <v>240</v>
      </c>
      <c r="L138" s="57"/>
      <c r="M138" s="53"/>
      <c r="N138" s="52"/>
      <c r="O138" s="52"/>
      <c r="P138" s="53"/>
      <c r="Q138" s="75" t="s">
        <v>357</v>
      </c>
    </row>
    <row r="139" spans="1:17" s="84" customFormat="1" ht="27" customHeight="1" x14ac:dyDescent="0.3">
      <c r="A139" s="89" t="e">
        <f t="shared" si="3"/>
        <v>#REF!</v>
      </c>
      <c r="B139" s="88" t="s">
        <v>787</v>
      </c>
      <c r="C139" s="88">
        <v>432557</v>
      </c>
      <c r="D139" s="88">
        <v>1</v>
      </c>
      <c r="E139" s="169"/>
      <c r="F139" s="88"/>
      <c r="G139" s="94" t="s">
        <v>376</v>
      </c>
      <c r="H139" s="94" t="s">
        <v>699</v>
      </c>
      <c r="I139" s="94" t="s">
        <v>10</v>
      </c>
      <c r="J139" s="94" t="s">
        <v>351</v>
      </c>
      <c r="K139" s="94" t="s">
        <v>240</v>
      </c>
      <c r="L139" s="101"/>
      <c r="M139" s="96"/>
      <c r="N139" s="95"/>
      <c r="O139" s="95"/>
      <c r="P139" s="96"/>
      <c r="Q139" s="75"/>
    </row>
    <row r="140" spans="1:17" s="84" customFormat="1" ht="57.6" x14ac:dyDescent="0.3">
      <c r="A140" s="89" t="e">
        <f t="shared" si="3"/>
        <v>#REF!</v>
      </c>
      <c r="B140" s="88" t="s">
        <v>787</v>
      </c>
      <c r="C140" s="88">
        <v>432557</v>
      </c>
      <c r="D140" s="88">
        <v>1</v>
      </c>
      <c r="E140" s="180" t="s">
        <v>705</v>
      </c>
      <c r="F140" s="88"/>
      <c r="G140" s="97" t="s">
        <v>365</v>
      </c>
      <c r="H140" s="190" t="s">
        <v>719</v>
      </c>
      <c r="I140" s="97" t="s">
        <v>10</v>
      </c>
      <c r="J140" s="97" t="s">
        <v>410</v>
      </c>
      <c r="K140" s="94" t="s">
        <v>240</v>
      </c>
      <c r="L140" s="101"/>
      <c r="M140" s="99"/>
      <c r="N140" s="98"/>
      <c r="O140" s="98"/>
      <c r="P140" s="99"/>
      <c r="Q140" s="75"/>
    </row>
    <row r="141" spans="1:17" ht="43.95" customHeight="1" x14ac:dyDescent="0.3">
      <c r="A141" s="89" t="e">
        <f t="shared" si="3"/>
        <v>#REF!</v>
      </c>
      <c r="B141" s="88" t="s">
        <v>787</v>
      </c>
      <c r="C141" s="72">
        <v>432557</v>
      </c>
      <c r="D141" s="72">
        <v>1</v>
      </c>
      <c r="E141" s="169" t="s">
        <v>706</v>
      </c>
      <c r="F141" s="88"/>
      <c r="G141" s="54" t="s">
        <v>379</v>
      </c>
      <c r="H141" s="131" t="s">
        <v>720</v>
      </c>
      <c r="I141" s="54" t="s">
        <v>10</v>
      </c>
      <c r="J141" s="54" t="s">
        <v>149</v>
      </c>
      <c r="K141" s="54" t="s">
        <v>240</v>
      </c>
      <c r="L141" s="57"/>
      <c r="M141" s="99"/>
      <c r="N141" s="55"/>
      <c r="O141" s="55"/>
      <c r="P141" s="56"/>
      <c r="Q141" s="75" t="s">
        <v>357</v>
      </c>
    </row>
    <row r="142" spans="1:17" s="84" customFormat="1" ht="86.4" x14ac:dyDescent="0.3">
      <c r="A142" s="89" t="e">
        <f t="shared" si="3"/>
        <v>#REF!</v>
      </c>
      <c r="B142" s="88" t="s">
        <v>787</v>
      </c>
      <c r="C142" s="88">
        <v>432557</v>
      </c>
      <c r="D142" s="88">
        <v>1</v>
      </c>
      <c r="E142" s="169"/>
      <c r="F142" s="88"/>
      <c r="G142" s="97" t="s">
        <v>381</v>
      </c>
      <c r="H142" s="131" t="s">
        <v>730</v>
      </c>
      <c r="I142" s="97" t="s">
        <v>10</v>
      </c>
      <c r="J142" s="97" t="s">
        <v>149</v>
      </c>
      <c r="K142" s="97" t="s">
        <v>240</v>
      </c>
      <c r="L142" s="101"/>
      <c r="M142" s="99" t="s">
        <v>351</v>
      </c>
      <c r="N142" s="98"/>
      <c r="O142" s="98"/>
      <c r="P142" s="99"/>
      <c r="Q142" s="75" t="s">
        <v>357</v>
      </c>
    </row>
    <row r="143" spans="1:17" s="84" customFormat="1" ht="34.5" customHeight="1" x14ac:dyDescent="0.3">
      <c r="A143" s="89" t="e">
        <f t="shared" si="3"/>
        <v>#REF!</v>
      </c>
      <c r="B143" s="88" t="s">
        <v>787</v>
      </c>
      <c r="C143" s="88">
        <v>432557</v>
      </c>
      <c r="D143" s="88">
        <v>1</v>
      </c>
      <c r="E143" s="169"/>
      <c r="F143" s="88" t="s">
        <v>495</v>
      </c>
      <c r="G143" s="97" t="s">
        <v>736</v>
      </c>
      <c r="H143" s="131" t="s">
        <v>780</v>
      </c>
      <c r="I143" s="97" t="s">
        <v>368</v>
      </c>
      <c r="J143" s="97"/>
      <c r="K143" s="97" t="s">
        <v>240</v>
      </c>
      <c r="L143" s="101"/>
      <c r="M143" s="99"/>
      <c r="N143" s="98"/>
      <c r="O143" s="98"/>
      <c r="P143" s="99"/>
      <c r="Q143" s="75"/>
    </row>
    <row r="144" spans="1:17" s="84" customFormat="1" ht="52.2" customHeight="1" x14ac:dyDescent="0.3">
      <c r="A144" s="89" t="e">
        <f t="shared" si="3"/>
        <v>#REF!</v>
      </c>
      <c r="B144" s="88" t="s">
        <v>787</v>
      </c>
      <c r="C144" s="88"/>
      <c r="D144" s="88"/>
      <c r="E144" s="169"/>
      <c r="F144" s="88"/>
      <c r="G144" s="94" t="s">
        <v>721</v>
      </c>
      <c r="H144" s="94" t="s">
        <v>722</v>
      </c>
      <c r="I144" s="97"/>
      <c r="J144" s="97"/>
      <c r="K144" s="97"/>
      <c r="L144" s="101"/>
      <c r="M144" s="99"/>
      <c r="N144" s="98"/>
      <c r="O144" s="98"/>
      <c r="P144" s="99"/>
      <c r="Q144" s="75"/>
    </row>
    <row r="145" spans="1:17" s="84" customFormat="1" ht="59.4" customHeight="1" x14ac:dyDescent="0.3">
      <c r="A145" s="89"/>
      <c r="B145" s="88" t="s">
        <v>787</v>
      </c>
      <c r="C145" s="88"/>
      <c r="D145" s="88"/>
      <c r="E145" s="169"/>
      <c r="F145" s="88"/>
      <c r="G145" s="94" t="s">
        <v>737</v>
      </c>
      <c r="H145" s="94" t="s">
        <v>781</v>
      </c>
      <c r="I145" s="97"/>
      <c r="J145" s="97"/>
      <c r="K145" s="97"/>
      <c r="L145" s="101"/>
      <c r="M145" s="99"/>
      <c r="N145" s="98"/>
      <c r="O145" s="98"/>
      <c r="P145" s="99"/>
      <c r="Q145" s="75"/>
    </row>
    <row r="146" spans="1:17" s="84" customFormat="1" ht="52.2" customHeight="1" x14ac:dyDescent="0.3">
      <c r="A146" s="89" t="e">
        <f>A144+1</f>
        <v>#REF!</v>
      </c>
      <c r="B146" s="88" t="s">
        <v>787</v>
      </c>
      <c r="C146" s="88"/>
      <c r="D146" s="88"/>
      <c r="E146" s="169"/>
      <c r="F146" s="88"/>
      <c r="G146" s="94" t="s">
        <v>727</v>
      </c>
      <c r="H146" s="183"/>
      <c r="I146" s="97"/>
      <c r="J146" s="97"/>
      <c r="K146" s="97"/>
      <c r="L146" s="101"/>
      <c r="M146" s="99"/>
      <c r="N146" s="98"/>
      <c r="O146" s="98"/>
      <c r="P146" s="99"/>
      <c r="Q146" s="75"/>
    </row>
    <row r="147" spans="1:17" s="84" customFormat="1" ht="54" customHeight="1" x14ac:dyDescent="0.3">
      <c r="A147" s="89" t="e">
        <f t="shared" si="3"/>
        <v>#REF!</v>
      </c>
      <c r="B147" s="88" t="s">
        <v>787</v>
      </c>
      <c r="C147" s="88" t="s">
        <v>351</v>
      </c>
      <c r="D147" s="88" t="s">
        <v>351</v>
      </c>
      <c r="E147" s="169" t="s">
        <v>351</v>
      </c>
      <c r="F147" s="88" t="s">
        <v>351</v>
      </c>
      <c r="G147" s="94" t="s">
        <v>738</v>
      </c>
      <c r="H147" s="94" t="s">
        <v>725</v>
      </c>
      <c r="I147" s="94" t="s">
        <v>10</v>
      </c>
      <c r="J147" s="94" t="s">
        <v>96</v>
      </c>
      <c r="K147" s="94" t="s">
        <v>240</v>
      </c>
      <c r="L147" s="101"/>
      <c r="M147" s="96" t="s">
        <v>39</v>
      </c>
      <c r="N147" s="95"/>
      <c r="O147" s="95"/>
      <c r="P147" s="96"/>
      <c r="Q147" s="96"/>
    </row>
    <row r="148" spans="1:17" s="84" customFormat="1" ht="54" customHeight="1" x14ac:dyDescent="0.3">
      <c r="A148" s="89" t="e">
        <f t="shared" si="3"/>
        <v>#REF!</v>
      </c>
      <c r="B148" s="88" t="s">
        <v>787</v>
      </c>
      <c r="C148" s="88"/>
      <c r="D148" s="88"/>
      <c r="E148" s="169"/>
      <c r="F148" s="88"/>
      <c r="G148" s="94" t="s">
        <v>379</v>
      </c>
      <c r="H148" s="94" t="s">
        <v>726</v>
      </c>
      <c r="I148" s="94"/>
      <c r="J148" s="94"/>
      <c r="K148" s="94"/>
      <c r="L148" s="101"/>
      <c r="M148" s="96"/>
      <c r="N148" s="95"/>
      <c r="O148" s="95"/>
      <c r="P148" s="96"/>
      <c r="Q148" s="96"/>
    </row>
    <row r="149" spans="1:17" s="84" customFormat="1" ht="34.5" customHeight="1" x14ac:dyDescent="0.3">
      <c r="A149" s="89" t="e">
        <f t="shared" si="3"/>
        <v>#REF!</v>
      </c>
      <c r="B149" s="88" t="s">
        <v>787</v>
      </c>
      <c r="C149" s="88">
        <v>432557</v>
      </c>
      <c r="D149" s="88" t="s">
        <v>351</v>
      </c>
      <c r="E149" s="169"/>
      <c r="F149" s="88" t="s">
        <v>495</v>
      </c>
      <c r="G149" s="97" t="s">
        <v>739</v>
      </c>
      <c r="H149" s="131" t="s">
        <v>740</v>
      </c>
      <c r="I149" s="97" t="s">
        <v>368</v>
      </c>
      <c r="J149" s="97"/>
      <c r="K149" s="97" t="s">
        <v>240</v>
      </c>
      <c r="L149" s="101"/>
      <c r="M149" s="99"/>
      <c r="N149" s="98"/>
      <c r="O149" s="98"/>
      <c r="P149" s="99"/>
      <c r="Q149" s="75"/>
    </row>
    <row r="150" spans="1:17" s="84" customFormat="1" ht="40.200000000000003" customHeight="1" x14ac:dyDescent="0.3">
      <c r="A150" s="89" t="e">
        <f t="shared" si="3"/>
        <v>#REF!</v>
      </c>
      <c r="B150" s="88" t="s">
        <v>787</v>
      </c>
      <c r="C150" s="88">
        <v>432557</v>
      </c>
      <c r="D150" s="88">
        <v>1</v>
      </c>
      <c r="E150" s="169"/>
      <c r="F150" s="88"/>
      <c r="G150" s="97" t="s">
        <v>381</v>
      </c>
      <c r="H150" s="131" t="s">
        <v>731</v>
      </c>
      <c r="I150" s="97" t="s">
        <v>10</v>
      </c>
      <c r="J150" s="97" t="s">
        <v>149</v>
      </c>
      <c r="K150" s="97" t="s">
        <v>240</v>
      </c>
      <c r="L150" s="101"/>
      <c r="M150" s="99" t="s">
        <v>351</v>
      </c>
      <c r="N150" s="98"/>
      <c r="O150" s="98"/>
      <c r="P150" s="99"/>
      <c r="Q150" s="75" t="s">
        <v>357</v>
      </c>
    </row>
    <row r="151" spans="1:17" s="84" customFormat="1" ht="40.200000000000003" customHeight="1" x14ac:dyDescent="0.3">
      <c r="A151" s="89"/>
      <c r="B151" s="88" t="s">
        <v>787</v>
      </c>
      <c r="C151" s="88"/>
      <c r="D151" s="88"/>
      <c r="E151" s="169"/>
      <c r="F151" s="88"/>
      <c r="G151" s="97" t="s">
        <v>741</v>
      </c>
      <c r="H151" s="131"/>
      <c r="I151" s="97"/>
      <c r="J151" s="97"/>
      <c r="K151" s="97"/>
      <c r="L151" s="101"/>
      <c r="M151" s="99"/>
      <c r="N151" s="98"/>
      <c r="O151" s="98"/>
      <c r="P151" s="99"/>
      <c r="Q151" s="75"/>
    </row>
    <row r="152" spans="1:17" s="84" customFormat="1" ht="52.2" customHeight="1" x14ac:dyDescent="0.3">
      <c r="A152" s="89" t="e">
        <f>A150+1</f>
        <v>#REF!</v>
      </c>
      <c r="B152" s="88" t="s">
        <v>787</v>
      </c>
      <c r="C152" s="88"/>
      <c r="D152" s="88"/>
      <c r="E152" s="169"/>
      <c r="F152" s="88"/>
      <c r="G152" s="94" t="s">
        <v>721</v>
      </c>
      <c r="H152" s="94" t="s">
        <v>725</v>
      </c>
      <c r="I152" s="97"/>
      <c r="J152" s="97"/>
      <c r="K152" s="97"/>
      <c r="L152" s="101"/>
      <c r="M152" s="99"/>
      <c r="N152" s="98"/>
      <c r="O152" s="98"/>
      <c r="P152" s="99"/>
      <c r="Q152" s="75"/>
    </row>
    <row r="153" spans="1:17" s="84" customFormat="1" ht="52.2" customHeight="1" x14ac:dyDescent="0.3">
      <c r="A153" s="89"/>
      <c r="B153" s="88" t="s">
        <v>787</v>
      </c>
      <c r="C153" s="88"/>
      <c r="D153" s="88"/>
      <c r="E153" s="169"/>
      <c r="F153" s="88"/>
      <c r="G153" s="94" t="s">
        <v>742</v>
      </c>
      <c r="H153" s="94" t="s">
        <v>782</v>
      </c>
      <c r="I153" s="97"/>
      <c r="J153" s="97"/>
      <c r="K153" s="97"/>
      <c r="L153" s="101"/>
      <c r="M153" s="99"/>
      <c r="N153" s="98"/>
      <c r="O153" s="98"/>
      <c r="P153" s="99"/>
      <c r="Q153" s="75"/>
    </row>
    <row r="154" spans="1:17" s="84" customFormat="1" ht="52.2" customHeight="1" x14ac:dyDescent="0.3">
      <c r="A154" s="89" t="e">
        <f>A152+1</f>
        <v>#REF!</v>
      </c>
      <c r="B154" s="88" t="s">
        <v>787</v>
      </c>
      <c r="C154" s="88"/>
      <c r="D154" s="88"/>
      <c r="E154" s="169"/>
      <c r="F154" s="88"/>
      <c r="G154" s="94" t="s">
        <v>728</v>
      </c>
      <c r="H154" s="183"/>
      <c r="I154" s="97"/>
      <c r="J154" s="97"/>
      <c r="K154" s="97"/>
      <c r="L154" s="101"/>
      <c r="M154" s="99"/>
      <c r="N154" s="98"/>
      <c r="O154" s="98"/>
      <c r="P154" s="99"/>
      <c r="Q154" s="75"/>
    </row>
    <row r="155" spans="1:17" s="84" customFormat="1" ht="59.4" customHeight="1" x14ac:dyDescent="0.3">
      <c r="A155" s="89" t="e">
        <f t="shared" si="3"/>
        <v>#REF!</v>
      </c>
      <c r="B155" s="88" t="s">
        <v>787</v>
      </c>
      <c r="C155" s="88" t="s">
        <v>351</v>
      </c>
      <c r="D155" s="88" t="s">
        <v>351</v>
      </c>
      <c r="E155" s="169" t="s">
        <v>624</v>
      </c>
      <c r="F155" s="88" t="s">
        <v>351</v>
      </c>
      <c r="G155" s="183" t="s">
        <v>70</v>
      </c>
      <c r="H155" s="94" t="s">
        <v>729</v>
      </c>
      <c r="I155" s="94" t="s">
        <v>10</v>
      </c>
      <c r="J155" s="94" t="s">
        <v>96</v>
      </c>
      <c r="K155" s="94" t="s">
        <v>240</v>
      </c>
      <c r="L155" s="101"/>
      <c r="M155" s="96" t="s">
        <v>39</v>
      </c>
      <c r="N155" s="95"/>
      <c r="O155" s="95"/>
      <c r="P155" s="96"/>
      <c r="Q155" s="96"/>
    </row>
    <row r="156" spans="1:17" s="84" customFormat="1" ht="48.6" customHeight="1" x14ac:dyDescent="0.3">
      <c r="A156" s="89" t="e">
        <f t="shared" si="3"/>
        <v>#REF!</v>
      </c>
      <c r="B156" s="88" t="s">
        <v>787</v>
      </c>
      <c r="C156" s="88" t="s">
        <v>351</v>
      </c>
      <c r="D156" s="88"/>
      <c r="E156" s="180" t="s">
        <v>630</v>
      </c>
      <c r="F156" s="88"/>
      <c r="G156" s="94" t="s">
        <v>370</v>
      </c>
      <c r="H156" s="191" t="s">
        <v>371</v>
      </c>
      <c r="I156" s="94" t="s">
        <v>10</v>
      </c>
      <c r="J156" s="97" t="s">
        <v>149</v>
      </c>
      <c r="K156" s="94" t="s">
        <v>240</v>
      </c>
      <c r="L156" s="101"/>
      <c r="M156" s="96"/>
      <c r="N156" s="95"/>
      <c r="O156" s="95"/>
      <c r="P156" s="96"/>
      <c r="Q156" s="96"/>
    </row>
    <row r="157" spans="1:17" s="84" customFormat="1" ht="39" customHeight="1" x14ac:dyDescent="0.3">
      <c r="A157" s="89" t="e">
        <f t="shared" si="3"/>
        <v>#REF!</v>
      </c>
      <c r="B157" s="88" t="s">
        <v>787</v>
      </c>
      <c r="C157" s="88"/>
      <c r="D157" s="88"/>
      <c r="E157" s="180" t="s">
        <v>634</v>
      </c>
      <c r="F157" s="88" t="s">
        <v>495</v>
      </c>
      <c r="G157" s="94" t="s">
        <v>362</v>
      </c>
      <c r="H157" s="94" t="s">
        <v>374</v>
      </c>
      <c r="I157" s="94" t="s">
        <v>10</v>
      </c>
      <c r="J157" s="97"/>
      <c r="K157" s="94" t="s">
        <v>240</v>
      </c>
      <c r="L157" s="101"/>
      <c r="M157" s="96"/>
      <c r="N157" s="95"/>
      <c r="O157" s="95"/>
      <c r="P157" s="96"/>
      <c r="Q157" s="96"/>
    </row>
    <row r="158" spans="1:17" s="84" customFormat="1" ht="41.4" customHeight="1" x14ac:dyDescent="0.3">
      <c r="A158" s="89" t="e">
        <f t="shared" si="3"/>
        <v>#REF!</v>
      </c>
      <c r="B158" s="88" t="s">
        <v>787</v>
      </c>
      <c r="C158" s="88">
        <v>432557</v>
      </c>
      <c r="D158" s="88">
        <v>1</v>
      </c>
      <c r="E158" s="169"/>
      <c r="F158" s="88"/>
      <c r="G158" s="97" t="s">
        <v>364</v>
      </c>
      <c r="H158" s="131" t="s">
        <v>700</v>
      </c>
      <c r="I158" s="97" t="s">
        <v>368</v>
      </c>
      <c r="J158" s="97" t="s">
        <v>10</v>
      </c>
      <c r="K158" s="97" t="s">
        <v>240</v>
      </c>
      <c r="L158" s="101"/>
      <c r="M158" s="99"/>
      <c r="N158" s="98"/>
      <c r="O158" s="98"/>
      <c r="P158" s="99"/>
      <c r="Q158" s="75"/>
    </row>
    <row r="159" spans="1:17" ht="51.6" customHeight="1" x14ac:dyDescent="0.3">
      <c r="A159" s="89" t="e">
        <f t="shared" si="3"/>
        <v>#REF!</v>
      </c>
      <c r="B159" s="88" t="s">
        <v>787</v>
      </c>
      <c r="C159" s="80">
        <v>432557</v>
      </c>
      <c r="D159" s="72">
        <v>1</v>
      </c>
      <c r="E159" s="169"/>
      <c r="F159" s="88"/>
      <c r="G159" s="54" t="s">
        <v>743</v>
      </c>
      <c r="H159" s="131" t="s">
        <v>744</v>
      </c>
      <c r="I159" s="54" t="s">
        <v>10</v>
      </c>
      <c r="J159" s="54" t="s">
        <v>149</v>
      </c>
      <c r="K159" s="54" t="s">
        <v>240</v>
      </c>
      <c r="L159" s="57"/>
      <c r="M159" s="56" t="s">
        <v>351</v>
      </c>
      <c r="N159" s="55"/>
      <c r="O159" s="55"/>
      <c r="P159" s="56"/>
      <c r="Q159" s="75" t="s">
        <v>357</v>
      </c>
    </row>
    <row r="160" spans="1:17" s="84" customFormat="1" ht="43.2" x14ac:dyDescent="0.3">
      <c r="A160" s="89" t="e">
        <f>A159+1</f>
        <v>#REF!</v>
      </c>
      <c r="B160" s="88" t="s">
        <v>787</v>
      </c>
      <c r="C160" s="88"/>
      <c r="D160" s="88"/>
      <c r="E160" s="169"/>
      <c r="F160" s="88"/>
      <c r="G160" s="97" t="s">
        <v>378</v>
      </c>
      <c r="H160" s="94" t="s">
        <v>377</v>
      </c>
      <c r="I160" s="97" t="s">
        <v>10</v>
      </c>
      <c r="J160" s="97"/>
      <c r="K160" s="97" t="s">
        <v>240</v>
      </c>
      <c r="L160" s="101"/>
      <c r="M160" s="99"/>
      <c r="N160" s="98"/>
      <c r="O160" s="98"/>
      <c r="P160" s="99"/>
      <c r="Q160" s="75"/>
    </row>
    <row r="161" spans="1:17" s="84" customFormat="1" x14ac:dyDescent="0.3">
      <c r="A161" s="89" t="e">
        <f t="shared" si="3"/>
        <v>#REF!</v>
      </c>
      <c r="B161" s="88" t="s">
        <v>787</v>
      </c>
      <c r="C161" s="88"/>
      <c r="D161" s="88"/>
      <c r="E161" s="169"/>
      <c r="F161" s="88" t="s">
        <v>495</v>
      </c>
      <c r="G161" s="97" t="s">
        <v>745</v>
      </c>
      <c r="H161" s="131" t="s">
        <v>382</v>
      </c>
      <c r="I161" s="97" t="s">
        <v>368</v>
      </c>
      <c r="J161" s="97"/>
      <c r="K161" s="97" t="s">
        <v>240</v>
      </c>
      <c r="L161" s="101"/>
      <c r="M161" s="99"/>
      <c r="N161" s="98"/>
      <c r="O161" s="98"/>
      <c r="P161" s="99"/>
      <c r="Q161" s="75"/>
    </row>
    <row r="162" spans="1:17" s="84" customFormat="1" ht="60" customHeight="1" x14ac:dyDescent="0.3">
      <c r="A162" s="89" t="e">
        <f t="shared" si="3"/>
        <v>#REF!</v>
      </c>
      <c r="B162" s="88" t="s">
        <v>787</v>
      </c>
      <c r="C162" s="88"/>
      <c r="D162" s="88"/>
      <c r="E162" s="169"/>
      <c r="F162" s="88"/>
      <c r="G162" s="183" t="s">
        <v>732</v>
      </c>
      <c r="H162" s="94" t="s">
        <v>729</v>
      </c>
      <c r="I162" s="97"/>
      <c r="J162" s="97"/>
      <c r="K162" s="97"/>
      <c r="L162" s="101"/>
      <c r="M162" s="99"/>
      <c r="N162" s="98"/>
      <c r="O162" s="98"/>
      <c r="P162" s="99"/>
      <c r="Q162" s="75"/>
    </row>
    <row r="163" spans="1:17" s="84" customFormat="1" ht="43.2" x14ac:dyDescent="0.3">
      <c r="A163" s="89" t="e">
        <f t="shared" si="3"/>
        <v>#REF!</v>
      </c>
      <c r="B163" s="88" t="s">
        <v>787</v>
      </c>
      <c r="C163" s="88"/>
      <c r="D163" s="88"/>
      <c r="E163" s="169"/>
      <c r="F163" s="88"/>
      <c r="G163" s="94" t="s">
        <v>366</v>
      </c>
      <c r="H163" s="94" t="s">
        <v>383</v>
      </c>
      <c r="I163" s="94" t="s">
        <v>368</v>
      </c>
      <c r="J163" s="97" t="s">
        <v>149</v>
      </c>
      <c r="K163" s="97" t="s">
        <v>240</v>
      </c>
      <c r="L163" s="101"/>
      <c r="M163" s="96" t="s">
        <v>351</v>
      </c>
      <c r="N163" s="96"/>
      <c r="O163" s="96"/>
      <c r="P163" s="96"/>
      <c r="Q163" s="96"/>
    </row>
    <row r="164" spans="1:17" s="84" customFormat="1" x14ac:dyDescent="0.3">
      <c r="A164" s="89"/>
      <c r="B164" s="88" t="s">
        <v>787</v>
      </c>
      <c r="C164" s="88"/>
      <c r="D164" s="88"/>
      <c r="E164" s="169"/>
      <c r="F164" s="88"/>
      <c r="G164" s="94" t="s">
        <v>747</v>
      </c>
      <c r="H164" s="94"/>
      <c r="I164" s="94"/>
      <c r="J164" s="97"/>
      <c r="K164" s="97"/>
      <c r="L164" s="101"/>
      <c r="M164" s="96"/>
      <c r="N164" s="96"/>
      <c r="O164" s="96"/>
      <c r="P164" s="96"/>
      <c r="Q164" s="96"/>
    </row>
    <row r="165" spans="1:17" s="84" customFormat="1" x14ac:dyDescent="0.3">
      <c r="A165" s="89" t="e">
        <f>A163+1</f>
        <v>#REF!</v>
      </c>
      <c r="B165" s="88" t="s">
        <v>787</v>
      </c>
      <c r="C165" s="88">
        <v>432557</v>
      </c>
      <c r="D165" s="88">
        <v>6</v>
      </c>
      <c r="E165" s="169"/>
      <c r="F165" s="88"/>
      <c r="G165" s="97" t="s">
        <v>701</v>
      </c>
      <c r="H165" s="131" t="s">
        <v>580</v>
      </c>
      <c r="I165" s="97" t="s">
        <v>122</v>
      </c>
      <c r="J165" s="97" t="s">
        <v>122</v>
      </c>
      <c r="K165" s="97" t="s">
        <v>240</v>
      </c>
      <c r="L165" s="101"/>
      <c r="M165" s="99"/>
      <c r="N165" s="98"/>
      <c r="O165" s="98"/>
      <c r="P165" s="99"/>
      <c r="Q165" s="75"/>
    </row>
    <row r="166" spans="1:17" s="84" customFormat="1" x14ac:dyDescent="0.3">
      <c r="A166" s="89" t="e">
        <f t="shared" si="3"/>
        <v>#REF!</v>
      </c>
      <c r="B166" s="88" t="s">
        <v>787</v>
      </c>
      <c r="C166" s="88"/>
      <c r="D166" s="88"/>
      <c r="E166" s="169"/>
      <c r="F166" s="88" t="s">
        <v>495</v>
      </c>
      <c r="G166" s="97" t="s">
        <v>415</v>
      </c>
      <c r="H166" s="131" t="s">
        <v>581</v>
      </c>
      <c r="I166" s="97" t="s">
        <v>122</v>
      </c>
      <c r="J166" s="97"/>
      <c r="K166" s="97" t="s">
        <v>240</v>
      </c>
      <c r="L166" s="101"/>
      <c r="M166" s="99"/>
      <c r="N166" s="98"/>
      <c r="O166" s="98"/>
      <c r="P166" s="99"/>
      <c r="Q166" s="75"/>
    </row>
    <row r="167" spans="1:17" s="84" customFormat="1" ht="100.8" x14ac:dyDescent="0.3">
      <c r="A167" s="89" t="e">
        <f t="shared" si="3"/>
        <v>#REF!</v>
      </c>
      <c r="B167" s="88" t="s">
        <v>787</v>
      </c>
      <c r="C167" s="88">
        <v>432557</v>
      </c>
      <c r="D167" s="88">
        <v>7</v>
      </c>
      <c r="E167" s="169"/>
      <c r="F167" s="88"/>
      <c r="G167" s="97" t="s">
        <v>389</v>
      </c>
      <c r="H167" s="131" t="s">
        <v>783</v>
      </c>
      <c r="I167" s="97" t="s">
        <v>368</v>
      </c>
      <c r="J167" s="97" t="s">
        <v>410</v>
      </c>
      <c r="K167" s="97" t="s">
        <v>240</v>
      </c>
      <c r="L167" s="101"/>
      <c r="M167" s="99"/>
      <c r="N167" s="98"/>
      <c r="O167" s="98"/>
      <c r="P167" s="99"/>
      <c r="Q167" s="75"/>
    </row>
    <row r="168" spans="1:17" s="84" customFormat="1" x14ac:dyDescent="0.3">
      <c r="A168" s="89" t="e">
        <f t="shared" si="3"/>
        <v>#REF!</v>
      </c>
      <c r="B168" s="88" t="s">
        <v>787</v>
      </c>
      <c r="C168" s="88"/>
      <c r="D168" s="88"/>
      <c r="E168" s="169"/>
      <c r="F168" s="88" t="s">
        <v>495</v>
      </c>
      <c r="G168" s="97" t="s">
        <v>414</v>
      </c>
      <c r="H168" s="131" t="s">
        <v>367</v>
      </c>
      <c r="I168" s="97" t="s">
        <v>10</v>
      </c>
      <c r="J168" s="97"/>
      <c r="K168" s="97" t="s">
        <v>240</v>
      </c>
      <c r="L168" s="101"/>
      <c r="M168" s="99"/>
      <c r="N168" s="98"/>
      <c r="O168" s="98"/>
      <c r="P168" s="99"/>
      <c r="Q168" s="75"/>
    </row>
    <row r="169" spans="1:17" s="84" customFormat="1" ht="63" customHeight="1" x14ac:dyDescent="0.3">
      <c r="A169" s="89" t="e">
        <f t="shared" si="3"/>
        <v>#REF!</v>
      </c>
      <c r="B169" s="88" t="s">
        <v>787</v>
      </c>
      <c r="C169" s="88"/>
      <c r="D169" s="88"/>
      <c r="E169" s="169"/>
      <c r="F169" s="88"/>
      <c r="G169" s="97" t="s">
        <v>493</v>
      </c>
      <c r="H169" s="187" t="s">
        <v>748</v>
      </c>
      <c r="I169" s="97" t="s">
        <v>10</v>
      </c>
      <c r="J169" s="97" t="s">
        <v>749</v>
      </c>
      <c r="K169" s="97" t="s">
        <v>240</v>
      </c>
      <c r="L169" s="101"/>
      <c r="M169" s="99"/>
      <c r="N169" s="98"/>
      <c r="O169" s="98"/>
      <c r="P169" s="99"/>
      <c r="Q169" s="75"/>
    </row>
    <row r="170" spans="1:17" s="84" customFormat="1" x14ac:dyDescent="0.3">
      <c r="A170" s="89" t="e">
        <f t="shared" si="3"/>
        <v>#REF!</v>
      </c>
      <c r="B170" s="88" t="s">
        <v>787</v>
      </c>
      <c r="C170" s="88"/>
      <c r="D170" s="88"/>
      <c r="E170" s="169"/>
      <c r="F170" s="88" t="s">
        <v>495</v>
      </c>
      <c r="G170" s="97" t="s">
        <v>641</v>
      </c>
      <c r="H170" s="131" t="s">
        <v>642</v>
      </c>
      <c r="I170" s="97" t="s">
        <v>10</v>
      </c>
      <c r="J170" s="97"/>
      <c r="K170" s="97"/>
      <c r="L170" s="101"/>
      <c r="M170" s="99"/>
      <c r="N170" s="98"/>
      <c r="O170" s="98"/>
      <c r="P170" s="99"/>
      <c r="Q170" s="75"/>
    </row>
    <row r="171" spans="1:17" s="84" customFormat="1" ht="57.6" x14ac:dyDescent="0.3">
      <c r="A171" s="89" t="e">
        <f t="shared" si="3"/>
        <v>#REF!</v>
      </c>
      <c r="B171" s="88" t="s">
        <v>787</v>
      </c>
      <c r="C171" s="88"/>
      <c r="D171" s="88"/>
      <c r="E171" s="169"/>
      <c r="F171" s="88"/>
      <c r="G171" s="97" t="s">
        <v>644</v>
      </c>
      <c r="H171" s="94" t="s">
        <v>649</v>
      </c>
      <c r="I171" s="97"/>
      <c r="J171" s="97"/>
      <c r="K171" s="97"/>
      <c r="L171" s="101"/>
      <c r="M171" s="99"/>
      <c r="N171" s="98"/>
      <c r="O171" s="98"/>
      <c r="P171" s="99"/>
      <c r="Q171" s="99"/>
    </row>
    <row r="172" spans="1:17" s="84" customFormat="1" ht="86.4" x14ac:dyDescent="0.3">
      <c r="A172" s="89" t="e">
        <f t="shared" si="3"/>
        <v>#REF!</v>
      </c>
      <c r="B172" s="88" t="s">
        <v>787</v>
      </c>
      <c r="C172" s="88"/>
      <c r="D172" s="88"/>
      <c r="E172" s="169"/>
      <c r="F172" s="88"/>
      <c r="G172" s="97" t="s">
        <v>751</v>
      </c>
      <c r="H172" s="131" t="s">
        <v>752</v>
      </c>
      <c r="I172" s="97"/>
      <c r="J172" s="97"/>
      <c r="K172" s="97"/>
      <c r="L172" s="101"/>
      <c r="M172" s="99"/>
      <c r="N172" s="98"/>
      <c r="O172" s="98"/>
      <c r="P172" s="99"/>
      <c r="Q172" s="75"/>
    </row>
    <row r="173" spans="1:17" s="84" customFormat="1" x14ac:dyDescent="0.3">
      <c r="A173" s="89" t="e">
        <f t="shared" si="3"/>
        <v>#REF!</v>
      </c>
      <c r="B173" s="88" t="s">
        <v>787</v>
      </c>
      <c r="C173" s="88"/>
      <c r="D173" s="88"/>
      <c r="E173" s="169"/>
      <c r="F173" s="88"/>
      <c r="G173" s="97" t="s">
        <v>750</v>
      </c>
      <c r="H173" s="187"/>
      <c r="I173" s="97" t="s">
        <v>121</v>
      </c>
      <c r="J173" s="97"/>
      <c r="K173" s="97"/>
      <c r="L173" s="101"/>
      <c r="M173" s="99"/>
      <c r="N173" s="98"/>
      <c r="O173" s="98"/>
      <c r="P173" s="99"/>
      <c r="Q173" s="75"/>
    </row>
    <row r="174" spans="1:17" s="84" customFormat="1" ht="28.8" x14ac:dyDescent="0.3">
      <c r="A174" s="89" t="e">
        <f t="shared" si="3"/>
        <v>#REF!</v>
      </c>
      <c r="B174" s="88" t="s">
        <v>787</v>
      </c>
      <c r="C174" s="88"/>
      <c r="D174" s="88"/>
      <c r="E174" s="88"/>
      <c r="F174" s="88"/>
      <c r="G174" s="94" t="s">
        <v>648</v>
      </c>
      <c r="H174" s="94" t="s">
        <v>646</v>
      </c>
      <c r="I174" s="94" t="s">
        <v>44</v>
      </c>
      <c r="J174" s="97" t="s">
        <v>39</v>
      </c>
      <c r="K174" s="94"/>
      <c r="L174" s="101"/>
      <c r="M174" s="96"/>
      <c r="N174" s="96"/>
      <c r="O174" s="96"/>
      <c r="P174" s="96"/>
      <c r="Q174" s="96"/>
    </row>
    <row r="175" spans="1:17" s="84" customFormat="1" ht="57.6" x14ac:dyDescent="0.3">
      <c r="A175" s="89" t="e">
        <f t="shared" si="3"/>
        <v>#REF!</v>
      </c>
      <c r="B175" s="88" t="s">
        <v>787</v>
      </c>
      <c r="C175" s="88"/>
      <c r="D175" s="88"/>
      <c r="E175" s="169"/>
      <c r="F175" s="88"/>
      <c r="G175" s="97" t="s">
        <v>644</v>
      </c>
      <c r="H175" s="94" t="s">
        <v>649</v>
      </c>
      <c r="I175" s="97"/>
      <c r="J175" s="97"/>
      <c r="K175" s="97"/>
      <c r="L175" s="101"/>
      <c r="M175" s="99"/>
      <c r="N175" s="98"/>
      <c r="O175" s="98"/>
      <c r="P175" s="99"/>
      <c r="Q175" s="99"/>
    </row>
    <row r="176" spans="1:17" s="84" customFormat="1" x14ac:dyDescent="0.3">
      <c r="A176" s="89" t="e">
        <f t="shared" si="3"/>
        <v>#REF!</v>
      </c>
      <c r="B176" s="88" t="s">
        <v>787</v>
      </c>
      <c r="C176" s="88"/>
      <c r="D176" s="88"/>
      <c r="E176" s="88"/>
      <c r="F176" s="88"/>
      <c r="G176" s="97" t="s">
        <v>224</v>
      </c>
      <c r="H176" s="97" t="s">
        <v>225</v>
      </c>
      <c r="I176" s="97" t="s">
        <v>44</v>
      </c>
      <c r="J176" s="97" t="s">
        <v>39</v>
      </c>
      <c r="K176" s="97" t="s">
        <v>240</v>
      </c>
      <c r="L176" s="103"/>
      <c r="M176" s="99"/>
      <c r="N176" s="98"/>
      <c r="O176" s="98"/>
      <c r="P176" s="99"/>
      <c r="Q176" s="99"/>
    </row>
    <row r="177" spans="1:17" x14ac:dyDescent="0.3">
      <c r="A177" s="89" t="e">
        <f t="shared" si="3"/>
        <v>#REF!</v>
      </c>
      <c r="B177" s="88" t="s">
        <v>787</v>
      </c>
      <c r="C177" s="12"/>
      <c r="D177" s="88"/>
      <c r="E177" s="88"/>
      <c r="F177" s="88"/>
      <c r="G177" s="54" t="s">
        <v>234</v>
      </c>
      <c r="H177" s="54" t="s">
        <v>353</v>
      </c>
      <c r="I177" s="54"/>
      <c r="J177" s="54"/>
      <c r="K177" s="54" t="s">
        <v>240</v>
      </c>
      <c r="L177" s="57"/>
      <c r="M177" s="99"/>
      <c r="N177" s="55"/>
      <c r="O177" s="55"/>
      <c r="P177" s="56"/>
      <c r="Q177" s="56"/>
    </row>
    <row r="178" spans="1:17" ht="19.5" customHeight="1" x14ac:dyDescent="0.3">
      <c r="A178" s="89" t="e">
        <f t="shared" si="3"/>
        <v>#REF!</v>
      </c>
      <c r="B178" s="202" t="s">
        <v>637</v>
      </c>
      <c r="C178" s="202"/>
      <c r="D178" s="202"/>
      <c r="E178" s="202"/>
      <c r="F178" s="202"/>
      <c r="G178" s="202"/>
      <c r="H178" s="202"/>
      <c r="I178" s="202"/>
      <c r="J178" s="202"/>
      <c r="K178" s="202"/>
      <c r="L178" s="202"/>
      <c r="M178" s="202"/>
      <c r="N178" s="202"/>
      <c r="O178" s="202"/>
      <c r="P178" s="47"/>
      <c r="Q178" s="47"/>
    </row>
    <row r="179" spans="1:17" x14ac:dyDescent="0.3">
      <c r="A179" s="89" t="e">
        <f t="shared" si="3"/>
        <v>#REF!</v>
      </c>
      <c r="B179" s="88" t="s">
        <v>787</v>
      </c>
      <c r="C179" s="12"/>
      <c r="D179" s="88"/>
      <c r="E179" s="169"/>
      <c r="F179" s="88"/>
      <c r="G179" s="97" t="s">
        <v>757</v>
      </c>
      <c r="H179" s="97" t="s">
        <v>756</v>
      </c>
      <c r="I179" s="97" t="s">
        <v>409</v>
      </c>
      <c r="J179" s="54" t="s">
        <v>755</v>
      </c>
      <c r="K179" s="54" t="s">
        <v>240</v>
      </c>
      <c r="L179" s="57"/>
      <c r="M179" s="56" t="s">
        <v>351</v>
      </c>
      <c r="N179" s="55"/>
      <c r="O179" s="55"/>
      <c r="P179" s="56"/>
      <c r="Q179" s="56"/>
    </row>
    <row r="180" spans="1:17" s="84" customFormat="1" x14ac:dyDescent="0.3">
      <c r="A180" s="89" t="e">
        <f t="shared" si="3"/>
        <v>#REF!</v>
      </c>
      <c r="B180" s="88" t="s">
        <v>787</v>
      </c>
      <c r="C180" s="88"/>
      <c r="D180" s="88"/>
      <c r="E180" s="169"/>
      <c r="F180" s="88"/>
      <c r="G180" s="97" t="s">
        <v>758</v>
      </c>
      <c r="H180" s="97" t="s">
        <v>643</v>
      </c>
      <c r="I180" s="97" t="s">
        <v>409</v>
      </c>
      <c r="J180" s="97"/>
      <c r="K180" s="97"/>
      <c r="L180" s="101"/>
      <c r="M180" s="99"/>
      <c r="N180" s="98"/>
      <c r="O180" s="98"/>
      <c r="P180" s="99"/>
      <c r="Q180" s="99"/>
    </row>
    <row r="181" spans="1:17" s="84" customFormat="1" x14ac:dyDescent="0.3">
      <c r="A181" s="89" t="e">
        <f t="shared" si="3"/>
        <v>#REF!</v>
      </c>
      <c r="B181" s="88" t="s">
        <v>787</v>
      </c>
      <c r="C181" s="88"/>
      <c r="D181" s="88"/>
      <c r="E181" s="169"/>
      <c r="F181" s="88"/>
      <c r="G181" s="97" t="s">
        <v>759</v>
      </c>
      <c r="H181" s="97" t="s">
        <v>638</v>
      </c>
      <c r="I181" s="97" t="s">
        <v>416</v>
      </c>
      <c r="J181" s="97" t="s">
        <v>149</v>
      </c>
      <c r="K181" s="97" t="s">
        <v>240</v>
      </c>
      <c r="L181" s="101"/>
      <c r="M181" s="99"/>
      <c r="N181" s="98"/>
      <c r="O181" s="98"/>
      <c r="P181" s="99"/>
      <c r="Q181" s="99"/>
    </row>
    <row r="182" spans="1:17" s="84" customFormat="1" x14ac:dyDescent="0.3">
      <c r="A182" s="89" t="e">
        <f t="shared" si="3"/>
        <v>#REF!</v>
      </c>
      <c r="B182" s="88" t="s">
        <v>787</v>
      </c>
      <c r="C182" s="88"/>
      <c r="D182" s="88"/>
      <c r="E182" s="169"/>
      <c r="F182" s="88"/>
      <c r="G182" s="97" t="s">
        <v>734</v>
      </c>
      <c r="H182" s="97"/>
      <c r="I182" s="97" t="s">
        <v>416</v>
      </c>
      <c r="J182" s="97"/>
      <c r="K182" s="97"/>
      <c r="L182" s="101"/>
      <c r="M182" s="99"/>
      <c r="N182" s="98"/>
      <c r="O182" s="98"/>
      <c r="P182" s="99"/>
      <c r="Q182" s="99"/>
    </row>
    <row r="183" spans="1:17" s="84" customFormat="1" x14ac:dyDescent="0.3">
      <c r="A183" s="89" t="e">
        <f t="shared" ref="A183:A185" si="4">A182+1</f>
        <v>#REF!</v>
      </c>
      <c r="B183" s="88" t="s">
        <v>787</v>
      </c>
      <c r="C183" s="88"/>
      <c r="D183" s="88"/>
      <c r="E183" s="169"/>
      <c r="F183" s="88"/>
      <c r="G183" s="97" t="s">
        <v>639</v>
      </c>
      <c r="H183" s="97" t="s">
        <v>640</v>
      </c>
      <c r="I183" s="97" t="s">
        <v>416</v>
      </c>
      <c r="J183" s="97"/>
      <c r="K183" s="97"/>
      <c r="L183" s="101"/>
      <c r="M183" s="99"/>
      <c r="N183" s="98"/>
      <c r="O183" s="98"/>
      <c r="P183" s="99"/>
      <c r="Q183" s="99"/>
    </row>
    <row r="184" spans="1:17" s="84" customFormat="1" x14ac:dyDescent="0.3">
      <c r="A184" s="89" t="e">
        <f t="shared" si="4"/>
        <v>#REF!</v>
      </c>
      <c r="B184" s="88" t="s">
        <v>787</v>
      </c>
      <c r="C184" s="88"/>
      <c r="D184" s="88"/>
      <c r="E184" s="169"/>
      <c r="F184" s="88"/>
      <c r="G184" s="97" t="s">
        <v>733</v>
      </c>
      <c r="H184" s="97"/>
      <c r="I184" s="97" t="s">
        <v>416</v>
      </c>
      <c r="J184" s="97"/>
      <c r="K184" s="97"/>
      <c r="L184" s="101"/>
      <c r="M184" s="99"/>
      <c r="N184" s="98"/>
      <c r="O184" s="98"/>
      <c r="P184" s="99"/>
      <c r="Q184" s="99"/>
    </row>
    <row r="185" spans="1:17" s="78" customFormat="1" ht="21" customHeight="1" x14ac:dyDescent="0.3">
      <c r="A185" s="89" t="e">
        <f t="shared" si="4"/>
        <v>#REF!</v>
      </c>
      <c r="B185" s="203" t="s">
        <v>354</v>
      </c>
      <c r="C185" s="203"/>
      <c r="D185" s="203"/>
      <c r="E185" s="203"/>
      <c r="F185" s="203"/>
      <c r="G185" s="203"/>
      <c r="H185" s="203"/>
      <c r="I185" s="203"/>
      <c r="J185" s="203"/>
      <c r="K185" s="203"/>
      <c r="L185" s="203"/>
      <c r="M185" s="203"/>
      <c r="N185" s="203"/>
      <c r="O185" s="203"/>
      <c r="P185" s="81"/>
      <c r="Q185" s="81"/>
    </row>
    <row r="186" spans="1:17" s="76" customFormat="1" x14ac:dyDescent="0.3">
      <c r="A186" s="89" t="e">
        <f t="shared" ref="A186:A193" si="5">A185+1</f>
        <v>#REF!</v>
      </c>
      <c r="B186" s="67"/>
      <c r="C186" s="68"/>
      <c r="D186" s="68"/>
      <c r="E186" s="170"/>
      <c r="F186" s="68"/>
      <c r="G186" s="54"/>
      <c r="H186" s="54"/>
      <c r="I186" s="54"/>
      <c r="J186" s="54"/>
      <c r="K186" s="54"/>
      <c r="L186" s="60"/>
      <c r="M186" s="56"/>
      <c r="N186" s="55"/>
      <c r="O186" s="55"/>
      <c r="P186" s="56"/>
      <c r="Q186" s="56"/>
    </row>
    <row r="187" spans="1:17" s="84" customFormat="1" ht="28.8" x14ac:dyDescent="0.3">
      <c r="A187" s="89" t="e">
        <f t="shared" si="5"/>
        <v>#REF!</v>
      </c>
      <c r="B187" s="67"/>
      <c r="C187" s="68"/>
      <c r="D187" s="68"/>
      <c r="E187" s="170"/>
      <c r="F187" s="68" t="s">
        <v>495</v>
      </c>
      <c r="G187" s="97" t="s">
        <v>429</v>
      </c>
      <c r="H187" s="97"/>
      <c r="I187" s="97" t="s">
        <v>36</v>
      </c>
      <c r="J187" s="97" t="s">
        <v>39</v>
      </c>
      <c r="K187" s="97" t="s">
        <v>240</v>
      </c>
      <c r="L187" s="101"/>
      <c r="M187" s="99"/>
      <c r="N187" s="98"/>
      <c r="O187" s="98"/>
      <c r="P187" s="99"/>
      <c r="Q187" s="99"/>
    </row>
    <row r="188" spans="1:17" s="76" customFormat="1" x14ac:dyDescent="0.3">
      <c r="A188" s="89" t="e">
        <f t="shared" si="5"/>
        <v>#REF!</v>
      </c>
      <c r="B188" s="67"/>
      <c r="C188" s="68"/>
      <c r="D188" s="68"/>
      <c r="E188" s="170"/>
      <c r="F188" s="68"/>
      <c r="G188" s="51"/>
      <c r="H188" s="51"/>
      <c r="I188" s="51"/>
      <c r="J188" s="51"/>
      <c r="K188" s="51"/>
      <c r="L188" s="60"/>
      <c r="M188" s="53"/>
      <c r="N188" s="52"/>
      <c r="O188" s="52"/>
      <c r="P188" s="53"/>
      <c r="Q188" s="53"/>
    </row>
    <row r="189" spans="1:17" s="76" customFormat="1" ht="31.2" x14ac:dyDescent="0.3">
      <c r="A189" s="89" t="e">
        <f t="shared" si="5"/>
        <v>#REF!</v>
      </c>
      <c r="B189" s="67" t="s">
        <v>175</v>
      </c>
      <c r="C189" s="68"/>
      <c r="D189" s="68"/>
      <c r="E189" s="170"/>
      <c r="F189" s="68" t="s">
        <v>495</v>
      </c>
      <c r="G189" s="51" t="s">
        <v>189</v>
      </c>
      <c r="H189" s="51"/>
      <c r="I189" s="51" t="s">
        <v>173</v>
      </c>
      <c r="J189" s="51" t="s">
        <v>39</v>
      </c>
      <c r="K189" s="51" t="s">
        <v>240</v>
      </c>
      <c r="L189" s="60"/>
      <c r="M189" s="53" t="s">
        <v>39</v>
      </c>
      <c r="N189" s="52"/>
      <c r="O189" s="52"/>
      <c r="P189" s="53"/>
      <c r="Q189" s="53"/>
    </row>
    <row r="190" spans="1:17" ht="21" customHeight="1" x14ac:dyDescent="0.3">
      <c r="A190" s="89" t="e">
        <f t="shared" si="5"/>
        <v>#REF!</v>
      </c>
      <c r="B190" s="201" t="s">
        <v>760</v>
      </c>
      <c r="C190" s="201"/>
      <c r="D190" s="201"/>
      <c r="E190" s="201"/>
      <c r="F190" s="201"/>
      <c r="G190" s="201"/>
      <c r="H190" s="201"/>
      <c r="I190" s="201"/>
      <c r="J190" s="201"/>
      <c r="K190" s="201"/>
      <c r="L190" s="201"/>
      <c r="M190" s="201"/>
      <c r="N190" s="201"/>
      <c r="O190" s="201"/>
      <c r="P190" s="45"/>
      <c r="Q190" s="45"/>
    </row>
    <row r="191" spans="1:17" ht="31.2" x14ac:dyDescent="0.3">
      <c r="A191" s="89" t="e">
        <f t="shared" si="5"/>
        <v>#REF!</v>
      </c>
      <c r="B191" s="13" t="s">
        <v>195</v>
      </c>
      <c r="C191" s="13" t="s">
        <v>39</v>
      </c>
      <c r="D191" s="13" t="s">
        <v>39</v>
      </c>
      <c r="E191" s="171"/>
      <c r="F191" s="13"/>
      <c r="G191" s="54"/>
      <c r="H191" s="54"/>
      <c r="I191" s="54" t="s">
        <v>351</v>
      </c>
      <c r="J191" s="54" t="s">
        <v>351</v>
      </c>
      <c r="K191" s="54" t="s">
        <v>240</v>
      </c>
      <c r="L191" s="60"/>
      <c r="M191" s="56" t="s">
        <v>351</v>
      </c>
      <c r="N191" s="55"/>
      <c r="O191" s="55"/>
      <c r="P191" s="56"/>
      <c r="Q191" s="56"/>
    </row>
    <row r="192" spans="1:17" ht="31.2" x14ac:dyDescent="0.3">
      <c r="A192" s="89" t="e">
        <f t="shared" si="5"/>
        <v>#REF!</v>
      </c>
      <c r="B192" s="13" t="s">
        <v>195</v>
      </c>
      <c r="C192" s="13" t="s">
        <v>39</v>
      </c>
      <c r="D192" s="13" t="s">
        <v>39</v>
      </c>
      <c r="E192" s="171"/>
      <c r="F192" s="13" t="s">
        <v>495</v>
      </c>
      <c r="G192" s="54" t="s">
        <v>341</v>
      </c>
      <c r="H192" s="54"/>
      <c r="I192" s="54" t="s">
        <v>44</v>
      </c>
      <c r="J192" s="54" t="s">
        <v>39</v>
      </c>
      <c r="K192" s="54" t="s">
        <v>240</v>
      </c>
      <c r="L192" s="60"/>
      <c r="M192" s="56" t="s">
        <v>351</v>
      </c>
      <c r="N192" s="55"/>
      <c r="O192" s="55"/>
      <c r="P192" s="56"/>
      <c r="Q192" s="56"/>
    </row>
    <row r="193" spans="1:17" s="84" customFormat="1" ht="28.8" x14ac:dyDescent="0.3">
      <c r="A193" s="89" t="e">
        <f t="shared" si="5"/>
        <v>#REF!</v>
      </c>
      <c r="B193" s="165" t="s">
        <v>704</v>
      </c>
      <c r="C193" s="87"/>
      <c r="D193" s="87" t="s">
        <v>351</v>
      </c>
      <c r="E193" s="165"/>
      <c r="F193" s="87"/>
      <c r="G193" s="94" t="s">
        <v>398</v>
      </c>
      <c r="H193" s="94" t="s">
        <v>674</v>
      </c>
      <c r="I193" s="94" t="s">
        <v>401</v>
      </c>
      <c r="J193" s="94" t="s">
        <v>402</v>
      </c>
      <c r="K193" s="97" t="s">
        <v>240</v>
      </c>
      <c r="L193" s="94"/>
      <c r="M193" s="101"/>
      <c r="N193" s="96"/>
      <c r="O193" s="95"/>
      <c r="P193" s="95"/>
      <c r="Q193" s="96"/>
    </row>
    <row r="194" spans="1:17" x14ac:dyDescent="0.3">
      <c r="B194" s="14"/>
      <c r="C194" s="14"/>
      <c r="D194" s="14"/>
      <c r="E194" s="172"/>
      <c r="F194" s="14"/>
      <c r="G194" s="192" t="s">
        <v>746</v>
      </c>
      <c r="I194" s="17" t="s">
        <v>10</v>
      </c>
    </row>
    <row r="197" spans="1:17" ht="28.8" x14ac:dyDescent="0.3">
      <c r="G197" s="32" t="s">
        <v>789</v>
      </c>
    </row>
    <row r="198" spans="1:17" x14ac:dyDescent="0.3">
      <c r="G198" s="32" t="s">
        <v>788</v>
      </c>
    </row>
  </sheetData>
  <autoFilter ref="A1:Q194"/>
  <mergeCells count="14">
    <mergeCell ref="B120:O120"/>
    <mergeCell ref="B190:O190"/>
    <mergeCell ref="B55:O55"/>
    <mergeCell ref="B66:O66"/>
    <mergeCell ref="B2:O2"/>
    <mergeCell ref="B21:O21"/>
    <mergeCell ref="B22:O22"/>
    <mergeCell ref="B119:O119"/>
    <mergeCell ref="B185:O185"/>
    <mergeCell ref="B107:O107"/>
    <mergeCell ref="B108:O108"/>
    <mergeCell ref="B132:O132"/>
    <mergeCell ref="B133:O133"/>
    <mergeCell ref="B178:O178"/>
  </mergeCells>
  <conditionalFormatting sqref="G20:Q20 G3:Q18">
    <cfRule type="expression" dxfId="1" priority="2">
      <formula>"mod(row(),2) = 0"</formula>
    </cfRule>
  </conditionalFormatting>
  <conditionalFormatting sqref="G19:Q19">
    <cfRule type="expression" dxfId="0" priority="1">
      <formula>"mod(row(),2) = 0"</formula>
    </cfRule>
  </conditionalFormatting>
  <hyperlinks>
    <hyperlink ref="C36" location="RLS!A1" display="RLS"/>
    <hyperlink ref="C19" location="'DDC RLS'!A1" display="DDC RL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workbookViewId="0">
      <selection activeCell="A13" sqref="A13:E13"/>
    </sheetView>
  </sheetViews>
  <sheetFormatPr defaultRowHeight="14.4" x14ac:dyDescent="0.3"/>
  <cols>
    <col min="1" max="1" width="16.44140625" style="110" customWidth="1"/>
    <col min="2" max="3" width="16.44140625" style="110" hidden="1" customWidth="1"/>
    <col min="4" max="4" width="11" style="110" customWidth="1"/>
    <col min="5" max="5" width="66" customWidth="1"/>
    <col min="6" max="6" width="25.109375" style="110" customWidth="1"/>
    <col min="7" max="7" width="21.5546875" customWidth="1"/>
  </cols>
  <sheetData>
    <row r="1" spans="1:7" x14ac:dyDescent="0.3">
      <c r="A1" s="110" t="s">
        <v>346</v>
      </c>
      <c r="B1" s="110" t="s">
        <v>438</v>
      </c>
      <c r="C1" s="110" t="s">
        <v>446</v>
      </c>
      <c r="D1" s="110" t="s">
        <v>439</v>
      </c>
      <c r="G1" t="s">
        <v>386</v>
      </c>
    </row>
    <row r="2" spans="1:7" x14ac:dyDescent="0.3">
      <c r="A2" s="196">
        <v>464278</v>
      </c>
      <c r="B2" s="197"/>
      <c r="C2" s="197">
        <v>464281</v>
      </c>
      <c r="D2" s="197"/>
      <c r="E2" s="198" t="s">
        <v>385</v>
      </c>
      <c r="F2" s="106" t="s">
        <v>450</v>
      </c>
      <c r="G2" s="114" t="s">
        <v>387</v>
      </c>
    </row>
    <row r="3" spans="1:7" s="118" customFormat="1" x14ac:dyDescent="0.3">
      <c r="A3" s="121">
        <v>464278</v>
      </c>
      <c r="B3" s="122">
        <v>521016</v>
      </c>
      <c r="C3" s="122">
        <v>521013</v>
      </c>
      <c r="D3" s="122"/>
      <c r="E3" s="122" t="s">
        <v>449</v>
      </c>
      <c r="F3" s="122" t="s">
        <v>450</v>
      </c>
      <c r="G3" s="114"/>
    </row>
    <row r="4" spans="1:7" s="118" customFormat="1" x14ac:dyDescent="0.3">
      <c r="A4" s="121">
        <v>464278</v>
      </c>
      <c r="B4" s="122">
        <v>527075</v>
      </c>
      <c r="C4" s="122">
        <v>525748</v>
      </c>
      <c r="D4" s="122"/>
      <c r="E4" s="122" t="s">
        <v>451</v>
      </c>
      <c r="F4" s="123" t="s">
        <v>450</v>
      </c>
      <c r="G4" s="114"/>
    </row>
    <row r="5" spans="1:7" s="118" customFormat="1" x14ac:dyDescent="0.3">
      <c r="A5" s="121">
        <v>464278</v>
      </c>
      <c r="B5" s="122"/>
      <c r="C5" s="122"/>
      <c r="D5" s="122"/>
      <c r="E5" s="122" t="s">
        <v>470</v>
      </c>
      <c r="F5" s="123" t="s">
        <v>450</v>
      </c>
      <c r="G5" s="114"/>
    </row>
    <row r="6" spans="1:7" s="110" customFormat="1" x14ac:dyDescent="0.3">
      <c r="A6" s="116">
        <v>464278</v>
      </c>
      <c r="B6" s="108"/>
      <c r="C6" s="108">
        <v>50777</v>
      </c>
      <c r="E6" s="106" t="s">
        <v>447</v>
      </c>
      <c r="F6" s="106" t="s">
        <v>453</v>
      </c>
      <c r="G6" s="114"/>
    </row>
    <row r="7" spans="1:7" s="110" customFormat="1" x14ac:dyDescent="0.3">
      <c r="A7" s="116">
        <v>464278</v>
      </c>
      <c r="B7" s="108">
        <v>523213</v>
      </c>
      <c r="C7" s="108">
        <v>500910</v>
      </c>
      <c r="E7" s="106" t="s">
        <v>448</v>
      </c>
      <c r="F7" s="106" t="s">
        <v>453</v>
      </c>
      <c r="G7" s="114"/>
    </row>
    <row r="8" spans="1:7" s="118" customFormat="1" x14ac:dyDescent="0.3">
      <c r="A8" s="119">
        <v>464278</v>
      </c>
      <c r="B8" s="118">
        <v>527951</v>
      </c>
      <c r="C8" s="119"/>
      <c r="D8" s="118" t="s">
        <v>440</v>
      </c>
      <c r="E8" s="106" t="s">
        <v>437</v>
      </c>
      <c r="F8" s="106" t="s">
        <v>453</v>
      </c>
      <c r="G8" s="114"/>
    </row>
    <row r="9" spans="1:7" s="118" customFormat="1" ht="28.8" x14ac:dyDescent="0.3">
      <c r="A9" s="197">
        <v>492038</v>
      </c>
      <c r="B9" s="197"/>
      <c r="C9" s="197"/>
      <c r="D9" s="199" t="s">
        <v>469</v>
      </c>
      <c r="E9" s="198" t="s">
        <v>436</v>
      </c>
      <c r="F9" s="106" t="s">
        <v>452</v>
      </c>
      <c r="G9" s="119"/>
    </row>
    <row r="10" spans="1:7" s="82" customFormat="1" x14ac:dyDescent="0.3">
      <c r="A10" s="108"/>
      <c r="B10" s="108"/>
      <c r="C10" s="108"/>
      <c r="D10" s="110"/>
      <c r="E10" s="106"/>
      <c r="F10" s="106"/>
      <c r="G10" s="114"/>
    </row>
    <row r="11" spans="1:7" ht="43.2" x14ac:dyDescent="0.3">
      <c r="A11" s="196">
        <v>495193</v>
      </c>
      <c r="B11" s="196">
        <v>499094</v>
      </c>
      <c r="C11" s="196">
        <v>499089</v>
      </c>
      <c r="D11" s="196" t="s">
        <v>455</v>
      </c>
      <c r="E11" s="198" t="s">
        <v>456</v>
      </c>
      <c r="F11" s="106" t="s">
        <v>452</v>
      </c>
      <c r="G11" s="114" t="s">
        <v>387</v>
      </c>
    </row>
    <row r="12" spans="1:7" x14ac:dyDescent="0.3">
      <c r="A12" s="197">
        <v>510489</v>
      </c>
      <c r="B12" s="197"/>
      <c r="C12" s="197"/>
      <c r="D12" s="197" t="s">
        <v>443</v>
      </c>
      <c r="E12" s="198" t="s">
        <v>444</v>
      </c>
      <c r="F12" s="106" t="s">
        <v>454</v>
      </c>
    </row>
    <row r="13" spans="1:7" s="118" customFormat="1" ht="28.8" x14ac:dyDescent="0.3">
      <c r="A13" s="196">
        <v>432577</v>
      </c>
      <c r="B13" s="197"/>
      <c r="C13" s="197"/>
      <c r="D13" s="197"/>
      <c r="E13" s="198" t="s">
        <v>471</v>
      </c>
      <c r="F13" s="106"/>
      <c r="G13" s="114" t="s">
        <v>387</v>
      </c>
    </row>
    <row r="15" spans="1:7" s="118" customFormat="1" x14ac:dyDescent="0.3">
      <c r="A15" s="124">
        <v>432577</v>
      </c>
      <c r="B15" s="128"/>
      <c r="C15" s="128"/>
      <c r="D15" s="129"/>
      <c r="E15" s="126" t="s">
        <v>434</v>
      </c>
      <c r="F15" s="106" t="s">
        <v>452</v>
      </c>
      <c r="G15" s="119"/>
    </row>
    <row r="16" spans="1:7" s="118" customFormat="1" ht="28.8" x14ac:dyDescent="0.3">
      <c r="A16" s="124">
        <v>484626</v>
      </c>
      <c r="B16" s="124"/>
      <c r="C16" s="124"/>
      <c r="D16" s="125" t="s">
        <v>442</v>
      </c>
      <c r="E16" s="126" t="s">
        <v>388</v>
      </c>
      <c r="F16" s="106" t="s">
        <v>452</v>
      </c>
      <c r="G16" s="115" t="s">
        <v>387</v>
      </c>
    </row>
    <row r="17" spans="1:7" x14ac:dyDescent="0.3">
      <c r="A17" s="124">
        <v>491878</v>
      </c>
      <c r="B17" s="124"/>
      <c r="C17" s="124"/>
      <c r="D17" s="125" t="s">
        <v>445</v>
      </c>
      <c r="E17" s="126" t="s">
        <v>435</v>
      </c>
      <c r="F17" s="106" t="s">
        <v>452</v>
      </c>
      <c r="G17" s="107" t="s">
        <v>387</v>
      </c>
    </row>
  </sheetData>
  <hyperlinks>
    <hyperlink ref="G11" r:id="rId1"/>
    <hyperlink ref="G2" r:id="rId2"/>
    <hyperlink ref="G13" r:id="rId3"/>
    <hyperlink ref="G16" r:id="rId4"/>
    <hyperlink ref="G17" r:id="rId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2"/>
  <sheetViews>
    <sheetView topLeftCell="A4" workbookViewId="0">
      <selection activeCell="H27" sqref="H27"/>
    </sheetView>
  </sheetViews>
  <sheetFormatPr defaultRowHeight="14.4" x14ac:dyDescent="0.3"/>
  <cols>
    <col min="1" max="1" width="11.44140625" customWidth="1"/>
    <col min="2" max="2" width="19.6640625" style="118" customWidth="1"/>
    <col min="3" max="3" width="10.5546875" style="118" customWidth="1"/>
    <col min="4" max="4" width="9.44140625" style="118" customWidth="1"/>
    <col min="5" max="5" width="12.33203125" style="118" customWidth="1"/>
    <col min="6" max="6" width="8.109375" style="118" customWidth="1"/>
    <col min="7" max="7" width="12.6640625" customWidth="1"/>
    <col min="8" max="8" width="51.109375" customWidth="1"/>
    <col min="9" max="9" width="34.6640625" customWidth="1"/>
    <col min="10" max="10" width="46.5546875" customWidth="1"/>
  </cols>
  <sheetData>
    <row r="1" spans="1:10" ht="46.95" customHeight="1" x14ac:dyDescent="0.3">
      <c r="A1" s="142" t="s">
        <v>346</v>
      </c>
      <c r="B1" s="142" t="s">
        <v>201</v>
      </c>
      <c r="C1" s="142" t="s">
        <v>446</v>
      </c>
      <c r="D1" s="142" t="s">
        <v>438</v>
      </c>
      <c r="E1" s="143" t="s">
        <v>562</v>
      </c>
      <c r="F1" s="143" t="s">
        <v>558</v>
      </c>
      <c r="G1" s="144"/>
      <c r="H1" s="141"/>
      <c r="I1" s="110"/>
      <c r="J1" s="111"/>
    </row>
    <row r="2" spans="1:10" ht="16.95" customHeight="1" x14ac:dyDescent="0.3">
      <c r="A2" s="145" t="s">
        <v>497</v>
      </c>
      <c r="B2" s="145" t="s">
        <v>614</v>
      </c>
      <c r="C2" s="145" t="s">
        <v>495</v>
      </c>
      <c r="D2" s="112">
        <v>521263</v>
      </c>
      <c r="E2" s="155" t="s">
        <v>495</v>
      </c>
      <c r="F2" s="145"/>
      <c r="G2" s="156" t="s">
        <v>498</v>
      </c>
      <c r="H2" s="147" t="s">
        <v>499</v>
      </c>
    </row>
    <row r="3" spans="1:10" x14ac:dyDescent="0.3">
      <c r="A3" s="145" t="s">
        <v>500</v>
      </c>
      <c r="B3" s="145" t="s">
        <v>614</v>
      </c>
      <c r="C3" s="145" t="s">
        <v>495</v>
      </c>
      <c r="D3" s="145">
        <v>518636</v>
      </c>
      <c r="E3" s="155" t="s">
        <v>495</v>
      </c>
      <c r="F3" s="145"/>
      <c r="G3" s="156" t="s">
        <v>502</v>
      </c>
      <c r="H3" s="149" t="s">
        <v>501</v>
      </c>
    </row>
    <row r="4" spans="1:10" x14ac:dyDescent="0.3">
      <c r="A4" s="112" t="s">
        <v>503</v>
      </c>
      <c r="B4" s="145" t="s">
        <v>614</v>
      </c>
      <c r="C4" s="145" t="s">
        <v>495</v>
      </c>
      <c r="D4" s="112">
        <v>521376</v>
      </c>
      <c r="E4" s="155" t="s">
        <v>495</v>
      </c>
      <c r="F4" s="112"/>
      <c r="G4" s="146" t="s">
        <v>504</v>
      </c>
      <c r="H4" s="147" t="s">
        <v>505</v>
      </c>
    </row>
    <row r="5" spans="1:10" x14ac:dyDescent="0.3">
      <c r="A5" s="145" t="s">
        <v>506</v>
      </c>
      <c r="B5" s="145" t="s">
        <v>614</v>
      </c>
      <c r="C5" s="145" t="s">
        <v>495</v>
      </c>
      <c r="D5" s="112">
        <v>520932</v>
      </c>
      <c r="E5" s="155" t="s">
        <v>495</v>
      </c>
      <c r="F5" s="112"/>
      <c r="G5" s="146" t="s">
        <v>507</v>
      </c>
      <c r="H5" s="147" t="s">
        <v>508</v>
      </c>
      <c r="I5" s="148"/>
    </row>
    <row r="6" spans="1:10" ht="28.8" x14ac:dyDescent="0.3">
      <c r="A6" s="150" t="s">
        <v>509</v>
      </c>
      <c r="B6" s="145" t="s">
        <v>614</v>
      </c>
      <c r="C6" s="150" t="s">
        <v>495</v>
      </c>
      <c r="D6" s="157">
        <v>466699</v>
      </c>
      <c r="E6" s="155" t="s">
        <v>495</v>
      </c>
      <c r="F6" s="151"/>
      <c r="G6" s="152" t="s">
        <v>510</v>
      </c>
      <c r="H6" s="153" t="s">
        <v>511</v>
      </c>
      <c r="I6" s="151"/>
    </row>
    <row r="7" spans="1:10" ht="28.8" x14ac:dyDescent="0.3">
      <c r="A7" s="150" t="s">
        <v>496</v>
      </c>
      <c r="B7" s="145" t="s">
        <v>614</v>
      </c>
      <c r="C7" s="150" t="s">
        <v>495</v>
      </c>
      <c r="D7" s="151"/>
      <c r="E7" s="155" t="s">
        <v>495</v>
      </c>
      <c r="F7" s="151"/>
      <c r="G7" s="152" t="s">
        <v>512</v>
      </c>
      <c r="H7" s="153" t="s">
        <v>513</v>
      </c>
      <c r="I7" s="151"/>
    </row>
    <row r="8" spans="1:10" x14ac:dyDescent="0.3">
      <c r="A8" s="150" t="s">
        <v>514</v>
      </c>
      <c r="B8" s="145" t="s">
        <v>614</v>
      </c>
      <c r="C8" s="150" t="s">
        <v>495</v>
      </c>
      <c r="D8" s="151"/>
      <c r="E8" s="155" t="s">
        <v>495</v>
      </c>
      <c r="F8" s="151"/>
      <c r="G8" s="152" t="s">
        <v>515</v>
      </c>
      <c r="H8" s="153" t="s">
        <v>516</v>
      </c>
      <c r="I8" s="151"/>
    </row>
    <row r="9" spans="1:10" ht="28.8" x14ac:dyDescent="0.3">
      <c r="A9" s="150" t="s">
        <v>514</v>
      </c>
      <c r="B9" s="145" t="s">
        <v>614</v>
      </c>
      <c r="C9" s="150" t="s">
        <v>495</v>
      </c>
      <c r="D9" s="151"/>
      <c r="E9" s="155" t="s">
        <v>495</v>
      </c>
      <c r="F9" s="151"/>
      <c r="G9" s="152" t="s">
        <v>517</v>
      </c>
      <c r="H9" s="153" t="s">
        <v>518</v>
      </c>
      <c r="I9" s="151"/>
    </row>
    <row r="10" spans="1:10" x14ac:dyDescent="0.3">
      <c r="A10" s="150" t="s">
        <v>514</v>
      </c>
      <c r="B10" s="145" t="s">
        <v>614</v>
      </c>
      <c r="C10" s="150" t="s">
        <v>495</v>
      </c>
      <c r="D10" s="151"/>
      <c r="E10" s="155" t="s">
        <v>495</v>
      </c>
      <c r="F10" s="151"/>
      <c r="G10" s="152" t="s">
        <v>519</v>
      </c>
      <c r="H10" s="153" t="s">
        <v>520</v>
      </c>
      <c r="I10" s="151"/>
    </row>
    <row r="11" spans="1:10" ht="28.8" x14ac:dyDescent="0.3">
      <c r="A11" s="150" t="s">
        <v>514</v>
      </c>
      <c r="B11" s="145" t="s">
        <v>614</v>
      </c>
      <c r="C11" s="150" t="s">
        <v>495</v>
      </c>
      <c r="D11" s="151"/>
      <c r="E11" s="155" t="s">
        <v>495</v>
      </c>
      <c r="F11" s="151"/>
      <c r="G11" s="152" t="s">
        <v>521</v>
      </c>
      <c r="H11" s="153" t="s">
        <v>522</v>
      </c>
      <c r="I11" s="151"/>
    </row>
    <row r="12" spans="1:10" x14ac:dyDescent="0.3">
      <c r="A12" s="150" t="s">
        <v>514</v>
      </c>
      <c r="B12" s="145" t="s">
        <v>614</v>
      </c>
      <c r="C12" s="150" t="s">
        <v>495</v>
      </c>
      <c r="D12" s="151"/>
      <c r="E12" s="155" t="s">
        <v>495</v>
      </c>
      <c r="F12" s="151"/>
      <c r="G12" s="152" t="s">
        <v>523</v>
      </c>
      <c r="H12" s="153" t="s">
        <v>524</v>
      </c>
      <c r="I12" s="151"/>
    </row>
    <row r="13" spans="1:10" x14ac:dyDescent="0.3">
      <c r="A13" s="150" t="s">
        <v>525</v>
      </c>
      <c r="B13" s="145" t="s">
        <v>614</v>
      </c>
      <c r="C13" s="151"/>
      <c r="D13" s="151"/>
      <c r="E13" s="151"/>
      <c r="F13" s="151"/>
      <c r="G13" s="152" t="s">
        <v>526</v>
      </c>
      <c r="H13" s="154" t="s">
        <v>527</v>
      </c>
      <c r="I13" s="151"/>
    </row>
    <row r="14" spans="1:10" x14ac:dyDescent="0.3">
      <c r="A14" s="151"/>
      <c r="B14" s="145" t="s">
        <v>614</v>
      </c>
      <c r="C14" s="151"/>
      <c r="D14" s="151"/>
      <c r="E14" s="151"/>
      <c r="F14" s="151"/>
      <c r="G14" s="152" t="s">
        <v>528</v>
      </c>
      <c r="H14" s="154" t="s">
        <v>529</v>
      </c>
      <c r="I14" s="151"/>
    </row>
    <row r="15" spans="1:10" ht="28.8" x14ac:dyDescent="0.3">
      <c r="A15" s="151"/>
      <c r="B15" s="145" t="s">
        <v>614</v>
      </c>
      <c r="C15" s="151"/>
      <c r="D15" s="151"/>
      <c r="E15" s="151"/>
      <c r="F15" s="151"/>
      <c r="G15" s="152" t="s">
        <v>530</v>
      </c>
      <c r="H15" s="153" t="s">
        <v>531</v>
      </c>
      <c r="I15" s="151"/>
    </row>
    <row r="16" spans="1:10" ht="28.8" x14ac:dyDescent="0.3">
      <c r="A16" s="151"/>
      <c r="B16" s="145" t="s">
        <v>614</v>
      </c>
      <c r="C16" s="151"/>
      <c r="D16" s="151"/>
      <c r="E16" s="151"/>
      <c r="F16" s="151"/>
      <c r="G16" s="152" t="s">
        <v>532</v>
      </c>
      <c r="H16" s="153" t="s">
        <v>533</v>
      </c>
      <c r="I16" s="151"/>
    </row>
    <row r="17" spans="1:9" x14ac:dyDescent="0.3">
      <c r="A17" s="151"/>
      <c r="B17" s="145" t="s">
        <v>614</v>
      </c>
      <c r="C17" s="151"/>
      <c r="D17" s="151"/>
      <c r="E17" s="151"/>
      <c r="F17" s="151"/>
      <c r="G17" s="152" t="s">
        <v>534</v>
      </c>
      <c r="H17" s="154" t="s">
        <v>535</v>
      </c>
      <c r="I17" s="151"/>
    </row>
    <row r="18" spans="1:9" x14ac:dyDescent="0.3">
      <c r="B18" s="145" t="s">
        <v>614</v>
      </c>
      <c r="G18" s="133" t="s">
        <v>536</v>
      </c>
      <c r="H18" s="134" t="s">
        <v>537</v>
      </c>
    </row>
    <row r="19" spans="1:9" x14ac:dyDescent="0.3">
      <c r="B19" s="145" t="s">
        <v>614</v>
      </c>
      <c r="G19" s="133" t="s">
        <v>538</v>
      </c>
      <c r="H19" s="134" t="s">
        <v>539</v>
      </c>
    </row>
    <row r="20" spans="1:9" ht="28.8" x14ac:dyDescent="0.3">
      <c r="A20" s="112" t="s">
        <v>578</v>
      </c>
      <c r="B20" s="145" t="s">
        <v>614</v>
      </c>
      <c r="H20" s="120" t="s">
        <v>579</v>
      </c>
    </row>
    <row r="21" spans="1:9" s="118" customFormat="1" ht="57.6" x14ac:dyDescent="0.3">
      <c r="A21" s="112" t="s">
        <v>613</v>
      </c>
      <c r="B21" s="145" t="s">
        <v>614</v>
      </c>
      <c r="H21" s="120" t="s">
        <v>612</v>
      </c>
    </row>
    <row r="22" spans="1:9" ht="43.2" x14ac:dyDescent="0.3">
      <c r="A22" s="174" t="s">
        <v>541</v>
      </c>
      <c r="B22" s="175" t="s">
        <v>544</v>
      </c>
      <c r="C22" s="129" t="s">
        <v>495</v>
      </c>
      <c r="D22" s="129"/>
      <c r="E22" s="129"/>
      <c r="F22" s="129"/>
      <c r="G22" s="176" t="s">
        <v>543</v>
      </c>
      <c r="H22" s="177" t="s">
        <v>542</v>
      </c>
      <c r="I22" s="178" t="s">
        <v>621</v>
      </c>
    </row>
    <row r="23" spans="1:9" ht="28.8" x14ac:dyDescent="0.3">
      <c r="A23" t="s">
        <v>545</v>
      </c>
      <c r="B23" s="132" t="s">
        <v>661</v>
      </c>
      <c r="C23" s="118" t="s">
        <v>495</v>
      </c>
      <c r="E23" s="118" t="s">
        <v>495</v>
      </c>
      <c r="G23" s="133" t="s">
        <v>546</v>
      </c>
      <c r="H23" s="139" t="s">
        <v>547</v>
      </c>
    </row>
    <row r="24" spans="1:9" ht="43.2" x14ac:dyDescent="0.3">
      <c r="A24" s="138">
        <v>529383</v>
      </c>
      <c r="B24" s="132" t="s">
        <v>544</v>
      </c>
      <c r="C24" s="118" t="s">
        <v>495</v>
      </c>
      <c r="G24" s="133" t="s">
        <v>548</v>
      </c>
      <c r="H24" s="120" t="s">
        <v>553</v>
      </c>
    </row>
    <row r="25" spans="1:9" s="118" customFormat="1" x14ac:dyDescent="0.3">
      <c r="A25" s="138"/>
      <c r="B25" s="132"/>
      <c r="G25" s="133"/>
      <c r="H25" s="120"/>
    </row>
    <row r="26" spans="1:9" ht="28.8" x14ac:dyDescent="0.3">
      <c r="A26">
        <v>490113</v>
      </c>
      <c r="B26" s="132" t="s">
        <v>540</v>
      </c>
      <c r="C26" s="118" t="s">
        <v>495</v>
      </c>
      <c r="F26" s="118" t="s">
        <v>559</v>
      </c>
      <c r="G26" s="133" t="s">
        <v>549</v>
      </c>
      <c r="H26" s="120" t="s">
        <v>554</v>
      </c>
      <c r="I26" s="120" t="s">
        <v>561</v>
      </c>
    </row>
    <row r="27" spans="1:9" x14ac:dyDescent="0.3">
      <c r="A27">
        <v>523413</v>
      </c>
      <c r="B27" s="132" t="s">
        <v>544</v>
      </c>
      <c r="C27" s="118" t="s">
        <v>495</v>
      </c>
      <c r="F27" s="118" t="s">
        <v>560</v>
      </c>
      <c r="G27" s="133" t="s">
        <v>550</v>
      </c>
      <c r="H27" s="120" t="s">
        <v>557</v>
      </c>
    </row>
    <row r="28" spans="1:9" ht="28.8" x14ac:dyDescent="0.3">
      <c r="A28" s="136" t="s">
        <v>556</v>
      </c>
      <c r="B28" s="132" t="s">
        <v>544</v>
      </c>
      <c r="C28" s="136" t="s">
        <v>495</v>
      </c>
      <c r="D28" s="136"/>
      <c r="E28" s="136"/>
      <c r="F28" s="136" t="s">
        <v>560</v>
      </c>
      <c r="G28" s="137" t="s">
        <v>551</v>
      </c>
      <c r="H28" s="140" t="s">
        <v>555</v>
      </c>
      <c r="I28" s="135" t="s">
        <v>552</v>
      </c>
    </row>
    <row r="30" spans="1:9" s="118" customFormat="1" x14ac:dyDescent="0.3">
      <c r="A30" s="118" t="s">
        <v>563</v>
      </c>
      <c r="B30" s="132" t="s">
        <v>544</v>
      </c>
      <c r="C30" s="118" t="s">
        <v>495</v>
      </c>
      <c r="D30" s="118">
        <v>476700</v>
      </c>
      <c r="G30" s="133" t="s">
        <v>564</v>
      </c>
      <c r="H30" s="120" t="s">
        <v>565</v>
      </c>
    </row>
    <row r="31" spans="1:9" s="118" customFormat="1" ht="28.8" x14ac:dyDescent="0.3">
      <c r="A31" s="112" t="s">
        <v>566</v>
      </c>
      <c r="B31" s="145" t="s">
        <v>540</v>
      </c>
      <c r="C31" s="148" t="s">
        <v>567</v>
      </c>
      <c r="D31" s="112"/>
      <c r="E31" s="112"/>
      <c r="F31" s="112"/>
      <c r="G31" s="146" t="s">
        <v>568</v>
      </c>
      <c r="H31" s="148" t="s">
        <v>569</v>
      </c>
      <c r="I31" s="112"/>
    </row>
    <row r="32" spans="1:9" ht="72" x14ac:dyDescent="0.3">
      <c r="A32" s="125" t="s">
        <v>668</v>
      </c>
      <c r="B32" s="185" t="s">
        <v>669</v>
      </c>
      <c r="C32" s="125"/>
      <c r="D32" s="125"/>
      <c r="E32" s="125"/>
      <c r="F32" s="125"/>
      <c r="G32" s="186" t="s">
        <v>667</v>
      </c>
      <c r="H32" s="125" t="s">
        <v>666</v>
      </c>
      <c r="I32" s="178" t="s">
        <v>670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Owner xmlns="cd6fd145-232c-482b-a374-1700fe0269d4">
      <UserInfo>
        <DisplayName/>
        <AccountId xsi:nil="true"/>
        <AccountType/>
      </UserInfo>
    </Owner>
    <Status xmlns="cd6fd145-232c-482b-a374-1700fe0269d4">In-Progress</Status>
    <UATTestCaseLookup xmlns="132b5e58-7696-4fa8-b54c-dd84f1bced02" xsi:nil="true"/>
    <Related xmlns="a64a9aa6-f432-40b0-bd69-5ccf9e3a68b2">&lt;div title="_schemaversion" id="_3"&gt;
  &lt;div title="_view"&gt;
    &lt;span title="_columns"&gt;1&lt;/span&gt;
    &lt;span title="_linkstyle"&gt;&lt;/span&gt;
    &lt;span title="_groupstyle"&gt;&lt;/span&gt;
  &lt;/div&gt;
&lt;/div&gt;</Related>
    <History xmlns="cd6fd145-232c-482b-a374-1700fe0269d4" xsi:nil="true"/>
    <IconOverlay xmlns="http://schemas.microsoft.com/sharepoint/v4" xsi:nil="true"/>
    <SOP_x0020_Status xmlns="cd6fd145-232c-482b-a374-1700fe0269d4" xsi:nil="true"/>
    <RID xmlns="132b5e58-7696-4fa8-b54c-dd84f1bced02" xsi:nil="true"/>
    <SID xmlns="132b5e58-7696-4fa8-b54c-dd84f1bced02" xsi:nil="true"/>
    <UTID xmlns="132b5e58-7696-4fa8-b54c-dd84f1bced02" xsi:nil="true"/>
    <Subject_x0020_Area xmlns="a64a9aa6-f432-40b0-bd69-5ccf9e3a68b2">WMS</Subject_x0020_Area>
    <_dlc_DocId xmlns="a64a9aa6-f432-40b0-bd69-5ccf9e3a68b2">K7HK4E2EAQSD-1846802202-4450</_dlc_DocId>
    <_dlc_DocIdUrl xmlns="a64a9aa6-f432-40b0-bd69-5ccf9e3a68b2">
      <Url>http://headoffice.bcldb.com/projects/LDBDC/DC-WMS/_layouts/15/DocIdRedir.aspx?ID=K7HK4E2EAQSD-1846802202-4450</Url>
      <Description>K7HK4E2EAQSD-1846802202-4450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Project Site Document" ma:contentTypeID="0x010100AD03E81670695747A74190714265BAD5" ma:contentTypeVersion="40" ma:contentTypeDescription="" ma:contentTypeScope="" ma:versionID="d0e53395817bf167d5fb998110f74539">
  <xsd:schema xmlns:xsd="http://www.w3.org/2001/XMLSchema" xmlns:xs="http://www.w3.org/2001/XMLSchema" xmlns:p="http://schemas.microsoft.com/office/2006/metadata/properties" xmlns:ns1="http://schemas.microsoft.com/sharepoint/v3" xmlns:ns2="cd6fd145-232c-482b-a374-1700fe0269d4" xmlns:ns3="a64a9aa6-f432-40b0-bd69-5ccf9e3a68b2" xmlns:ns4="132b5e58-7696-4fa8-b54c-dd84f1bced02" xmlns:ns5="http://schemas.microsoft.com/sharepoint/v4" targetNamespace="http://schemas.microsoft.com/office/2006/metadata/properties" ma:root="true" ma:fieldsID="0c28bc6a197eb16177014f3cdc1880d7" ns1:_="" ns2:_="" ns3:_="" ns4:_="" ns5:_="">
    <xsd:import namespace="http://schemas.microsoft.com/sharepoint/v3"/>
    <xsd:import namespace="cd6fd145-232c-482b-a374-1700fe0269d4"/>
    <xsd:import namespace="a64a9aa6-f432-40b0-bd69-5ccf9e3a68b2"/>
    <xsd:import namespace="132b5e58-7696-4fa8-b54c-dd84f1bced02"/>
    <xsd:import namespace="http://schemas.microsoft.com/sharepoint/v4"/>
    <xsd:element name="properties">
      <xsd:complexType>
        <xsd:sequence>
          <xsd:element name="documentManagement">
            <xsd:complexType>
              <xsd:all>
                <xsd:element ref="ns2:Owner" minOccurs="0"/>
                <xsd:element ref="ns2:Status" minOccurs="0"/>
                <xsd:element ref="ns3:Subject_x0020_Area" minOccurs="0"/>
                <xsd:element ref="ns2:History" minOccurs="0"/>
                <xsd:element ref="ns4:RID" minOccurs="0"/>
                <xsd:element ref="ns4:SID" minOccurs="0"/>
                <xsd:element ref="ns4:UATTestCaseLookup" minOccurs="0"/>
                <xsd:element ref="ns4:UTID" minOccurs="0"/>
                <xsd:element ref="ns3:Related" minOccurs="0"/>
                <xsd:element ref="ns3:_dlc_DocId" minOccurs="0"/>
                <xsd:element ref="ns3:_dlc_DocIdUrl" minOccurs="0"/>
                <xsd:element ref="ns3:_dlc_DocIdPersistId" minOccurs="0"/>
                <xsd:element ref="ns5:IconOverlay" minOccurs="0"/>
                <xsd:element ref="ns2:SOP_x0020_Status"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25" nillable="true" ma:displayName="Declared Record" ma:hidden="true" ma:internalName="_vti_ItemDeclaredRecord" ma:readOnly="true">
      <xsd:simpleType>
        <xsd:restriction base="dms:DateTime"/>
      </xsd:simpleType>
    </xsd:element>
    <xsd:element name="_vti_ItemHoldRecordStatus" ma:index="26"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6fd145-232c-482b-a374-1700fe0269d4" elementFormDefault="qualified">
    <xsd:import namespace="http://schemas.microsoft.com/office/2006/documentManagement/types"/>
    <xsd:import namespace="http://schemas.microsoft.com/office/infopath/2007/PartnerControls"/>
    <xsd:element name="Owner" ma:index="8" nillable="true" ma:displayName="Owner" ma:list="UserInfo" ma:SearchPeopleOnly="false" ma:SharePointGroup="0" ma:internalName="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format="Dropdown" ma:internalName="Status" ma:readOnly="false">
      <xsd:simpleType>
        <xsd:restriction base="dms:Choice">
          <xsd:enumeration value="Draft"/>
          <xsd:enumeration value="In-Progress"/>
          <xsd:enumeration value="Ready For Review"/>
          <xsd:enumeration value="Under Business Review"/>
          <xsd:enumeration value="Under Review"/>
          <xsd:enumeration value="Final"/>
        </xsd:restriction>
      </xsd:simpleType>
    </xsd:element>
    <xsd:element name="History" ma:index="12" nillable="true" ma:displayName="History" ma:internalName="History">
      <xsd:simpleType>
        <xsd:restriction base="dms:Note">
          <xsd:maxLength value="255"/>
        </xsd:restriction>
      </xsd:simpleType>
    </xsd:element>
    <xsd:element name="SOP_x0020_Status" ma:index="24" nillable="true" ma:displayName="SOP Status" ma:format="Dropdown" ma:internalName="SOP_x0020_Status">
      <xsd:simpleType>
        <xsd:restriction base="dms:Choice">
          <xsd:enumeration value="In-Progress"/>
          <xsd:enumeration value="Under Business Review"/>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a64a9aa6-f432-40b0-bd69-5ccf9e3a68b2" elementFormDefault="qualified">
    <xsd:import namespace="http://schemas.microsoft.com/office/2006/documentManagement/types"/>
    <xsd:import namespace="http://schemas.microsoft.com/office/infopath/2007/PartnerControls"/>
    <xsd:element name="Subject_x0020_Area" ma:index="10" nillable="true" ma:displayName="Subject Area" ma:default="POS Project - Prep" ma:format="Dropdown" ma:internalName="Subject_x0020_Area" ma:readOnly="false">
      <xsd:simpleType>
        <xsd:restriction base="dms:Choice">
          <xsd:enumeration value="POS Project - Prep"/>
          <xsd:enumeration value="PMO Methodology Review"/>
          <xsd:enumeration value="EPDP"/>
          <xsd:enumeration value="SharePoint"/>
          <xsd:enumeration value="SharePoint/Project Server"/>
          <xsd:enumeration value="Change Request Documentation Review"/>
          <xsd:enumeration value="Project Goals and Objectives"/>
          <xsd:enumeration value="WMS"/>
        </xsd:restriction>
      </xsd:simpleType>
    </xsd:element>
    <xsd:element name="Related" ma:index="18" nillable="true" ma:displayName="Related" ma:internalName="Related">
      <xsd:simpleType>
        <xsd:restriction base="dms:Unknow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32b5e58-7696-4fa8-b54c-dd84f1bced02" elementFormDefault="qualified">
    <xsd:import namespace="http://schemas.microsoft.com/office/2006/documentManagement/types"/>
    <xsd:import namespace="http://schemas.microsoft.com/office/infopath/2007/PartnerControls"/>
    <xsd:element name="RID" ma:index="14" nillable="true" ma:displayName="Release ID" ma:description="Set using an automated workflow (do not edit)." ma:internalName="RID">
      <xsd:simpleType>
        <xsd:restriction base="dms:Text">
          <xsd:maxLength value="255"/>
        </xsd:restriction>
      </xsd:simpleType>
    </xsd:element>
    <xsd:element name="SID" ma:index="15" nillable="true" ma:displayName="Sprint ID" ma:description="Set using an automated workflow (do not edit)." ma:internalName="SID">
      <xsd:simpleType>
        <xsd:restriction base="dms:Text">
          <xsd:maxLength value="255"/>
        </xsd:restriction>
      </xsd:simpleType>
    </xsd:element>
    <xsd:element name="UATTestCaseLookup" ma:index="16" nillable="true" ma:displayName="UAT Test Case" ma:hidden="true" ma:list="{46410660-fb7c-42c0-adc5-2c8df174f597}" ma:internalName="UATTestCaseLookup" ma:readOnly="false" ma:showField="Title" ma:web="132b5e58-7696-4fa8-b54c-dd84f1bced02">
      <xsd:simpleType>
        <xsd:restriction base="dms:Lookup"/>
      </xsd:simpleType>
    </xsd:element>
    <xsd:element name="UTID" ma:index="17" nillable="true" ma:displayName="Unit Test ID" ma:description="Set using an automated workflow (do not edit)." ma:hidden="true" ma:internalName="UT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056B9A-7B10-4402-B33B-2F90D59B5BAC}">
  <ds:schemaRefs>
    <ds:schemaRef ds:uri="http://schemas.microsoft.com/office/2006/metadata/properties"/>
    <ds:schemaRef ds:uri="http://schemas.microsoft.com/office/2006/documentManagement/types"/>
    <ds:schemaRef ds:uri="http://purl.org/dc/dcmitype/"/>
    <ds:schemaRef ds:uri="http://schemas.microsoft.com/sharepoint/v4"/>
    <ds:schemaRef ds:uri="http://www.w3.org/XML/1998/namespace"/>
    <ds:schemaRef ds:uri="http://schemas.microsoft.com/office/infopath/2007/PartnerControls"/>
    <ds:schemaRef ds:uri="http://schemas.openxmlformats.org/package/2006/metadata/core-properties"/>
    <ds:schemaRef ds:uri="http://purl.org/dc/terms/"/>
    <ds:schemaRef ds:uri="http://schemas.microsoft.com/sharepoint/v3"/>
    <ds:schemaRef ds:uri="132b5e58-7696-4fa8-b54c-dd84f1bced02"/>
    <ds:schemaRef ds:uri="a64a9aa6-f432-40b0-bd69-5ccf9e3a68b2"/>
    <ds:schemaRef ds:uri="cd6fd145-232c-482b-a374-1700fe0269d4"/>
    <ds:schemaRef ds:uri="http://purl.org/dc/elements/1.1/"/>
  </ds:schemaRefs>
</ds:datastoreItem>
</file>

<file path=customXml/itemProps2.xml><?xml version="1.0" encoding="utf-8"?>
<ds:datastoreItem xmlns:ds="http://schemas.openxmlformats.org/officeDocument/2006/customXml" ds:itemID="{BFDD2BE8-7794-4EDE-B744-8F7D06E90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6fd145-232c-482b-a374-1700fe0269d4"/>
    <ds:schemaRef ds:uri="a64a9aa6-f432-40b0-bd69-5ccf9e3a68b2"/>
    <ds:schemaRef ds:uri="132b5e58-7696-4fa8-b54c-dd84f1bced0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EDFCC-8EC0-47D9-912A-CF2AE1979E54}">
  <ds:schemaRefs>
    <ds:schemaRef ds:uri="http://schemas.microsoft.com/sharepoint/events"/>
  </ds:schemaRefs>
</ds:datastoreItem>
</file>

<file path=customXml/itemProps4.xml><?xml version="1.0" encoding="utf-8"?>
<ds:datastoreItem xmlns:ds="http://schemas.openxmlformats.org/officeDocument/2006/customXml" ds:itemID="{3A5217C5-7592-49B2-8833-F5A8E25B6B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INT5</vt:lpstr>
      <vt:lpstr>Prod</vt:lpstr>
      <vt:lpstr>KDC RLS</vt:lpstr>
      <vt:lpstr>VDC RLS</vt:lpstr>
    </vt:vector>
  </TitlesOfParts>
  <Company>BC Liquor Distribution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Deployment Plan</dc:title>
  <dc:creator>James Laitinen</dc:creator>
  <cp:lastModifiedBy>Angela Gao</cp:lastModifiedBy>
  <cp:lastPrinted>2018-07-04T18:01:37Z</cp:lastPrinted>
  <dcterms:created xsi:type="dcterms:W3CDTF">2018-06-06T16:38:35Z</dcterms:created>
  <dcterms:modified xsi:type="dcterms:W3CDTF">2020-02-04T18:01:30Z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0x010100AD03E81670695747A74190714265BAD5</vt:lpwstr>
  </property>
  <property fmtid="{D5CDD505-2E9C-101B-9397-08002B2CF9AE}" pid="3" name="_dlc_DocIdItemGuid">
    <vt:lpwstr>cd2b20f1-9631-4423-8dbb-d468844a786c</vt:lpwstr>
  </property>
  <property fmtid="{D5CDD505-2E9C-101B-9397-08002B2CF9AE}" pid="4" name="WorkflowChangePath">
    <vt:lpwstr>b74fd73f-1b18-4263-89f1-7478603d40eb,8;</vt:lpwstr>
  </property>
</Properties>
</file>