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CC97D641-703E-49D8-8BE0-3C750B854D9B}" xr6:coauthVersionLast="47" xr6:coauthVersionMax="47" xr10:uidLastSave="{00000000-0000-0000-0000-000000000000}"/>
  <bookViews>
    <workbookView xWindow="25800" yWindow="0" windowWidth="25800" windowHeight="21000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C3" i="2" l="1"/>
  <c r="C5" i="2"/>
</calcChain>
</file>

<file path=xl/sharedStrings.xml><?xml version="1.0" encoding="utf-8"?>
<sst xmlns="http://schemas.openxmlformats.org/spreadsheetml/2006/main" count="206" uniqueCount="129">
  <si>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</si>
  <si>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</si>
  <si>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</si>
  <si>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</si>
  <si>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</si>
  <si>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</si>
  <si>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</si>
  <si>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</si>
  <si>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</si>
  <si>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</si>
  <si>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</si>
  <si>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</si>
  <si>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</si>
  <si>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REQ-01</t>
  </si>
  <si>
    <t>Low Impact</t>
  </si>
  <si>
    <t>Raspberry Pi is powered ON
Python code being executed</t>
  </si>
  <si>
    <t>Manual inspection on web page</t>
  </si>
  <si>
    <t>Able to see the text "System Running" being displayed on the webpage</t>
  </si>
  <si>
    <t>REQ-02</t>
  </si>
  <si>
    <t>High Impact</t>
  </si>
  <si>
    <t xml:space="preserve">Manual inspection of "Potentiometer" readings in the debugging console </t>
  </si>
  <si>
    <t>Debugging console prints out "Potentiometer" readings</t>
  </si>
  <si>
    <t>Pass</t>
  </si>
  <si>
    <t>REQ-03</t>
  </si>
  <si>
    <t xml:space="preserve">Manual inspection of "Temperature" readings in the debugging console </t>
  </si>
  <si>
    <t>Debugging console prints out "Temperature" readings</t>
  </si>
  <si>
    <t>REQ-04</t>
  </si>
  <si>
    <t xml:space="preserve">Manual inspection of "Humidity" readings in the debugging console </t>
  </si>
  <si>
    <t>Debugging console prints out "Humidity" readings</t>
  </si>
  <si>
    <t>REQ-05</t>
  </si>
  <si>
    <t>Manual inspection of "LDR" readings in the debugging console</t>
  </si>
  <si>
    <t>Debugging console prints out "LDR" readings</t>
  </si>
  <si>
    <t>REQ-06</t>
  </si>
  <si>
    <t>Manual inspection of "Moisture sensor" readings in the debugging console</t>
  </si>
  <si>
    <t>Debugging console prints out "Moisture sensor" readings</t>
  </si>
  <si>
    <t>REQ-07</t>
  </si>
  <si>
    <t>Moisture sensor simulating the monitoring of the EC level of the solution gets reading</t>
  </si>
  <si>
    <t>Write software unit test cases for the two scenarios in which "Moisture sensor" readings equals to 0 and equals to 1</t>
  </si>
  <si>
    <t>Overall PyTest case returns a PASSED for both Unit Test cases</t>
  </si>
  <si>
    <t>REQ-08</t>
  </si>
  <si>
    <t>"Moisture sensor" reading equals to 1</t>
  </si>
  <si>
    <t>Manually dry the Moisture sensor and ensure that the "Moisture sensor" reading is changed to 0</t>
  </si>
  <si>
    <t>Servo motor rotates to 45° position</t>
  </si>
  <si>
    <t>REQ-09</t>
  </si>
  <si>
    <t>"Moisture sensor" reading equals to 0</t>
  </si>
  <si>
    <t>Manually dry the Moisture sensor and ensure that the "Moisture sensor" reading is always 0 for 10 seconds</t>
  </si>
  <si>
    <t>Servo motor remains at 45° position for the entire duration of 10 seconds</t>
  </si>
  <si>
    <t>REQ-10</t>
  </si>
  <si>
    <t>Manually wet the Moisture sensor and ensure that the "Moisture sensor" reading is changed to 1</t>
  </si>
  <si>
    <t>Servo motor rotates back to 0° position</t>
  </si>
  <si>
    <t>REQ-11</t>
  </si>
  <si>
    <t>LDR monitoring the ambient lighting of the surrounding gets reading</t>
  </si>
  <si>
    <t>Write software unit test cases for the two scenarios in which "LDR" readings is lower than or equal to 200 and higher than 200</t>
  </si>
  <si>
    <t>REQ-12</t>
  </si>
  <si>
    <t>LED is turned off
"LDR" reading is higher than 200</t>
  </si>
  <si>
    <t>Manually cover the LDR to get a "LDR" reading lower than or equal to 200</t>
  </si>
  <si>
    <t>LED turns on</t>
  </si>
  <si>
    <t>REQ-13</t>
  </si>
  <si>
    <t xml:space="preserve">
LED is turned on
"LDR" reading is lower than or equal to 200
</t>
  </si>
  <si>
    <t>Manually cover the LDR to continuously get a "LDR" reading lower than or equal to 200 for 10 seconds</t>
  </si>
  <si>
    <t>LED remains turned on for the entire duration of 10 seconds</t>
  </si>
  <si>
    <t>REQ-14</t>
  </si>
  <si>
    <t>LED is turned on
"LDR" reading is lower than or equal to 200</t>
  </si>
  <si>
    <t>Manually expose the LDR to light to get a "LDR" reading higher than 200</t>
  </si>
  <si>
    <t>LED turns off</t>
  </si>
  <si>
    <t>REQ-15</t>
  </si>
  <si>
    <t>DHT sensor monitoring the ambient temperature of the surrounding gets reading</t>
  </si>
  <si>
    <t>Write software unit test cases for the two scenarios in which "Temperature" readings is lower than or equal to 20°C and higher than 20°C</t>
  </si>
  <si>
    <t>REQ-16</t>
  </si>
  <si>
    <t>DC motor is turned off
"Temperature" reading is lower than or equal to 20°C</t>
  </si>
  <si>
    <t>Manually increase ambient temperture of DHT sensor to get a "Temperature" reading higher than 20°C</t>
  </si>
  <si>
    <t>DC motor turns on</t>
  </si>
  <si>
    <t>REQ-17</t>
  </si>
  <si>
    <t>DC motor is turned on
"Temperature" reading is higher than 20°C</t>
  </si>
  <si>
    <t>Manually increase ambient temperture of DHT sensor to continuously get a "Temperature" reading higher than 20°C for 10 seconds</t>
  </si>
  <si>
    <t>DC motor remains turned on for the entire duration of 10 seconds</t>
  </si>
  <si>
    <t>REQ-18</t>
  </si>
  <si>
    <t>Manually decrease ambient temperture of DHT sensor to get a "Temperature" reading lower than or equal to 20°C</t>
  </si>
  <si>
    <t>DC motor turns off</t>
  </si>
  <si>
    <t>REQ-19</t>
  </si>
  <si>
    <t>Manually input the IP address of Automated Gardening System into web browser</t>
  </si>
  <si>
    <t>Automated Gardening System web page is displayed on the web browser</t>
  </si>
  <si>
    <t>REQ-20</t>
  </si>
  <si>
    <t>Raspberry Pi is able to upload the readings to the webpage</t>
  </si>
  <si>
    <t>Manually open the Automated Gardening System webpage</t>
  </si>
  <si>
    <t xml:space="preserve">Parameters are able to be visualized on the Automated Gardening System web page
- pH level of the solution ("Potentiometer" readings)
- Ambient Temperature ("Temperature" readings)
- Relative Humidity ("Humidity" readings)
- Ambient lighting intensity ("LDR" readings)
- EC level ("Moisture sensor" readings)                                                                                          </t>
  </si>
  <si>
    <t>REQ-21</t>
  </si>
  <si>
    <t>Fail</t>
  </si>
  <si>
    <t>Mid Impact</t>
  </si>
  <si>
    <t>[Manual test case] Test that Potentiometer is able to continuously simulate the monitoring of the pH level of the solution</t>
  </si>
  <si>
    <t>[Manual test case] Test that DHT sensor is able to continuously monitor the ambient temperature of the surrounding</t>
  </si>
  <si>
    <t>[Manual test case] Test that the DHT sensor is able to continuously monitor the relative humidity of the surrounding</t>
  </si>
  <si>
    <t>[Manual test case] Test that the LDR is able to continuously monitor the ambient lighting of the surrounding</t>
  </si>
  <si>
    <t>[Manual test case] Test that the Moisture sensor is able to continuously simulate the monitoring of the EC level of the solution</t>
  </si>
  <si>
    <t>[Manual test case] Test that the DC motor turns off when the "Temperature" reading is lower than or equal to 20°C</t>
  </si>
  <si>
    <t>[Manual test case] Test that the servo motor rotates to 45° position when "Moisture sensor" reading changes from 1 to 0</t>
  </si>
  <si>
    <t>[Manual test case] Test that the DC motor remains on as long as "Temperature" reading is higher than 20°C</t>
  </si>
  <si>
    <t>[Manual test case] Test that the servo remains at 45° position as long as "Moisture sensor" reading equals to 0</t>
  </si>
  <si>
    <t>[Manual test case] Test that the DC motor turns on when "Temperature" reading is higher than 20°C</t>
  </si>
  <si>
    <t>[Manual test case] Test that the servo motor rotates back to 0° position when the "Moisture sensor" reading changes from 0 to 1</t>
  </si>
  <si>
    <t>[Manual test case] Test that the LED turns off when the "LDR" reading is higher than 200</t>
  </si>
  <si>
    <t>[Manual test case] Test that the LED remains on as long as "LDR" reading is lower than or equal to 200</t>
  </si>
  <si>
    <t>[Manual test case] Test that the LED turns on when "LDR" reading is lower than or equal to 200</t>
  </si>
  <si>
    <t>[Software unit test case] Test that the system dispenses additional nutrient solution into the hydroponics system when the "Moisture sensor" reading equals to 0</t>
  </si>
  <si>
    <t>[Software unit test case] Test that the system increases the ambient light intensity when "LDR" reading is lower than or equal to 200</t>
  </si>
  <si>
    <t>[Software unit test case] Test that the system lowers ambient temperature when "Temperature" reading is higher than 20°C</t>
  </si>
  <si>
    <t xml:space="preserve">[Software unit test case] Test that the web page on the Automated Gardening System allows the user to monitor 
- pH level of the solution ("Potentiometer" readings)
- Ambient Temperature ("Temperature" readings)
- Relative Humidity ("Humidity" readings)
- Ambient lighting intensity ("LDR" readings)
- EC level ("Moisture sensor" readings)            </t>
  </si>
  <si>
    <t>[Manual test case] Test that the web page can be accessed through the IP address of the automated gardening system</t>
  </si>
  <si>
    <t>Document version</t>
  </si>
  <si>
    <t>No</t>
  </si>
  <si>
    <t>Updates</t>
  </si>
  <si>
    <t>Name</t>
  </si>
  <si>
    <t>Date</t>
  </si>
  <si>
    <t>Version</t>
  </si>
  <si>
    <t>version0.1</t>
  </si>
  <si>
    <t>Then Kah Nyee , Ong Shern Wen Benjamin, Tan Xing Yu Jayden, Chen Jian Cong, Wong Zi Yang</t>
  </si>
  <si>
    <t>Updates on System_Test_Report with test results of TestCase_ID-2 to TestCase_ID-6 passing</t>
  </si>
  <si>
    <t>version1.0</t>
  </si>
  <si>
    <t>version1.1</t>
  </si>
  <si>
    <t>Updates on System_Test_Report with test results of TestCase_ID-2 to TestCase_ID-18 and TestCase_ID-21 passing</t>
  </si>
  <si>
    <t>Updates on System_Test_Report with test results of TestCase_ID-1 to TestCase_ID-21 passing</t>
  </si>
  <si>
    <t>[Manual test case] Test that the text "System Running" is displayed on the web page when "Start" button is clicked</t>
  </si>
  <si>
    <t>version2.0</t>
  </si>
  <si>
    <t>[Manual test case] Test that the Raspberry Pi is be able to log data on a daily basis.</t>
  </si>
  <si>
    <t>Raspberry is able to get readings from its various sensors</t>
  </si>
  <si>
    <t>Manually check for newly logged data everyday</t>
  </si>
  <si>
    <t>Data from the previous day is logged and saved as a CSV file</t>
  </si>
  <si>
    <t>Then Kah Nyee</t>
  </si>
  <si>
    <t>Updates on System_Test_Report with TestCase_ID-21 and TestCase_ID-22 replaced with newly updated TestCase_ID-21 following to updates in SRS_Project 5_Group 1_Automated Gardening System_version2.0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</si>
</sst>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theme="1"/>
      <name val="Verdana"/>
      <family val="2"/>
    </font>
    <font>
      <sz val="9"/>
      <color rgb="FF333333"/>
      <name val="Verdana"/>
      <family val="2"/>
    </font>
    <font>
      <sz val="9"/>
      <color rgb="FF333333"/>
      <name val="Verdana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49" fontId="1" fillId="3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quotePrefix="1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quotePrefix="1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0" fillId="0" borderId="6" xfId="0" applyBorder="1" applyAlignment="1">
      <alignment horizontal="center" vertical="center"/>
    </xf>
    <xf numFmtId="0" fontId="1" fillId="0" borderId="7" xfId="0" applyFont="1" applyBorder="1"/>
    <xf numFmtId="16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10674</xdr:colOff>
      <xdr:row>7</xdr:row>
      <xdr:rowOff>84364</xdr:rowOff>
    </xdr:from>
    <xdr:to>
      <xdr:col>3</xdr:col>
      <xdr:colOff>9525</xdr:colOff>
      <xdr:row>22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32"/>
  <sheetViews>
    <sheetView tabSelected="1" zoomScaleNormal="100" workbookViewId="0">
      <selection activeCell="D20" sqref="D20"/>
    </sheetView>
  </sheetViews>
  <sheetFormatPr defaultColWidth="11.42578125" defaultRowHeight="15" x14ac:dyDescent="0.25"/>
  <cols>
    <col min="2" max="2" width="15.28515625" customWidth="1"/>
    <col min="3" max="3" width="82.85546875" customWidth="1"/>
    <col min="4" max="4" width="86.140625" customWidth="1"/>
    <col min="5" max="5" width="17.5703125" customWidth="1"/>
    <col min="6" max="6" width="19.28515625" customWidth="1"/>
  </cols>
  <sheetData>
    <row r="3" spans="2:3" x14ac:dyDescent="0.25">
      <c r="B3" s="3" t="s">
        <v>0</v>
      </c>
      <c r="C3" s="7">
        <f>COUNTIF('Test Cases &amp; Results'!B3:B70, "&lt;&gt;")</f>
        <v>21</v>
      </c>
    </row>
    <row r="4" spans="2:3" x14ac:dyDescent="0.25">
      <c r="B4" s="4" t="s">
        <v>1</v>
      </c>
      <c r="C4" s="7">
        <v>20</v>
      </c>
    </row>
    <row r="5" spans="2:3" x14ac:dyDescent="0.25">
      <c r="B5" s="5" t="s">
        <v>2</v>
      </c>
      <c r="C5" s="7">
        <f>COUNTIF('Test Cases &amp; Results'!K3:K72, "Fail")</f>
        <v>0</v>
      </c>
    </row>
    <row r="6" spans="2:3" x14ac:dyDescent="0.25">
      <c r="B6" s="6" t="s">
        <v>3</v>
      </c>
      <c r="C6" s="7">
        <v>1</v>
      </c>
    </row>
    <row r="25" spans="2:6" x14ac:dyDescent="0.25">
      <c r="B25" s="23" t="s">
        <v>108</v>
      </c>
      <c r="C25" s="24"/>
      <c r="D25" s="24"/>
      <c r="E25" s="24"/>
      <c r="F25" s="25"/>
    </row>
    <row r="26" spans="2:6" x14ac:dyDescent="0.25">
      <c r="B26" s="26" t="s">
        <v>109</v>
      </c>
      <c r="C26" s="27" t="s">
        <v>110</v>
      </c>
      <c r="D26" s="27" t="s">
        <v>111</v>
      </c>
      <c r="E26" s="29" t="s">
        <v>112</v>
      </c>
      <c r="F26" s="27" t="s">
        <v>113</v>
      </c>
    </row>
    <row r="27" spans="2:6" ht="33.75" customHeight="1" x14ac:dyDescent="0.25">
      <c r="B27" s="7">
        <v>1</v>
      </c>
      <c r="C27" s="7" t="s">
        <v>116</v>
      </c>
      <c r="D27" s="28" t="s">
        <v>115</v>
      </c>
      <c r="E27" s="30">
        <v>45122</v>
      </c>
      <c r="F27" s="31" t="s">
        <v>114</v>
      </c>
    </row>
    <row r="28" spans="2:6" ht="34.5" customHeight="1" x14ac:dyDescent="0.25">
      <c r="B28" s="7">
        <v>2</v>
      </c>
      <c r="C28" s="20" t="s">
        <v>119</v>
      </c>
      <c r="D28" s="34" t="s">
        <v>115</v>
      </c>
      <c r="E28" s="30">
        <v>45136</v>
      </c>
      <c r="F28" s="7" t="s">
        <v>117</v>
      </c>
    </row>
    <row r="29" spans="2:6" ht="34.5" customHeight="1" x14ac:dyDescent="0.25">
      <c r="B29" s="7">
        <v>3</v>
      </c>
      <c r="C29" s="20" t="s">
        <v>120</v>
      </c>
      <c r="D29" s="34" t="s">
        <v>115</v>
      </c>
      <c r="E29" s="30">
        <v>45136</v>
      </c>
      <c r="F29" s="7" t="s">
        <v>118</v>
      </c>
    </row>
    <row r="30" spans="2:6" ht="58.5" customHeight="1" x14ac:dyDescent="0.25">
      <c r="B30" s="7">
        <v>4</v>
      </c>
      <c r="C30" s="20" t="s">
        <v>128</v>
      </c>
      <c r="D30" s="34" t="s">
        <v>127</v>
      </c>
      <c r="E30" s="30">
        <v>45148</v>
      </c>
      <c r="F30" s="7" t="s">
        <v>122</v>
      </c>
    </row>
    <row r="31" spans="2:6" ht="30" customHeight="1" x14ac:dyDescent="0.25">
      <c r="B31" s="10"/>
      <c r="C31" s="10"/>
      <c r="D31" s="32"/>
      <c r="E31" s="33"/>
      <c r="F31" s="10"/>
    </row>
    <row r="32" spans="2:6" x14ac:dyDescent="0.25">
      <c r="E32" s="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4"/>
  <sheetViews>
    <sheetView topLeftCell="B17" zoomScale="85" zoomScaleNormal="85" workbookViewId="0">
      <selection activeCell="J24" sqref="J24"/>
    </sheetView>
  </sheetViews>
  <sheetFormatPr defaultColWidth="8.85546875" defaultRowHeight="15" x14ac:dyDescent="0.25"/>
  <cols>
    <col min="2" max="2" width="11.85546875" bestFit="1" customWidth="1"/>
    <col min="3" max="3" width="14" hidden="1" customWidth="1"/>
    <col min="4" max="4" width="15.7109375" bestFit="1" customWidth="1"/>
    <col min="5" max="5" width="15.7109375" customWidth="1"/>
    <col min="6" max="6" width="51.85546875" customWidth="1"/>
    <col min="7" max="8" width="40.7109375" customWidth="1"/>
    <col min="9" max="10" width="51.28515625" customWidth="1"/>
    <col min="11" max="11" width="12.5703125" style="10" customWidth="1"/>
  </cols>
  <sheetData>
    <row r="2" spans="2:11" x14ac:dyDescent="0.25">
      <c r="B2" s="1" t="s">
        <v>4</v>
      </c>
      <c r="C2" s="1" t="s">
        <v>5</v>
      </c>
      <c r="D2" s="1" t="s">
        <v>5</v>
      </c>
      <c r="E2" s="1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8" t="s">
        <v>12</v>
      </c>
    </row>
    <row r="3" spans="2:11" ht="80.099999999999994" customHeight="1" x14ac:dyDescent="0.25">
      <c r="B3" s="2">
        <v>1</v>
      </c>
      <c r="C3" s="2">
        <v>1</v>
      </c>
      <c r="D3" s="2" t="s">
        <v>13</v>
      </c>
      <c r="E3" s="2" t="s">
        <v>14</v>
      </c>
      <c r="F3" s="14" t="s">
        <v>121</v>
      </c>
      <c r="G3" s="15" t="s">
        <v>15</v>
      </c>
      <c r="H3" s="16" t="s">
        <v>16</v>
      </c>
      <c r="I3" s="16" t="s">
        <v>17</v>
      </c>
      <c r="J3" s="22" t="s">
        <v>17</v>
      </c>
      <c r="K3" s="9" t="s">
        <v>22</v>
      </c>
    </row>
    <row r="4" spans="2:11" ht="80.099999999999994" customHeight="1" x14ac:dyDescent="0.25">
      <c r="B4" s="2">
        <f>B3+1</f>
        <v>2</v>
      </c>
      <c r="C4" s="2"/>
      <c r="D4" s="2" t="s">
        <v>18</v>
      </c>
      <c r="E4" s="2" t="s">
        <v>19</v>
      </c>
      <c r="F4" s="14" t="s">
        <v>89</v>
      </c>
      <c r="G4" s="15" t="s">
        <v>15</v>
      </c>
      <c r="H4" s="16" t="s">
        <v>20</v>
      </c>
      <c r="I4" s="15" t="s">
        <v>21</v>
      </c>
      <c r="J4" s="15" t="s">
        <v>21</v>
      </c>
      <c r="K4" s="9" t="s">
        <v>22</v>
      </c>
    </row>
    <row r="5" spans="2:11" ht="80.099999999999994" customHeight="1" x14ac:dyDescent="0.25">
      <c r="B5" s="2">
        <f t="shared" ref="B5:B20" si="0">B4+1</f>
        <v>3</v>
      </c>
      <c r="C5" s="2"/>
      <c r="D5" s="2" t="s">
        <v>23</v>
      </c>
      <c r="E5" s="2" t="s">
        <v>19</v>
      </c>
      <c r="F5" s="14" t="s">
        <v>90</v>
      </c>
      <c r="G5" s="15" t="s">
        <v>15</v>
      </c>
      <c r="H5" s="16" t="s">
        <v>24</v>
      </c>
      <c r="I5" s="15" t="s">
        <v>25</v>
      </c>
      <c r="J5" s="15" t="s">
        <v>25</v>
      </c>
      <c r="K5" s="9" t="s">
        <v>22</v>
      </c>
    </row>
    <row r="6" spans="2:11" ht="80.099999999999994" customHeight="1" x14ac:dyDescent="0.25">
      <c r="B6" s="2">
        <f t="shared" si="0"/>
        <v>4</v>
      </c>
      <c r="C6" s="11"/>
      <c r="D6" s="2" t="s">
        <v>26</v>
      </c>
      <c r="E6" s="13" t="s">
        <v>19</v>
      </c>
      <c r="F6" s="14" t="s">
        <v>91</v>
      </c>
      <c r="G6" s="15" t="s">
        <v>15</v>
      </c>
      <c r="H6" s="16" t="s">
        <v>27</v>
      </c>
      <c r="I6" s="15" t="s">
        <v>28</v>
      </c>
      <c r="J6" s="15" t="s">
        <v>28</v>
      </c>
      <c r="K6" s="9" t="s">
        <v>22</v>
      </c>
    </row>
    <row r="7" spans="2:11" ht="80.099999999999994" customHeight="1" x14ac:dyDescent="0.25">
      <c r="B7" s="2">
        <f t="shared" si="0"/>
        <v>5</v>
      </c>
      <c r="C7" s="11"/>
      <c r="D7" s="2" t="s">
        <v>29</v>
      </c>
      <c r="E7" s="2" t="s">
        <v>19</v>
      </c>
      <c r="F7" s="14" t="s">
        <v>92</v>
      </c>
      <c r="G7" s="15" t="s">
        <v>15</v>
      </c>
      <c r="H7" s="19" t="s">
        <v>30</v>
      </c>
      <c r="I7" s="15" t="s">
        <v>31</v>
      </c>
      <c r="J7" s="15" t="s">
        <v>31</v>
      </c>
      <c r="K7" s="9" t="s">
        <v>22</v>
      </c>
    </row>
    <row r="8" spans="2:11" ht="80.099999999999994" customHeight="1" x14ac:dyDescent="0.25">
      <c r="B8" s="2">
        <f t="shared" si="0"/>
        <v>6</v>
      </c>
      <c r="C8" s="11"/>
      <c r="D8" s="2" t="s">
        <v>32</v>
      </c>
      <c r="E8" s="2" t="s">
        <v>19</v>
      </c>
      <c r="F8" s="14" t="s">
        <v>93</v>
      </c>
      <c r="G8" s="15" t="s">
        <v>15</v>
      </c>
      <c r="H8" s="19" t="s">
        <v>33</v>
      </c>
      <c r="I8" s="15" t="s">
        <v>34</v>
      </c>
      <c r="J8" s="15" t="s">
        <v>34</v>
      </c>
      <c r="K8" s="9" t="s">
        <v>22</v>
      </c>
    </row>
    <row r="9" spans="2:11" ht="80.099999999999994" customHeight="1" x14ac:dyDescent="0.25">
      <c r="B9" s="2">
        <f t="shared" si="0"/>
        <v>7</v>
      </c>
      <c r="C9" s="11"/>
      <c r="D9" s="2" t="s">
        <v>35</v>
      </c>
      <c r="E9" s="13" t="s">
        <v>19</v>
      </c>
      <c r="F9" s="14" t="s">
        <v>103</v>
      </c>
      <c r="G9" s="17" t="s">
        <v>36</v>
      </c>
      <c r="H9" s="17" t="s">
        <v>37</v>
      </c>
      <c r="I9" s="17" t="s">
        <v>38</v>
      </c>
      <c r="J9" s="17" t="s">
        <v>38</v>
      </c>
      <c r="K9" s="9" t="s">
        <v>22</v>
      </c>
    </row>
    <row r="10" spans="2:11" ht="80.099999999999994" customHeight="1" x14ac:dyDescent="0.25">
      <c r="B10" s="2">
        <f t="shared" si="0"/>
        <v>8</v>
      </c>
      <c r="C10" s="11"/>
      <c r="D10" s="2" t="s">
        <v>39</v>
      </c>
      <c r="E10" s="2" t="s">
        <v>19</v>
      </c>
      <c r="F10" s="14" t="s">
        <v>95</v>
      </c>
      <c r="G10" s="17" t="s">
        <v>40</v>
      </c>
      <c r="H10" s="17" t="s">
        <v>41</v>
      </c>
      <c r="I10" s="17" t="s">
        <v>42</v>
      </c>
      <c r="J10" s="17" t="s">
        <v>42</v>
      </c>
      <c r="K10" s="9" t="s">
        <v>22</v>
      </c>
    </row>
    <row r="11" spans="2:11" ht="80.099999999999994" customHeight="1" x14ac:dyDescent="0.25">
      <c r="B11" s="2">
        <f t="shared" si="0"/>
        <v>9</v>
      </c>
      <c r="C11" s="11"/>
      <c r="D11" s="2" t="s">
        <v>43</v>
      </c>
      <c r="E11" s="2" t="s">
        <v>19</v>
      </c>
      <c r="F11" s="14" t="s">
        <v>97</v>
      </c>
      <c r="G11" s="17" t="s">
        <v>44</v>
      </c>
      <c r="H11" s="17" t="s">
        <v>45</v>
      </c>
      <c r="I11" s="17" t="s">
        <v>46</v>
      </c>
      <c r="J11" s="17" t="s">
        <v>46</v>
      </c>
      <c r="K11" s="9" t="s">
        <v>22</v>
      </c>
    </row>
    <row r="12" spans="2:11" ht="80.099999999999994" customHeight="1" x14ac:dyDescent="0.25">
      <c r="B12" s="2">
        <f t="shared" si="0"/>
        <v>10</v>
      </c>
      <c r="C12" s="11"/>
      <c r="D12" s="2" t="s">
        <v>47</v>
      </c>
      <c r="E12" s="13" t="s">
        <v>19</v>
      </c>
      <c r="F12" s="14" t="s">
        <v>99</v>
      </c>
      <c r="G12" s="17" t="s">
        <v>44</v>
      </c>
      <c r="H12" s="17" t="s">
        <v>48</v>
      </c>
      <c r="I12" s="17" t="s">
        <v>49</v>
      </c>
      <c r="J12" s="17" t="s">
        <v>49</v>
      </c>
      <c r="K12" s="9" t="s">
        <v>22</v>
      </c>
    </row>
    <row r="13" spans="2:11" ht="80.099999999999994" customHeight="1" x14ac:dyDescent="0.25">
      <c r="B13" s="2">
        <f t="shared" si="0"/>
        <v>11</v>
      </c>
      <c r="C13" s="11"/>
      <c r="D13" s="2" t="s">
        <v>50</v>
      </c>
      <c r="E13" s="2" t="s">
        <v>19</v>
      </c>
      <c r="F13" s="14" t="s">
        <v>104</v>
      </c>
      <c r="G13" s="17" t="s">
        <v>51</v>
      </c>
      <c r="H13" s="17" t="s">
        <v>52</v>
      </c>
      <c r="I13" s="17" t="s">
        <v>38</v>
      </c>
      <c r="J13" s="17" t="s">
        <v>38</v>
      </c>
      <c r="K13" s="9" t="s">
        <v>22</v>
      </c>
    </row>
    <row r="14" spans="2:11" ht="80.099999999999994" customHeight="1" x14ac:dyDescent="0.25">
      <c r="B14" s="2">
        <f t="shared" si="0"/>
        <v>12</v>
      </c>
      <c r="C14" s="11"/>
      <c r="D14" s="2" t="s">
        <v>53</v>
      </c>
      <c r="E14" s="2" t="s">
        <v>19</v>
      </c>
      <c r="F14" s="14" t="s">
        <v>102</v>
      </c>
      <c r="G14" s="14" t="s">
        <v>54</v>
      </c>
      <c r="H14" s="14" t="s">
        <v>55</v>
      </c>
      <c r="I14" s="14" t="s">
        <v>56</v>
      </c>
      <c r="J14" s="21" t="s">
        <v>56</v>
      </c>
      <c r="K14" s="9" t="s">
        <v>22</v>
      </c>
    </row>
    <row r="15" spans="2:11" ht="80.099999999999994" customHeight="1" x14ac:dyDescent="0.25">
      <c r="B15" s="2">
        <f t="shared" si="0"/>
        <v>13</v>
      </c>
      <c r="C15" s="11"/>
      <c r="D15" s="2" t="s">
        <v>57</v>
      </c>
      <c r="E15" s="13" t="s">
        <v>19</v>
      </c>
      <c r="F15" s="14" t="s">
        <v>101</v>
      </c>
      <c r="G15" s="14" t="s">
        <v>58</v>
      </c>
      <c r="H15" s="14" t="s">
        <v>59</v>
      </c>
      <c r="I15" s="14" t="s">
        <v>60</v>
      </c>
      <c r="J15" s="21" t="s">
        <v>60</v>
      </c>
      <c r="K15" s="9" t="s">
        <v>22</v>
      </c>
    </row>
    <row r="16" spans="2:11" ht="80.099999999999994" customHeight="1" x14ac:dyDescent="0.25">
      <c r="B16" s="2">
        <f t="shared" si="0"/>
        <v>14</v>
      </c>
      <c r="C16" s="11"/>
      <c r="D16" s="2" t="s">
        <v>61</v>
      </c>
      <c r="E16" s="2" t="s">
        <v>19</v>
      </c>
      <c r="F16" s="14" t="s">
        <v>100</v>
      </c>
      <c r="G16" s="14" t="s">
        <v>62</v>
      </c>
      <c r="H16" s="14" t="s">
        <v>63</v>
      </c>
      <c r="I16" s="14" t="s">
        <v>64</v>
      </c>
      <c r="J16" s="21" t="s">
        <v>64</v>
      </c>
      <c r="K16" s="9" t="s">
        <v>22</v>
      </c>
    </row>
    <row r="17" spans="2:11" ht="80.099999999999994" customHeight="1" x14ac:dyDescent="0.25">
      <c r="B17" s="2">
        <f t="shared" si="0"/>
        <v>15</v>
      </c>
      <c r="C17" s="11"/>
      <c r="D17" s="2" t="s">
        <v>65</v>
      </c>
      <c r="E17" s="2" t="s">
        <v>19</v>
      </c>
      <c r="F17" s="14" t="s">
        <v>105</v>
      </c>
      <c r="G17" s="17" t="s">
        <v>66</v>
      </c>
      <c r="H17" s="17" t="s">
        <v>67</v>
      </c>
      <c r="I17" s="17" t="s">
        <v>38</v>
      </c>
      <c r="J17" s="17" t="s">
        <v>38</v>
      </c>
      <c r="K17" s="9" t="s">
        <v>22</v>
      </c>
    </row>
    <row r="18" spans="2:11" ht="80.099999999999994" customHeight="1" x14ac:dyDescent="0.25">
      <c r="B18" s="2">
        <f t="shared" si="0"/>
        <v>16</v>
      </c>
      <c r="C18" s="11"/>
      <c r="D18" s="2" t="s">
        <v>68</v>
      </c>
      <c r="E18" s="13" t="s">
        <v>19</v>
      </c>
      <c r="F18" s="14" t="s">
        <v>98</v>
      </c>
      <c r="G18" s="14" t="s">
        <v>69</v>
      </c>
      <c r="H18" s="14" t="s">
        <v>70</v>
      </c>
      <c r="I18" s="14" t="s">
        <v>71</v>
      </c>
      <c r="J18" s="21" t="s">
        <v>71</v>
      </c>
      <c r="K18" s="9" t="s">
        <v>22</v>
      </c>
    </row>
    <row r="19" spans="2:11" ht="80.099999999999994" customHeight="1" x14ac:dyDescent="0.25">
      <c r="B19" s="2">
        <f t="shared" si="0"/>
        <v>17</v>
      </c>
      <c r="C19" s="11"/>
      <c r="D19" s="2" t="s">
        <v>72</v>
      </c>
      <c r="E19" s="2" t="s">
        <v>19</v>
      </c>
      <c r="F19" s="14" t="s">
        <v>96</v>
      </c>
      <c r="G19" s="14" t="s">
        <v>73</v>
      </c>
      <c r="H19" s="14" t="s">
        <v>74</v>
      </c>
      <c r="I19" s="14" t="s">
        <v>75</v>
      </c>
      <c r="J19" s="21" t="s">
        <v>75</v>
      </c>
      <c r="K19" s="9" t="s">
        <v>22</v>
      </c>
    </row>
    <row r="20" spans="2:11" ht="80.099999999999994" customHeight="1" x14ac:dyDescent="0.25">
      <c r="B20" s="2">
        <f t="shared" si="0"/>
        <v>18</v>
      </c>
      <c r="C20" s="11"/>
      <c r="D20" s="2" t="s">
        <v>76</v>
      </c>
      <c r="E20" s="2" t="s">
        <v>19</v>
      </c>
      <c r="F20" s="14" t="s">
        <v>94</v>
      </c>
      <c r="G20" s="14" t="s">
        <v>73</v>
      </c>
      <c r="H20" s="14" t="s">
        <v>77</v>
      </c>
      <c r="I20" s="14" t="s">
        <v>78</v>
      </c>
      <c r="J20" s="21" t="s">
        <v>78</v>
      </c>
      <c r="K20" s="9" t="s">
        <v>22</v>
      </c>
    </row>
    <row r="21" spans="2:11" ht="80.099999999999994" customHeight="1" x14ac:dyDescent="0.25">
      <c r="B21" s="2">
        <f t="shared" ref="B21:B24" si="1">B20+1</f>
        <v>19</v>
      </c>
      <c r="C21" s="11"/>
      <c r="D21" s="2" t="s">
        <v>79</v>
      </c>
      <c r="E21" s="13" t="s">
        <v>19</v>
      </c>
      <c r="F21" s="14" t="s">
        <v>107</v>
      </c>
      <c r="G21" s="15" t="s">
        <v>15</v>
      </c>
      <c r="H21" s="17" t="s">
        <v>80</v>
      </c>
      <c r="I21" s="17" t="s">
        <v>81</v>
      </c>
      <c r="J21" s="17" t="s">
        <v>81</v>
      </c>
      <c r="K21" s="9" t="s">
        <v>22</v>
      </c>
    </row>
    <row r="22" spans="2:11" ht="140.1" customHeight="1" x14ac:dyDescent="0.25">
      <c r="B22" s="2">
        <f t="shared" si="1"/>
        <v>20</v>
      </c>
      <c r="C22" s="11"/>
      <c r="D22" s="2" t="s">
        <v>82</v>
      </c>
      <c r="E22" s="2" t="s">
        <v>19</v>
      </c>
      <c r="F22" s="14" t="s">
        <v>106</v>
      </c>
      <c r="G22" s="15" t="s">
        <v>83</v>
      </c>
      <c r="H22" s="18" t="s">
        <v>84</v>
      </c>
      <c r="I22" s="17" t="s">
        <v>85</v>
      </c>
      <c r="J22" s="17" t="s">
        <v>85</v>
      </c>
      <c r="K22" s="9" t="s">
        <v>22</v>
      </c>
    </row>
    <row r="23" spans="2:11" ht="80.099999999999994" customHeight="1" x14ac:dyDescent="0.25">
      <c r="B23" s="2">
        <f t="shared" si="1"/>
        <v>21</v>
      </c>
      <c r="C23" s="11"/>
      <c r="D23" s="2" t="s">
        <v>86</v>
      </c>
      <c r="E23" s="2" t="s">
        <v>19</v>
      </c>
      <c r="F23" s="14" t="s">
        <v>123</v>
      </c>
      <c r="G23" s="15" t="s">
        <v>124</v>
      </c>
      <c r="H23" s="17" t="s">
        <v>125</v>
      </c>
      <c r="I23" s="17" t="s">
        <v>126</v>
      </c>
      <c r="J23" s="17" t="s">
        <v>126</v>
      </c>
      <c r="K23" s="9" t="s">
        <v>3</v>
      </c>
    </row>
    <row r="24" spans="2:11" ht="80.099999999999994" customHeight="1" x14ac:dyDescent="0.25">
      <c r="B24" s="35"/>
      <c r="C24" s="36"/>
      <c r="D24" s="35"/>
      <c r="E24" s="37"/>
      <c r="F24" s="38"/>
      <c r="G24" s="39"/>
      <c r="H24" s="40"/>
      <c r="I24" s="41"/>
      <c r="J24" s="41"/>
      <c r="K24" s="42"/>
    </row>
  </sheetData>
  <conditionalFormatting sqref="K3:K24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 E7:E8 E10:E11 E13:E14 E16:E17 E19:E20 E22:E23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2578125" defaultRowHeight="15" x14ac:dyDescent="0.25"/>
  <sheetData>
    <row r="2" spans="2:2" x14ac:dyDescent="0.25">
      <c r="B2" t="s">
        <v>22</v>
      </c>
    </row>
    <row r="3" spans="2:2" x14ac:dyDescent="0.25">
      <c r="B3" t="s">
        <v>87</v>
      </c>
    </row>
    <row r="4" spans="2:2" x14ac:dyDescent="0.25">
      <c r="B4" t="s">
        <v>3</v>
      </c>
    </row>
    <row r="8" spans="2:2" x14ac:dyDescent="0.25">
      <c r="B8" t="s">
        <v>19</v>
      </c>
    </row>
    <row r="9" spans="2:2" x14ac:dyDescent="0.25">
      <c r="B9" t="s">
        <v>88</v>
      </c>
    </row>
    <row r="10" spans="2:2" x14ac:dyDescent="0.25">
      <c r="B10" t="s">
        <v>14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7168d0-be34-42b2-a9a2-79b9ac9e35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3C8A1A3305B74F9D575418AD4E1EC5" ma:contentTypeVersion="10" ma:contentTypeDescription="Create a new document." ma:contentTypeScope="" ma:versionID="49516acab4b806714c766d82fec62f57">
  <xsd:schema xmlns:xsd="http://www.w3.org/2001/XMLSchema" xmlns:xs="http://www.w3.org/2001/XMLSchema" xmlns:p="http://schemas.microsoft.com/office/2006/metadata/properties" xmlns:ns3="7bcc944a-fec8-4ab8-beaa-a3ce9d28f6a6" xmlns:ns4="c47168d0-be34-42b2-a9a2-79b9ac9e352a" targetNamespace="http://schemas.microsoft.com/office/2006/metadata/properties" ma:root="true" ma:fieldsID="49af7598704e3c6ba2e3cb147a24bc2f" ns3:_="" ns4:_="">
    <xsd:import namespace="7bcc944a-fec8-4ab8-beaa-a3ce9d28f6a6"/>
    <xsd:import namespace="c47168d0-be34-42b2-a9a2-79b9ac9e35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DateTaken" minOccurs="0"/>
                <xsd:element ref="ns4:MediaServiceAutoTag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c944a-fec8-4ab8-beaa-a3ce9d28f6a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168d0-be34-42b2-a9a2-79b9ac9e35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DB72C7-DF0B-4E18-8174-00AB852E6FB4}">
  <ds:schemaRefs>
    <ds:schemaRef ds:uri="http://purl.org/dc/dcmitype/"/>
    <ds:schemaRef ds:uri="http://www.w3.org/XML/1998/namespace"/>
    <ds:schemaRef ds:uri="c47168d0-be34-42b2-a9a2-79b9ac9e352a"/>
    <ds:schemaRef ds:uri="http://schemas.microsoft.com/office/2006/metadata/properties"/>
    <ds:schemaRef ds:uri="http://purl.org/dc/elements/1.1/"/>
    <ds:schemaRef ds:uri="7bcc944a-fec8-4ab8-beaa-a3ce9d28f6a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382A9A1-A86D-4E56-AEDC-25958011A1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c944a-fec8-4ab8-beaa-a3ce9d28f6a6"/>
    <ds:schemaRef ds:uri="c47168d0-be34-42b2-a9a2-79b9ac9e3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2023-08-10T15:41:45Z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0x0101009C3C8A1A3305B74F9D575418AD4E1EC5</vt:lpwstr>
  </property>
</Properties>
</file>