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ART REDD\"/>
    </mc:Choice>
  </mc:AlternateContent>
  <xr:revisionPtr revIDLastSave="0" documentId="13_ncr:1_{EB7B3C24-EDCC-4F5F-B34A-59DE22DC812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em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M18" i="1"/>
  <c r="K25" i="1"/>
</calcChain>
</file>

<file path=xl/sharedStrings.xml><?xml version="1.0" encoding="utf-8"?>
<sst xmlns="http://schemas.openxmlformats.org/spreadsheetml/2006/main" count="109" uniqueCount="38">
  <si>
    <t>Date Issued</t>
  </si>
  <si>
    <t>Program ID</t>
  </si>
  <si>
    <t>Program Name</t>
  </si>
  <si>
    <t>Sovereign Program Developer</t>
  </si>
  <si>
    <t>Standard Version</t>
  </si>
  <si>
    <t>Vintage</t>
  </si>
  <si>
    <t>Program Jurisdiction(s)</t>
  </si>
  <si>
    <t>Program  Country</t>
  </si>
  <si>
    <t>HFLD</t>
  </si>
  <si>
    <t>Removals</t>
  </si>
  <si>
    <t>CORSIA Qualified</t>
  </si>
  <si>
    <t>Credit Status</t>
  </si>
  <si>
    <t>Quantity of Credits</t>
  </si>
  <si>
    <t>Credit Serial Numbers</t>
  </si>
  <si>
    <t>ART102</t>
  </si>
  <si>
    <t>Guyana</t>
  </si>
  <si>
    <t>Guyana Forestry Commission</t>
  </si>
  <si>
    <t>GUYANA</t>
  </si>
  <si>
    <t>Yes</t>
  </si>
  <si>
    <t>Issued</t>
  </si>
  <si>
    <t>ART-GY-102-2020-1-1 to 6267852</t>
  </si>
  <si>
    <t>ART-GY-102-2019-3-1 to 2500000</t>
  </si>
  <si>
    <t>ART-GY-102-2019-3-2500001 to 4478401</t>
  </si>
  <si>
    <t>ART-GY-102-2018-5-2500001 to 7252244</t>
  </si>
  <si>
    <t>ART-GY-102-2018-5-1 to 2500000</t>
  </si>
  <si>
    <t>ART-GY-102-2017-7-1 to 2500000</t>
  </si>
  <si>
    <t>ART-GY-102-2017-7-2500001 to 7604998</t>
  </si>
  <si>
    <t>Retired</t>
  </si>
  <si>
    <t>ART-GY-102-2016-9-1 to 1400</t>
  </si>
  <si>
    <t>ART-GY-102-2016-9-2500001 to 7867104</t>
  </si>
  <si>
    <t>ART-GY-102-2016-9-1401 to 1408</t>
  </si>
  <si>
    <t>ART-GY-102-2016-9-1409 to 2500000</t>
  </si>
  <si>
    <t>ID</t>
  </si>
  <si>
    <t>issued</t>
  </si>
  <si>
    <t>retired</t>
  </si>
  <si>
    <t>available</t>
  </si>
  <si>
    <t>id_standard</t>
  </si>
  <si>
    <t>id_tema_GEAP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</si>
</sst>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00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left"/>
    </xf>
    <xf numFmtId="164" fontId="18" fillId="34" borderId="0" xfId="42" applyNumberFormat="1" applyFont="1" applyFill="1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opLeftCell="B1" workbookViewId="0">
      <selection activeCell="M18" sqref="M18"/>
    </sheetView>
  </sheetViews>
  <sheetFormatPr defaultColWidth="15.7109375" defaultRowHeight="15" x14ac:dyDescent="0.25"/>
  <sheetData>
    <row r="1" spans="1:1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44896.836944444447</v>
      </c>
      <c r="B2" t="s">
        <v>14</v>
      </c>
      <c r="C2" t="s">
        <v>15</v>
      </c>
      <c r="D2" t="s">
        <v>16</v>
      </c>
      <c r="F2">
        <v>2020</v>
      </c>
      <c r="H2" t="s">
        <v>17</v>
      </c>
      <c r="I2" t="s">
        <v>18</v>
      </c>
      <c r="K2" t="s">
        <v>18</v>
      </c>
      <c r="L2" t="s">
        <v>19</v>
      </c>
      <c r="M2">
        <v>6267852</v>
      </c>
      <c r="N2" t="s">
        <v>20</v>
      </c>
    </row>
    <row r="3" spans="1:14" x14ac:dyDescent="0.25">
      <c r="A3" s="1">
        <v>44896.83697916667</v>
      </c>
      <c r="B3" t="s">
        <v>14</v>
      </c>
      <c r="C3" t="s">
        <v>15</v>
      </c>
      <c r="D3" t="s">
        <v>16</v>
      </c>
      <c r="F3">
        <v>2019</v>
      </c>
      <c r="H3" t="s">
        <v>17</v>
      </c>
      <c r="I3" t="s">
        <v>18</v>
      </c>
      <c r="K3" t="s">
        <v>18</v>
      </c>
      <c r="L3" t="s">
        <v>19</v>
      </c>
      <c r="M3">
        <v>2500000</v>
      </c>
      <c r="N3" t="s">
        <v>21</v>
      </c>
    </row>
    <row r="4" spans="1:14" x14ac:dyDescent="0.25">
      <c r="A4" s="1">
        <v>44896.83697916667</v>
      </c>
      <c r="B4" t="s">
        <v>14</v>
      </c>
      <c r="C4" t="s">
        <v>15</v>
      </c>
      <c r="D4" t="s">
        <v>16</v>
      </c>
      <c r="F4">
        <v>2019</v>
      </c>
      <c r="H4" t="s">
        <v>17</v>
      </c>
      <c r="I4" t="s">
        <v>18</v>
      </c>
      <c r="K4" t="s">
        <v>18</v>
      </c>
      <c r="L4" t="s">
        <v>19</v>
      </c>
      <c r="M4">
        <v>1978401</v>
      </c>
      <c r="N4" t="s">
        <v>22</v>
      </c>
    </row>
    <row r="5" spans="1:14" x14ac:dyDescent="0.25">
      <c r="A5" s="1">
        <v>44896.83697916667</v>
      </c>
      <c r="B5" t="s">
        <v>14</v>
      </c>
      <c r="C5" t="s">
        <v>15</v>
      </c>
      <c r="D5" t="s">
        <v>16</v>
      </c>
      <c r="F5">
        <v>2018</v>
      </c>
      <c r="H5" t="s">
        <v>17</v>
      </c>
      <c r="I5" t="s">
        <v>18</v>
      </c>
      <c r="K5" t="s">
        <v>18</v>
      </c>
      <c r="L5" t="s">
        <v>19</v>
      </c>
      <c r="M5">
        <v>4752244</v>
      </c>
      <c r="N5" t="s">
        <v>23</v>
      </c>
    </row>
    <row r="6" spans="1:14" x14ac:dyDescent="0.25">
      <c r="A6" s="1">
        <v>44896.83697916667</v>
      </c>
      <c r="B6" t="s">
        <v>14</v>
      </c>
      <c r="C6" t="s">
        <v>15</v>
      </c>
      <c r="D6" t="s">
        <v>16</v>
      </c>
      <c r="F6">
        <v>2018</v>
      </c>
      <c r="H6" t="s">
        <v>17</v>
      </c>
      <c r="I6" t="s">
        <v>18</v>
      </c>
      <c r="K6" t="s">
        <v>18</v>
      </c>
      <c r="L6" t="s">
        <v>19</v>
      </c>
      <c r="M6">
        <v>2500000</v>
      </c>
      <c r="N6" t="s">
        <v>24</v>
      </c>
    </row>
    <row r="7" spans="1:14" x14ac:dyDescent="0.25">
      <c r="A7" s="1">
        <v>44896.83697916667</v>
      </c>
      <c r="B7" t="s">
        <v>14</v>
      </c>
      <c r="C7" t="s">
        <v>15</v>
      </c>
      <c r="D7" t="s">
        <v>16</v>
      </c>
      <c r="F7">
        <v>2017</v>
      </c>
      <c r="H7" t="s">
        <v>17</v>
      </c>
      <c r="I7" t="s">
        <v>18</v>
      </c>
      <c r="K7" t="s">
        <v>18</v>
      </c>
      <c r="L7" t="s">
        <v>19</v>
      </c>
      <c r="M7">
        <v>2500000</v>
      </c>
      <c r="N7" t="s">
        <v>25</v>
      </c>
    </row>
    <row r="8" spans="1:14" x14ac:dyDescent="0.25">
      <c r="A8" s="1">
        <v>44896.83697916667</v>
      </c>
      <c r="B8" t="s">
        <v>14</v>
      </c>
      <c r="C8" t="s">
        <v>15</v>
      </c>
      <c r="D8" t="s">
        <v>16</v>
      </c>
      <c r="F8">
        <v>2017</v>
      </c>
      <c r="H8" t="s">
        <v>17</v>
      </c>
      <c r="I8" t="s">
        <v>18</v>
      </c>
      <c r="K8" t="s">
        <v>18</v>
      </c>
      <c r="L8" t="s">
        <v>19</v>
      </c>
      <c r="M8">
        <v>5104998</v>
      </c>
      <c r="N8" t="s">
        <v>26</v>
      </c>
    </row>
    <row r="9" spans="1:14" x14ac:dyDescent="0.25">
      <c r="A9" s="1">
        <v>44896.83697916667</v>
      </c>
      <c r="B9" t="s">
        <v>14</v>
      </c>
      <c r="C9" t="s">
        <v>15</v>
      </c>
      <c r="D9" t="s">
        <v>16</v>
      </c>
      <c r="F9">
        <v>2016</v>
      </c>
      <c r="H9" t="s">
        <v>17</v>
      </c>
      <c r="I9" t="s">
        <v>18</v>
      </c>
      <c r="K9" t="s">
        <v>18</v>
      </c>
      <c r="L9" t="s">
        <v>27</v>
      </c>
      <c r="M9">
        <v>1400</v>
      </c>
      <c r="N9" t="s">
        <v>28</v>
      </c>
    </row>
    <row r="10" spans="1:14" x14ac:dyDescent="0.25">
      <c r="A10" s="1">
        <v>44896.83697916667</v>
      </c>
      <c r="B10" t="s">
        <v>14</v>
      </c>
      <c r="C10" t="s">
        <v>15</v>
      </c>
      <c r="D10" t="s">
        <v>16</v>
      </c>
      <c r="F10">
        <v>2016</v>
      </c>
      <c r="H10" t="s">
        <v>17</v>
      </c>
      <c r="I10" t="s">
        <v>18</v>
      </c>
      <c r="K10" t="s">
        <v>18</v>
      </c>
      <c r="L10" t="s">
        <v>19</v>
      </c>
      <c r="M10">
        <v>5367104</v>
      </c>
      <c r="N10" t="s">
        <v>29</v>
      </c>
    </row>
    <row r="11" spans="1:14" x14ac:dyDescent="0.25">
      <c r="A11" s="1">
        <v>44896.83697916667</v>
      </c>
      <c r="B11" t="s">
        <v>14</v>
      </c>
      <c r="C11" t="s">
        <v>15</v>
      </c>
      <c r="D11" t="s">
        <v>16</v>
      </c>
      <c r="F11">
        <v>2016</v>
      </c>
      <c r="H11" t="s">
        <v>17</v>
      </c>
      <c r="I11" t="s">
        <v>18</v>
      </c>
      <c r="K11" t="s">
        <v>18</v>
      </c>
      <c r="L11" t="s">
        <v>27</v>
      </c>
      <c r="M11">
        <v>8</v>
      </c>
      <c r="N11" t="s">
        <v>30</v>
      </c>
    </row>
    <row r="12" spans="1:14" x14ac:dyDescent="0.25">
      <c r="A12" s="1">
        <v>44896.83697916667</v>
      </c>
      <c r="B12" t="s">
        <v>14</v>
      </c>
      <c r="C12" t="s">
        <v>15</v>
      </c>
      <c r="D12" t="s">
        <v>16</v>
      </c>
      <c r="F12">
        <v>2016</v>
      </c>
      <c r="H12" t="s">
        <v>17</v>
      </c>
      <c r="I12" t="s">
        <v>18</v>
      </c>
      <c r="K12" t="s">
        <v>18</v>
      </c>
      <c r="L12" t="s">
        <v>19</v>
      </c>
      <c r="M12">
        <v>2498592</v>
      </c>
      <c r="N12" t="s">
        <v>31</v>
      </c>
    </row>
    <row r="16" spans="1:14" x14ac:dyDescent="0.25">
      <c r="K16">
        <v>6267852</v>
      </c>
      <c r="M16">
        <v>1400</v>
      </c>
    </row>
    <row r="17" spans="11:13" x14ac:dyDescent="0.25">
      <c r="K17">
        <v>2500000</v>
      </c>
      <c r="M17">
        <v>8</v>
      </c>
    </row>
    <row r="18" spans="11:13" x14ac:dyDescent="0.25">
      <c r="K18">
        <v>1978401</v>
      </c>
      <c r="M18" s="5">
        <f>SUM(M16:M17)</f>
        <v>1408</v>
      </c>
    </row>
    <row r="19" spans="11:13" x14ac:dyDescent="0.25">
      <c r="K19">
        <v>4752244</v>
      </c>
    </row>
    <row r="20" spans="11:13" x14ac:dyDescent="0.25">
      <c r="K20">
        <v>2500000</v>
      </c>
    </row>
    <row r="21" spans="11:13" x14ac:dyDescent="0.25">
      <c r="K21">
        <v>2500000</v>
      </c>
    </row>
    <row r="22" spans="11:13" x14ac:dyDescent="0.25">
      <c r="K22">
        <v>5104998</v>
      </c>
    </row>
    <row r="23" spans="11:13" x14ac:dyDescent="0.25">
      <c r="K23">
        <v>5367104</v>
      </c>
    </row>
    <row r="24" spans="11:13" x14ac:dyDescent="0.25">
      <c r="K24">
        <v>2498592</v>
      </c>
    </row>
    <row r="25" spans="11:13" x14ac:dyDescent="0.25">
      <c r="K25" s="5">
        <f>SUM(K16:K24)</f>
        <v>33469191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72B1-2365-4CF7-BB68-68D591A69E45}">
  <dimension ref="A1:F2"/>
  <sheetViews>
    <sheetView tabSelected="1" workbookViewId="0">
      <selection activeCell="A2" sqref="A2:XFD2"/>
    </sheetView>
  </sheetViews>
  <sheetFormatPr defaultRowHeight="15" x14ac:dyDescent="0.25"/>
  <sheetData>
    <row r="1" spans="1:6" x14ac:dyDescent="0.25">
      <c r="A1" s="3" t="s">
        <v>32</v>
      </c>
      <c r="B1" s="4" t="s">
        <v>33</v>
      </c>
      <c r="C1" s="3" t="s">
        <v>34</v>
      </c>
      <c r="D1" s="3" t="s">
        <v>35</v>
      </c>
      <c r="E1" s="3" t="s">
        <v>36</v>
      </c>
      <c r="F1" s="3" t="s">
        <v>37</v>
      </c>
    </row>
    <row r="2" spans="1:6" x14ac:dyDescent="0.25">
      <c r="A2" t="s">
        <v>14</v>
      </c>
      <c r="B2">
        <v>33469191</v>
      </c>
      <c r="C2">
        <v>1408</v>
      </c>
      <c r="D2">
        <f>B2-C2</f>
        <v>33467783</v>
      </c>
      <c r="E2">
        <v>5</v>
      </c>
      <c r="F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2023-07-18T18:07:01Z</dcterms:created>
  <dcterms:modified xsi:type="dcterms:W3CDTF">2023-07-24T20:56:14Z</dcterms:modified>
</cp:coreProperties>
</file>