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ao/WORK/workspace/apps/app-mwa/pipelines/beam-form/app-base/"/>
    </mc:Choice>
  </mc:AlternateContent>
  <xr:revisionPtr revIDLastSave="0" documentId="13_ncr:1_{8719BB43-1223-844C-A9C7-B8DEA62F67FA}" xr6:coauthVersionLast="47" xr6:coauthVersionMax="47" xr10:uidLastSave="{00000000-0000-0000-0000-000000000000}"/>
  <bookViews>
    <workbookView xWindow="0" yWindow="500" windowWidth="29520" windowHeight="18220" xr2:uid="{DD40B5DD-B0BA-BA4B-B9E5-0C40F56C60EB}"/>
  </bookViews>
  <sheets>
    <sheet name="HPC上基于共享存储的波束合成流水线压力测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E3" i="1"/>
  <c r="F3" i="1" s="1"/>
  <c r="G3" i="1" s="1"/>
  <c r="E4" i="1"/>
  <c r="F4" i="1" s="1"/>
  <c r="G4" i="1" s="1"/>
  <c r="E11" i="1"/>
  <c r="F11" i="1" s="1"/>
  <c r="G11" i="1" s="1"/>
  <c r="E10" i="1"/>
  <c r="H10" i="1" s="1"/>
  <c r="E9" i="1"/>
  <c r="F9" i="1" s="1"/>
  <c r="G9" i="1" s="1"/>
  <c r="E6" i="1"/>
  <c r="F6" i="1" s="1"/>
  <c r="G6" i="1" s="1"/>
  <c r="E8" i="1"/>
  <c r="F8" i="1" s="1"/>
  <c r="G8" i="1" s="1"/>
  <c r="E7" i="1"/>
  <c r="F7" i="1" s="1"/>
  <c r="G7" i="1" s="1"/>
  <c r="E5" i="1"/>
  <c r="F5" i="1" s="1"/>
  <c r="G5" i="1" s="1"/>
  <c r="F10" i="1" l="1"/>
  <c r="G10" i="1" s="1"/>
  <c r="H6" i="1"/>
  <c r="H11" i="1"/>
  <c r="H2" i="1"/>
  <c r="H3" i="1"/>
  <c r="H4" i="1"/>
  <c r="H5" i="1"/>
  <c r="H7" i="1"/>
  <c r="H8" i="1"/>
  <c r="H9" i="1"/>
</calcChain>
</file>

<file path=xl/sharedStrings.xml><?xml version="1.0" encoding="utf-8"?>
<sst xmlns="http://schemas.openxmlformats.org/spreadsheetml/2006/main" count="23" uniqueCount="21">
  <si>
    <t>efficiency</t>
    <phoneticPr fontId="1" type="noConversion"/>
  </si>
  <si>
    <t>speedup</t>
    <phoneticPr fontId="1" type="noConversion"/>
  </si>
  <si>
    <t>bw avg
(MiB/s)</t>
    <phoneticPr fontId="1" type="noConversion"/>
  </si>
  <si>
    <t>down-sample
(second)</t>
    <phoneticPr fontId="1" type="noConversion"/>
  </si>
  <si>
    <t>beam-make
(second)</t>
    <phoneticPr fontId="1" type="noConversion"/>
  </si>
  <si>
    <t>fits-merge
(second)</t>
    <phoneticPr fontId="1" type="noConversion"/>
  </si>
  <si>
    <t>down 
nodes</t>
    <phoneticPr fontId="1" type="noConversion"/>
  </si>
  <si>
    <t>以12节点的聚合带宽为基准</t>
    <phoneticPr fontId="1" type="noConversion"/>
  </si>
  <si>
    <t>以12节点的单卡平均带宽为基准</t>
    <phoneticPr fontId="1" type="noConversion"/>
  </si>
  <si>
    <t>bw sum
(GiB/s)</t>
    <phoneticPr fontId="1" type="noConversion"/>
  </si>
  <si>
    <t># 
nodes</t>
    <phoneticPr fontId="1" type="noConversion"/>
  </si>
  <si>
    <t>beam-make
单次数据量</t>
    <phoneticPr fontId="1" type="noConversion"/>
  </si>
  <si>
    <t>节点配置</t>
    <phoneticPr fontId="1" type="noConversion"/>
  </si>
  <si>
    <t>96节点</t>
    <phoneticPr fontId="1" type="noConversion"/>
  </si>
  <si>
    <t>出现存储墙</t>
    <phoneticPr fontId="1" type="noConversion"/>
  </si>
  <si>
    <t>60节点</t>
    <phoneticPr fontId="1" type="noConversion"/>
  </si>
  <si>
    <t>120节点</t>
    <phoneticPr fontId="1" type="noConversion"/>
  </si>
  <si>
    <t>32核CPU；4卡DCU；128GB内存</t>
    <phoneticPr fontId="1" type="noConversion"/>
  </si>
  <si>
    <t>200秒 / 62500 MiB</t>
    <phoneticPr fontId="1" type="noConversion"/>
  </si>
  <si>
    <t>任务出错达1/5以上</t>
    <phoneticPr fontId="1" type="noConversion"/>
  </si>
  <si>
    <t>开始有节点宕机，需重启恢复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</si>
</sst>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HPC上基于共享存储的波束合成流水线压力测试!$C$1</c:f>
              <c:strCache>
                <c:ptCount val="1"/>
                <c:pt idx="0">
                  <c:v>down-sample
(second)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HPC上基于共享存储的波束合成流水线压力测试!$A$2:$A$11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</c:numCache>
            </c:numRef>
          </c:cat>
          <c:val>
            <c:numRef>
              <c:f>HPC上基于共享存储的波束合成流水线压力测试!$C$2:$C$11</c:f>
            </c:numRef>
          </c:val>
          <c:smooth val="1"/>
          <c:extLst>
            <c:ext xmlns:c16="http://schemas.microsoft.com/office/drawing/2014/chart" uri="{C3380CC4-5D6E-409C-BE32-E72D297353CC}">
              <c16:uniqueId val="{00000001-9A25-3348-93FF-C0D285CFB191}"/>
            </c:ext>
          </c:extLst>
        </c:ser>
        <c:ser>
          <c:idx val="2"/>
          <c:order val="1"/>
          <c:tx>
            <c:strRef>
              <c:f>HPC上基于共享存储的波束合成流水线压力测试!$D$1</c:f>
              <c:strCache>
                <c:ptCount val="1"/>
                <c:pt idx="0">
                  <c:v>fits-merge
(second)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HPC上基于共享存储的波束合成流水线压力测试!$A$2:$A$11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</c:numCache>
            </c:numRef>
          </c:cat>
          <c:val>
            <c:numRef>
              <c:f>HPC上基于共享存储的波束合成流水线压力测试!$D$2:$D$11</c:f>
            </c:numRef>
          </c:val>
          <c:smooth val="1"/>
          <c:extLst>
            <c:ext xmlns:c16="http://schemas.microsoft.com/office/drawing/2014/chart" uri="{C3380CC4-5D6E-409C-BE32-E72D297353CC}">
              <c16:uniqueId val="{00000002-9A25-3348-93FF-C0D285CFB191}"/>
            </c:ext>
          </c:extLst>
        </c:ser>
        <c:ser>
          <c:idx val="4"/>
          <c:order val="2"/>
          <c:tx>
            <c:strRef>
              <c:f>HPC上基于共享存储的波束合成流水线压力测试!$F$1</c:f>
              <c:strCache>
                <c:ptCount val="1"/>
                <c:pt idx="0">
                  <c:v>bw sum
(GiB/s)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HPC上基于共享存储的波束合成流水线压力测试!$A$2:$A$11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</c:numCache>
            </c:numRef>
          </c:cat>
          <c:val>
            <c:numRef>
              <c:f>HPC上基于共享存储的波束合成流水线压力测试!$F$2:$F$11</c:f>
              <c:numCache>
                <c:formatCode>0.000_ </c:formatCode>
                <c:ptCount val="10"/>
                <c:pt idx="0">
                  <c:v>3.9832542715781489</c:v>
                </c:pt>
                <c:pt idx="1">
                  <c:v>7.9012894230094979</c:v>
                </c:pt>
                <c:pt idx="2">
                  <c:v>11.476099355232954</c:v>
                </c:pt>
                <c:pt idx="3">
                  <c:v>15.123055699303</c:v>
                </c:pt>
                <c:pt idx="4">
                  <c:v>17.820071677175346</c:v>
                </c:pt>
                <c:pt idx="5">
                  <c:v>19.432554216308063</c:v>
                </c:pt>
                <c:pt idx="6">
                  <c:v>20.961503276925782</c:v>
                </c:pt>
                <c:pt idx="7">
                  <c:v>22.153253728126764</c:v>
                </c:pt>
                <c:pt idx="8">
                  <c:v>22.147771295039448</c:v>
                </c:pt>
                <c:pt idx="9">
                  <c:v>21.474097496937965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25-3348-93FF-C0D285CFB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076016"/>
        <c:axId val="1794650880"/>
      </c:lineChart>
      <c:lineChart>
        <c:grouping val="standard"/>
        <c:varyColors val="0"/>
        <c:ser>
          <c:idx val="6"/>
          <c:order val="3"/>
          <c:tx>
            <c:strRef>
              <c:f>HPC上基于共享存储的波束合成流水线压力测试!$H$1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HPC上基于共享存储的波束合成流水线压力测试!$A$2:$A$11</c:f>
              <c:numCache>
                <c:formatCode>General</c:formatCode>
                <c:ptCount val="10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</c:numCache>
            </c:numRef>
          </c:cat>
          <c:val>
            <c:numRef>
              <c:f>HPC上基于共享存储的波束合成流水线压力测试!$H$2:$H$11</c:f>
              <c:numCache>
                <c:formatCode>0.000_ </c:formatCode>
                <c:ptCount val="10"/>
                <c:pt idx="0">
                  <c:v>0.99999999996470201</c:v>
                </c:pt>
                <c:pt idx="1">
                  <c:v>0.99181333703812735</c:v>
                </c:pt>
                <c:pt idx="2">
                  <c:v>0.96036210364589547</c:v>
                </c:pt>
                <c:pt idx="3">
                  <c:v>0.9491645943040371</c:v>
                </c:pt>
                <c:pt idx="4">
                  <c:v>0.8947493914058412</c:v>
                </c:pt>
                <c:pt idx="5">
                  <c:v>0.81309372064109753</c:v>
                </c:pt>
                <c:pt idx="6">
                  <c:v>0.75177236095453825</c:v>
                </c:pt>
                <c:pt idx="7">
                  <c:v>0.69519958484120858</c:v>
                </c:pt>
                <c:pt idx="8">
                  <c:v>0.61780225648631704</c:v>
                </c:pt>
                <c:pt idx="9">
                  <c:v>0.53910938223062577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25-3348-93FF-C0D285CFB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24047"/>
        <c:axId val="169941327"/>
      </c:lineChart>
      <c:catAx>
        <c:axId val="17950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650880"/>
        <c:crosses val="autoZero"/>
        <c:auto val="1"/>
        <c:lblAlgn val="ctr"/>
        <c:lblOffset val="100"/>
        <c:noMultiLvlLbl val="1"/>
      </c:catAx>
      <c:valAx>
        <c:axId val="17946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5076016"/>
        <c:crosses val="autoZero"/>
        <c:crossBetween val="between"/>
      </c:valAx>
      <c:valAx>
        <c:axId val="169941327"/>
        <c:scaling>
          <c:orientation val="minMax"/>
          <c:max val="1"/>
        </c:scaling>
        <c:delete val="0"/>
        <c:axPos val="r"/>
        <c:numFmt formatCode="0.0_ 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924047"/>
        <c:crosses val="max"/>
        <c:crossBetween val="between"/>
      </c:valAx>
      <c:catAx>
        <c:axId val="169924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41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711201</xdr:colOff>
      <xdr:row>1</xdr:row>
      <xdr:rowOff>14287</xdr:rowOff>
    </xdr:from>
    <xdr:to>
      <xdr:col>14</xdr:col>
      <xdr:colOff>166688</xdr:colOff>
      <xdr:row>10</xdr:row>
      <xdr:rowOff>163513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64C482F-903B-4F30-DEEB-5689F4CBC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577850</xdr:colOff>
      <xdr:row>16</xdr:row>
      <xdr:rowOff>127000</xdr:rowOff>
    </xdr:from>
    <xdr:to>
      <xdr:col>13</xdr:col>
      <xdr:colOff>44450</xdr:colOff>
      <xdr:row>22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437C68-6A04-96C0-36D9-84D5E76B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3822700"/>
          <a:ext cx="39624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A409-358A-744D-B28B-22AC5C80C889}">
  <dimension ref="A1:I20"/>
  <sheetViews>
    <sheetView tabSelected="1" topLeftCell="A11" zoomScale="200" zoomScaleNormal="140" workbookViewId="0">
      <selection activeCell="G27" sqref="G27"/>
    </sheetView>
  </sheetViews>
  <sheetFormatPr baseColWidth="10" defaultColWidth="11" defaultRowHeight="16"/>
  <cols>
    <col min="1" max="1" width="6.83203125" customWidth="1"/>
    <col min="2" max="2" width="12" customWidth="1"/>
    <col min="3" max="3" width="14.1640625" hidden="1" customWidth="1"/>
    <col min="4" max="4" width="0.5" hidden="1" customWidth="1"/>
    <col min="5" max="5" width="8.1640625" bestFit="1" customWidth="1"/>
    <col min="6" max="6" width="8.6640625" customWidth="1"/>
    <col min="7" max="7" width="8" customWidth="1"/>
    <col min="8" max="8" width="8.6640625" customWidth="1"/>
    <col min="9" max="9" width="6.33203125" customWidth="1"/>
  </cols>
  <sheetData>
    <row r="1" spans="1:9" ht="32" customHeight="1">
      <c r="A1" s="15" t="s">
        <v>10</v>
      </c>
      <c r="B1" s="15" t="s">
        <v>4</v>
      </c>
      <c r="C1" s="15" t="s">
        <v>3</v>
      </c>
      <c r="D1" s="15" t="s">
        <v>5</v>
      </c>
      <c r="E1" s="15" t="s">
        <v>2</v>
      </c>
      <c r="F1" s="15" t="s">
        <v>9</v>
      </c>
      <c r="G1" s="16" t="s">
        <v>1</v>
      </c>
      <c r="H1" s="16" t="s">
        <v>0</v>
      </c>
      <c r="I1" s="15" t="s">
        <v>6</v>
      </c>
    </row>
    <row r="2" spans="1:9">
      <c r="A2" s="7">
        <v>12</v>
      </c>
      <c r="B2" s="1">
        <v>735.50099999999998</v>
      </c>
      <c r="C2" s="1">
        <v>64.923000000000002</v>
      </c>
      <c r="D2" s="1">
        <v>32.618000000000002</v>
      </c>
      <c r="E2" s="2">
        <f>62500/B2</f>
        <v>84.976091127000515</v>
      </c>
      <c r="F2" s="2">
        <f>E2*A2*4/1024</f>
        <v>3.9832542715781489</v>
      </c>
      <c r="G2" s="2">
        <f>F2/3.983254272</f>
        <v>0.99999999989409383</v>
      </c>
      <c r="H2" s="2">
        <f>E2/84.97609113</f>
        <v>0.99999999996470201</v>
      </c>
      <c r="I2" s="1">
        <v>0</v>
      </c>
    </row>
    <row r="3" spans="1:9">
      <c r="A3" s="7">
        <v>24</v>
      </c>
      <c r="B3" s="1">
        <v>741.572</v>
      </c>
      <c r="C3" s="1">
        <v>65.372</v>
      </c>
      <c r="D3" s="1">
        <v>32.825000000000003</v>
      </c>
      <c r="E3" s="2">
        <f>62500/B3</f>
        <v>84.280420512101315</v>
      </c>
      <c r="F3" s="2">
        <f t="shared" ref="F3:F5" si="0">E3*A3*4/1024</f>
        <v>7.9012894230094979</v>
      </c>
      <c r="G3" s="2">
        <f>F3/3.983254272</f>
        <v>1.9836266739361945</v>
      </c>
      <c r="H3" s="2">
        <f t="shared" ref="H3:H11" si="1">E3/84.97609113</f>
        <v>0.99181333703812735</v>
      </c>
      <c r="I3" s="1">
        <v>0</v>
      </c>
    </row>
    <row r="4" spans="1:9">
      <c r="A4" s="7">
        <v>36</v>
      </c>
      <c r="B4" s="1">
        <v>765.85799999999995</v>
      </c>
      <c r="C4" s="1">
        <v>66.855999999999995</v>
      </c>
      <c r="D4" s="1">
        <v>34.093000000000004</v>
      </c>
      <c r="E4" s="2">
        <f>62500/B4</f>
        <v>81.607817637212122</v>
      </c>
      <c r="F4" s="2">
        <f t="shared" si="0"/>
        <v>11.476099355232954</v>
      </c>
      <c r="G4" s="2">
        <f t="shared" ref="G4:G5" si="2">F4/3.983254272</f>
        <v>2.8810863107342581</v>
      </c>
      <c r="H4" s="2">
        <f t="shared" si="1"/>
        <v>0.96036210364589547</v>
      </c>
      <c r="I4" s="1">
        <v>0</v>
      </c>
    </row>
    <row r="5" spans="1:9">
      <c r="A5" s="7">
        <v>48</v>
      </c>
      <c r="B5" s="1">
        <v>774.89300000000003</v>
      </c>
      <c r="C5" s="1">
        <v>70.004999999999995</v>
      </c>
      <c r="D5" s="1">
        <v>35.618000000000002</v>
      </c>
      <c r="E5" s="2">
        <f>62500/B5</f>
        <v>80.656297062949335</v>
      </c>
      <c r="F5" s="2">
        <f t="shared" si="0"/>
        <v>15.123055699303</v>
      </c>
      <c r="G5" s="2">
        <f t="shared" si="2"/>
        <v>3.7966583769480735</v>
      </c>
      <c r="H5" s="2">
        <f t="shared" si="1"/>
        <v>0.9491645943040371</v>
      </c>
      <c r="I5" s="1">
        <v>0</v>
      </c>
    </row>
    <row r="6" spans="1:9">
      <c r="A6" s="11">
        <v>60</v>
      </c>
      <c r="B6" s="12">
        <v>822.01900000000001</v>
      </c>
      <c r="C6" s="12">
        <v>80.515000000000001</v>
      </c>
      <c r="D6" s="12">
        <v>39.844999999999999</v>
      </c>
      <c r="E6" s="13">
        <f>62500/B6</f>
        <v>76.032305822614802</v>
      </c>
      <c r="F6" s="13">
        <f>E6*A6*4/1024</f>
        <v>17.820071677175346</v>
      </c>
      <c r="G6" s="13">
        <f>F6/3.983254272</f>
        <v>4.4737469567133239</v>
      </c>
      <c r="H6" s="13">
        <f t="shared" si="1"/>
        <v>0.8947493914058412</v>
      </c>
      <c r="I6" s="12">
        <v>1</v>
      </c>
    </row>
    <row r="7" spans="1:9">
      <c r="A7" s="11">
        <v>72</v>
      </c>
      <c r="B7" s="12">
        <v>904.57100000000003</v>
      </c>
      <c r="C7" s="12">
        <v>98.043999999999997</v>
      </c>
      <c r="D7" s="12">
        <v>47.728999999999999</v>
      </c>
      <c r="E7" s="13">
        <f t="shared" ref="E7:E11" si="3">62500/B7</f>
        <v>69.093526102428669</v>
      </c>
      <c r="F7" s="13">
        <f>E7*A7*4/1024</f>
        <v>19.432554216308063</v>
      </c>
      <c r="G7" s="13">
        <f>F7/3.983254272</f>
        <v>4.8785623235021198</v>
      </c>
      <c r="H7" s="13">
        <f t="shared" si="1"/>
        <v>0.81309372064109753</v>
      </c>
      <c r="I7" s="12">
        <v>1</v>
      </c>
    </row>
    <row r="8" spans="1:9">
      <c r="A8" s="11">
        <v>84</v>
      </c>
      <c r="B8" s="12">
        <v>978.35599999999999</v>
      </c>
      <c r="C8" s="5">
        <v>114.611</v>
      </c>
      <c r="D8" s="5">
        <v>53.527999999999999</v>
      </c>
      <c r="E8" s="13">
        <f t="shared" si="3"/>
        <v>63.882676653488097</v>
      </c>
      <c r="F8" s="13">
        <f>E8*A8*4/1024</f>
        <v>20.961503276925782</v>
      </c>
      <c r="G8" s="13">
        <f>F8/3.983254272</f>
        <v>5.2624065263101993</v>
      </c>
      <c r="H8" s="13">
        <f t="shared" si="1"/>
        <v>0.75177236095453825</v>
      </c>
      <c r="I8" s="12">
        <v>2</v>
      </c>
    </row>
    <row r="9" spans="1:9">
      <c r="A9" s="14">
        <v>96</v>
      </c>
      <c r="B9" s="5">
        <v>1057.971</v>
      </c>
      <c r="C9" s="5">
        <v>134.929</v>
      </c>
      <c r="D9" s="5">
        <v>62.078000000000003</v>
      </c>
      <c r="E9" s="6">
        <f t="shared" si="3"/>
        <v>59.075343275004705</v>
      </c>
      <c r="F9" s="6">
        <f t="shared" ref="F9:F10" si="4">E9*A9*4/1024</f>
        <v>22.153253728126764</v>
      </c>
      <c r="G9" s="6">
        <f t="shared" ref="G9:G10" si="5">F9/3.983254272</f>
        <v>5.5615966783369748</v>
      </c>
      <c r="H9" s="6">
        <f t="shared" si="1"/>
        <v>0.69519958484120858</v>
      </c>
      <c r="I9" s="5">
        <v>2</v>
      </c>
    </row>
    <row r="10" spans="1:9">
      <c r="A10" s="14">
        <v>108</v>
      </c>
      <c r="B10" s="5">
        <v>1190.5119999999999</v>
      </c>
      <c r="C10" s="5">
        <v>154.124</v>
      </c>
      <c r="D10" s="5">
        <v>68.207999999999998</v>
      </c>
      <c r="E10" s="6">
        <f t="shared" si="3"/>
        <v>52.49842084750091</v>
      </c>
      <c r="F10" s="6">
        <f t="shared" si="4"/>
        <v>22.147771295039448</v>
      </c>
      <c r="G10" s="6">
        <f t="shared" si="5"/>
        <v>5.5602203079842569</v>
      </c>
      <c r="H10" s="6">
        <f t="shared" si="1"/>
        <v>0.61780225648631704</v>
      </c>
      <c r="I10" s="5">
        <v>3</v>
      </c>
    </row>
    <row r="11" spans="1:9">
      <c r="A11" s="8">
        <v>120</v>
      </c>
      <c r="B11" s="3">
        <v>1364.289</v>
      </c>
      <c r="C11" s="3">
        <v>175.70099999999999</v>
      </c>
      <c r="D11" s="3">
        <v>75.950999999999993</v>
      </c>
      <c r="E11" s="4">
        <f t="shared" si="3"/>
        <v>45.811407993467661</v>
      </c>
      <c r="F11" s="4">
        <f>E11*A11*4/1024</f>
        <v>21.474097496937965</v>
      </c>
      <c r="G11" s="4">
        <f>F11/3.983254272</f>
        <v>5.3910938219256028</v>
      </c>
      <c r="H11" s="4">
        <f t="shared" si="1"/>
        <v>0.53910938223062577</v>
      </c>
      <c r="I11" s="3">
        <v>4</v>
      </c>
    </row>
    <row r="13" spans="1:9" ht="34">
      <c r="B13" s="9" t="s">
        <v>11</v>
      </c>
      <c r="E13" t="s">
        <v>18</v>
      </c>
    </row>
    <row r="14" spans="1:9" ht="17">
      <c r="B14" s="9" t="s">
        <v>12</v>
      </c>
      <c r="E14" t="s">
        <v>17</v>
      </c>
    </row>
    <row r="15" spans="1:9">
      <c r="B15" s="10" t="s">
        <v>1</v>
      </c>
      <c r="E15" t="s">
        <v>7</v>
      </c>
    </row>
    <row r="16" spans="1:9">
      <c r="B16" s="10" t="s">
        <v>0</v>
      </c>
      <c r="E16" t="s">
        <v>8</v>
      </c>
    </row>
    <row r="18" spans="2:5">
      <c r="B18" t="s">
        <v>15</v>
      </c>
      <c r="E18" t="s">
        <v>20</v>
      </c>
    </row>
    <row r="19" spans="2:5">
      <c r="B19" s="17" t="s">
        <v>13</v>
      </c>
      <c r="E19" t="s">
        <v>14</v>
      </c>
    </row>
    <row r="20" spans="2:5">
      <c r="B20" t="s">
        <v>16</v>
      </c>
      <c r="E20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HPC上基于共享存储的波束合成流水线压力测试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2025-01-30T15:37:30Z</dcterms:created>
  <dcterms:modified xsi:type="dcterms:W3CDTF">2025-02-08T11:12:53Z</dcterms:modified>
</cp:coreProperties>
</file>