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tey/Desktop/NUS Y4S1/BN4101/UK_Biobank/excel/"/>
    </mc:Choice>
  </mc:AlternateContent>
  <xr:revisionPtr revIDLastSave="0" documentId="13_ncr:1_{0BCCF572-3248-0842-B0CD-050A3FC95A14}" xr6:coauthVersionLast="47" xr6:coauthVersionMax="47" xr10:uidLastSave="{00000000-0000-0000-0000-000000000000}"/>
  <bookViews>
    <workbookView xWindow="1800" yWindow="740" windowWidth="26980" windowHeight="17260" activeTab="1" xr2:uid="{993A0D2A-FC8F-3F48-A30B-31E9EC5FD718}"/>
  </bookViews>
  <sheets>
    <sheet name="UKGenderProportion" sheetId="1" r:id="rId1"/>
    <sheet name="DatasetGender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10" i="2" s="1"/>
  <c r="C4" i="2"/>
  <c r="C10" i="2" s="1"/>
  <c r="B4" i="2"/>
  <c r="B10" i="2" s="1"/>
  <c r="B15" i="1"/>
  <c r="C15" i="1"/>
  <c r="D15" i="1"/>
  <c r="B16" i="1"/>
  <c r="C16" i="1"/>
  <c r="D16" i="1"/>
  <c r="B7" i="1"/>
  <c r="C7" i="1"/>
  <c r="D7" i="1"/>
  <c r="B9" i="2" l="1"/>
  <c r="D9" i="2"/>
  <c r="C9" i="2"/>
</calcChain>
</file>

<file path=xl/sharedStrings.xml><?xml version="1.0" encoding="utf-8"?>
<sst xmlns="http://schemas.openxmlformats.org/spreadsheetml/2006/main" count="22" uniqueCount="6">
  <si>
    <t>Male</t>
  </si>
  <si>
    <t>Female</t>
  </si>
  <si>
    <t>Prime</t>
  </si>
  <si>
    <t>Mature</t>
  </si>
  <si>
    <t>Elderly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</si>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</sst>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2" fontId="2" fillId="0" borderId="0" xfId="0" applyNumberFormat="1" applyFont="1"/>
    <xf numFmtId="9" fontId="2" fillId="0" borderId="0" xfId="1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98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 per age group in the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UKGenderProportion!$A$5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BCDF5A-EE97-B048-AC16-13276E5296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9F2-4142-9E44-18D59CCADE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CF4E46-2A0C-EE48-A2DA-2A1A89197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9F2-4142-9E44-18D59CCADE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A59ECC-3807-CB47-9997-29314B34A7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9F2-4142-9E44-18D59CCAD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UKGenderProportion!$B$4:$D$4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UKGenderProportion!$B$5:$D$5</c:f>
              <c:numCache>
                <c:formatCode>General</c:formatCode>
                <c:ptCount val="3"/>
                <c:pt idx="0">
                  <c:v>13339965</c:v>
                </c:pt>
                <c:pt idx="1">
                  <c:v>4139378</c:v>
                </c:pt>
                <c:pt idx="2">
                  <c:v>5470116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UKGenderProportion!$B$15:$D$15</c15:f>
                <c15:dlblRangeCache>
                  <c:ptCount val="3"/>
                  <c:pt idx="0">
                    <c:v>51%</c:v>
                  </c:pt>
                  <c:pt idx="1">
                    <c:v>49%</c:v>
                  </c:pt>
                  <c:pt idx="2">
                    <c:v>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F2-4142-9E44-18D59CCADE92}"/>
            </c:ext>
          </c:extLst>
        </c:ser>
        <c:ser>
          <c:idx val="1"/>
          <c:order val="1"/>
          <c:tx>
            <c:strRef>
              <c:f>UKGenderProportion!$A$6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4DE469-350A-BC46-9FF4-2111C07BF6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9F2-4142-9E44-18D59CCADE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7285EC-32D1-F246-AEED-DC34876254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9F2-4142-9E44-18D59CCADE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13B205-8CE4-7542-8709-8E2DEB6545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9F2-4142-9E44-18D59CCAD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UKGenderProportion!$B$4:$D$4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UKGenderProportion!$B$6:$D$6</c:f>
              <c:numCache>
                <c:formatCode>General</c:formatCode>
                <c:ptCount val="3"/>
                <c:pt idx="0">
                  <c:v>12747598</c:v>
                </c:pt>
                <c:pt idx="1">
                  <c:v>4234701</c:v>
                </c:pt>
                <c:pt idx="2">
                  <c:v>6681311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UKGenderProportion!$B$16:$D$16</c15:f>
                <c15:dlblRangeCache>
                  <c:ptCount val="3"/>
                  <c:pt idx="0">
                    <c:v>49%</c:v>
                  </c:pt>
                  <c:pt idx="1">
                    <c:v>51%</c:v>
                  </c:pt>
                  <c:pt idx="2">
                    <c:v>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9F2-4142-9E44-18D59CCADE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505247"/>
        <c:axId val="1045807279"/>
      </c:barChart>
      <c:catAx>
        <c:axId val="10455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7279"/>
        <c:crosses val="autoZero"/>
        <c:auto val="1"/>
        <c:lblAlgn val="ctr"/>
        <c:lblOffset val="100"/>
        <c:noMultiLvlLbl val="0"/>
      </c:catAx>
      <c:valAx>
        <c:axId val="10458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</a:t>
            </a:r>
            <a:r>
              <a:rPr lang="en-GB" baseline="0"/>
              <a:t> per age group in the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DatasetGenderProportion!$A$2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A8429E9-C470-1049-8950-B558742851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B4B-EB4D-B08A-FE0EF4D3E9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E8FB2-9416-9941-9082-415A691FFD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4B-EB4D-B08A-FE0EF4D3E9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6E501E-AC12-0648-912E-F4B689FF69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4B-EB4D-B08A-FE0EF4D3E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DatasetGenderProportion!$B$1:$D$1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DatasetGenderProportion!$B$2:$D$2</c:f>
              <c:numCache>
                <c:formatCode>General</c:formatCode>
                <c:ptCount val="3"/>
                <c:pt idx="0">
                  <c:v>17668</c:v>
                </c:pt>
                <c:pt idx="1">
                  <c:v>21283</c:v>
                </c:pt>
                <c:pt idx="2">
                  <c:v>6958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DatasetGenderProportion!$B$9:$D$9</c15:f>
                <c15:dlblRangeCache>
                  <c:ptCount val="3"/>
                  <c:pt idx="0">
                    <c:v>40%</c:v>
                  </c:pt>
                  <c:pt idx="1">
                    <c:v>46%</c:v>
                  </c:pt>
                  <c:pt idx="2">
                    <c:v>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4B-EB4D-B08A-FE0EF4D3E96C}"/>
            </c:ext>
          </c:extLst>
        </c:ser>
        <c:ser>
          <c:idx val="1"/>
          <c:order val="1"/>
          <c:tx>
            <c:strRef>
              <c:f>DatasetGenderProportion!$A$3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AD6E955-D191-8F47-8CF5-B91D49A79D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4B-EB4D-B08A-FE0EF4D3E9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709748-9D3A-B54D-A7DC-53D5C0FFA4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4B-EB4D-B08A-FE0EF4D3E9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2A733-E1E7-CF4D-B183-B1FC66299C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4B-EB4D-B08A-FE0EF4D3E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DatasetGenderProportion!$B$1:$D$1</c:f>
              <c:strCache>
                <c:ptCount val="3"/>
                <c:pt idx="0">
                  <c:v>Prime</c:v>
                </c:pt>
                <c:pt idx="1">
                  <c:v>Mature</c:v>
                </c:pt>
                <c:pt idx="2">
                  <c:v>Elderly</c:v>
                </c:pt>
              </c:strCache>
            </c:strRef>
          </c:cat>
          <c:val>
            <c:numRef>
              <c:f>DatasetGenderProportion!$B$3:$D$3</c:f>
              <c:numCache>
                <c:formatCode>General</c:formatCode>
                <c:ptCount val="3"/>
                <c:pt idx="0">
                  <c:v>26578</c:v>
                </c:pt>
                <c:pt idx="1">
                  <c:v>25289</c:v>
                </c:pt>
                <c:pt idx="2">
                  <c:v>6175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DatasetGenderProportion!$B$10:$D$10</c15:f>
                <c15:dlblRangeCache>
                  <c:ptCount val="3"/>
                  <c:pt idx="0">
                    <c:v>60%</c:v>
                  </c:pt>
                  <c:pt idx="1">
                    <c:v>54%</c:v>
                  </c:pt>
                  <c:pt idx="2">
                    <c:v>47%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B4B-EB4D-B08A-FE0EF4D3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446752"/>
        <c:axId val="1199055728"/>
      </c:barChart>
      <c:catAx>
        <c:axId val="14704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55728"/>
        <c:crosses val="autoZero"/>
        <c:auto val="1"/>
        <c:lblAlgn val="ctr"/>
        <c:lblOffset val="100"/>
        <c:noMultiLvlLbl val="0"/>
      </c:catAx>
      <c:valAx>
        <c:axId val="1199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38100</xdr:rowOff>
    </xdr:from>
    <xdr:to>
      <xdr:col>11</xdr:col>
      <xdr:colOff>171450</xdr:colOff>
      <xdr:row>24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686EF1-B89C-CDE7-9F38-9AC51905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102054</xdr:rowOff>
    </xdr:from>
    <xdr:to>
      <xdr:col>12</xdr:col>
      <xdr:colOff>544286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DEB3B-4D89-DB17-4503-13115510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2907-E469-124E-BE4A-366BEB5A00A4}">
  <dimension ref="A2:D16"/>
  <sheetViews>
    <sheetView zoomScale="88" workbookViewId="0">
      <selection activeCell="N21" sqref="N21"/>
    </sheetView>
  </sheetViews>
  <sheetFormatPr baseColWidth="10" defaultRowHeight="16" x14ac:dyDescent="0.2"/>
  <cols>
    <col min="1" max="1" width="7.33203125" bestFit="1" customWidth="1"/>
    <col min="2" max="2" width="17.6640625" bestFit="1" customWidth="1"/>
    <col min="3" max="4" width="11.6640625" bestFit="1" customWidth="1"/>
  </cols>
  <sheetData>
    <row r="2" spans="1:4" x14ac:dyDescent="0.2">
      <c r="B2" s="3"/>
      <c r="C2" s="2"/>
      <c r="D2" s="2"/>
    </row>
    <row r="3" spans="1:4" x14ac:dyDescent="0.2">
      <c r="B3" s="2"/>
      <c r="C3" s="2"/>
      <c r="D3" s="2"/>
    </row>
    <row r="4" spans="1:4" x14ac:dyDescent="0.2">
      <c r="B4" s="1" t="s">
        <v>2</v>
      </c>
      <c r="C4" s="1" t="s">
        <v>3</v>
      </c>
      <c r="D4" s="1" t="s">
        <v>4</v>
      </c>
    </row>
    <row r="5" spans="1:4" x14ac:dyDescent="0.2">
      <c r="A5" t="s">
        <v>0</v>
      </c>
      <c r="B5">
        <v>13339965</v>
      </c>
      <c r="C5">
        <v>4139378</v>
      </c>
      <c r="D5">
        <v>5470116</v>
      </c>
    </row>
    <row r="6" spans="1:4" x14ac:dyDescent="0.2">
      <c r="A6" t="s">
        <v>1</v>
      </c>
      <c r="B6">
        <v>12747598</v>
      </c>
      <c r="C6">
        <v>4234701</v>
      </c>
      <c r="D6">
        <v>6681311</v>
      </c>
    </row>
    <row r="7" spans="1:4" x14ac:dyDescent="0.2">
      <c r="A7" t="s">
        <v>5</v>
      </c>
      <c r="B7">
        <f>SUM(B5:B6)</f>
        <v>26087563</v>
      </c>
      <c r="C7">
        <f t="shared" ref="C7:D7" si="0">SUM(C5:C6)</f>
        <v>8374079</v>
      </c>
      <c r="D7">
        <f t="shared" si="0"/>
        <v>12151427</v>
      </c>
    </row>
    <row r="14" spans="1:4" x14ac:dyDescent="0.2">
      <c r="B14" t="s">
        <v>2</v>
      </c>
      <c r="C14" t="s">
        <v>3</v>
      </c>
      <c r="D14" t="s">
        <v>4</v>
      </c>
    </row>
    <row r="15" spans="1:4" x14ac:dyDescent="0.2">
      <c r="A15" t="s">
        <v>0</v>
      </c>
      <c r="B15" s="4">
        <f>B5/(SUM(B5:B6))</f>
        <v>0.51135343688484813</v>
      </c>
      <c r="C15" s="4">
        <f t="shared" ref="C15:D15" si="1">C5/(SUM(C5:C6))</f>
        <v>0.49430844872612262</v>
      </c>
      <c r="D15" s="4">
        <f t="shared" si="1"/>
        <v>0.45016243771204811</v>
      </c>
    </row>
    <row r="16" spans="1:4" x14ac:dyDescent="0.2">
      <c r="A16" t="s">
        <v>1</v>
      </c>
      <c r="B16" s="4">
        <f>B6/(SUM(B5:B6))</f>
        <v>0.48864656311515187</v>
      </c>
      <c r="C16" s="4">
        <f t="shared" ref="C16:D16" si="2">C6/(SUM(C5:C6))</f>
        <v>0.50569155127387744</v>
      </c>
      <c r="D16" s="4">
        <f t="shared" si="2"/>
        <v>0.54983756228795189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3763-9D5A-344C-BEE6-33DBB0C58727}">
  <dimension ref="A1:D10"/>
  <sheetViews>
    <sheetView tabSelected="1" zoomScale="118" workbookViewId="0">
      <selection activeCell="B2" sqref="B2"/>
    </sheetView>
  </sheetViews>
  <sheetFormatPr baseColWidth="10" defaultRowHeight="16" x14ac:dyDescent="0.2"/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t="s">
        <v>0</v>
      </c>
      <c r="B2">
        <v>17668</v>
      </c>
      <c r="C2">
        <v>21283</v>
      </c>
      <c r="D2">
        <v>6958</v>
      </c>
    </row>
    <row r="3" spans="1:4" x14ac:dyDescent="0.2">
      <c r="A3" t="s">
        <v>1</v>
      </c>
      <c r="B3" s="5">
        <v>26578</v>
      </c>
      <c r="C3">
        <v>25289</v>
      </c>
      <c r="D3">
        <v>6175</v>
      </c>
    </row>
    <row r="4" spans="1:4" x14ac:dyDescent="0.2">
      <c r="A4" t="s">
        <v>5</v>
      </c>
      <c r="B4">
        <f>SUM(B2:B3)</f>
        <v>44246</v>
      </c>
      <c r="C4">
        <f t="shared" ref="C4:D4" si="0">SUM(C2:C3)</f>
        <v>46572</v>
      </c>
      <c r="D4">
        <f t="shared" si="0"/>
        <v>13133</v>
      </c>
    </row>
    <row r="8" spans="1:4" x14ac:dyDescent="0.2">
      <c r="B8" s="1" t="s">
        <v>2</v>
      </c>
      <c r="C8" s="1" t="s">
        <v>3</v>
      </c>
      <c r="D8" s="1" t="s">
        <v>4</v>
      </c>
    </row>
    <row r="9" spans="1:4" x14ac:dyDescent="0.2">
      <c r="A9" t="s">
        <v>0</v>
      </c>
      <c r="B9" s="6">
        <f>B2/B4</f>
        <v>0.39931293224246261</v>
      </c>
      <c r="C9" s="6">
        <f t="shared" ref="C9:D9" si="1">C2/C4</f>
        <v>0.45699132525981279</v>
      </c>
      <c r="D9" s="6">
        <f t="shared" si="1"/>
        <v>0.5298104012792203</v>
      </c>
    </row>
    <row r="10" spans="1:4" x14ac:dyDescent="0.2">
      <c r="A10" t="s">
        <v>1</v>
      </c>
      <c r="B10" s="6">
        <f>B3/B4</f>
        <v>0.60068706775753744</v>
      </c>
      <c r="C10" s="6">
        <f>C3/C4</f>
        <v>0.54300867474018721</v>
      </c>
      <c r="D10" s="6">
        <f>D3/D4</f>
        <v>0.4701895987207797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UKGenderProportion</vt:lpstr>
      <vt:lpstr>DatasetGenderProportion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 Kai Cong</dc:creator>
  <cp:lastModifiedBy>Tey Kai Cong</cp:lastModifiedBy>
  <dcterms:created xsi:type="dcterms:W3CDTF">2022-12-09T06:25:16Z</dcterms:created>
  <dcterms:modified xsi:type="dcterms:W3CDTF">2023-01-19T05:46:54Z</dcterms:modified>
</cp:coreProperties>
</file>