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tey/Desktop/NUS Y4S1/BN4101/UK_Biobank/excel/"/>
    </mc:Choice>
  </mc:AlternateContent>
  <xr:revisionPtr revIDLastSave="0" documentId="8_{9AEB95AC-337F-DB4F-BF53-C8DB676EC19C}" xr6:coauthVersionLast="47" xr6:coauthVersionMax="47" xr10:uidLastSave="{00000000-0000-0000-0000-000000000000}"/>
  <bookViews>
    <workbookView xWindow="1760" yWindow="740" windowWidth="26980" windowHeight="17260" activeTab="1" xr2:uid="{993A0D2A-FC8F-3F48-A30B-31E9EC5FD718}"/>
  </bookViews>
  <sheets>
    <sheet name="UKGenderProportion" sheetId="1" r:id="rId1"/>
    <sheet name="DatasetGenderProportion" sheetId="2" r:id="rId2"/>
  </sheets>
  <definedNames>
    <definedName name="_xlchart.v2.0" hidden="1">DatasetGenderProportion!$A$2</definedName>
    <definedName name="_xlchart.v2.1" hidden="1">DatasetGenderProportion!$A$3</definedName>
    <definedName name="_xlchart.v2.2" hidden="1">DatasetGenderProportion!$B$1:$D$1</definedName>
    <definedName name="_xlchart.v2.3" hidden="1">DatasetGenderProportion!$B$2:$D$2</definedName>
    <definedName name="_xlchart.v2.4" hidden="1">DatasetGenderProportion!$B$3:$D$3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B10" i="2"/>
  <c r="C9" i="2"/>
  <c r="D9" i="2"/>
  <c r="B9" i="2"/>
  <c r="D4" i="2"/>
  <c r="C4" i="2"/>
  <c r="B4" i="2"/>
  <c r="B15" i="1"/>
  <c r="C15" i="1"/>
  <c r="D15" i="1"/>
  <c r="B16" i="1"/>
  <c r="C16" i="1"/>
  <c r="D16" i="1"/>
  <c r="B7" i="1"/>
  <c r="C7" i="1"/>
  <c r="D7" i="1"/>
</calcChain>
</file>

<file path=xl/sharedStrings.xml><?xml version="1.0" encoding="utf-8"?>
<sst xmlns="http://schemas.openxmlformats.org/spreadsheetml/2006/main" count="22" uniqueCount="6">
  <si>
    <t>Male</t>
  </si>
  <si>
    <t>Female</t>
  </si>
  <si>
    <t>Prime</t>
  </si>
  <si>
    <t>Mature</t>
  </si>
  <si>
    <t>Elderly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</si>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</sst>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2" fontId="2" fillId="0" borderId="0" xfId="0" applyNumberFormat="1" applyFont="1"/>
    <xf numFmtId="9" fontId="2" fillId="0" borderId="0" xfId="1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98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 per age group in the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UKGenderProportion!$A$5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BCDF5A-EE97-B048-AC16-13276E5296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F2-4142-9E44-18D59CCADE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CF4E46-2A0C-EE48-A2DA-2A1A89197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F2-4142-9E44-18D59CCADE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A59ECC-3807-CB47-9997-29314B34A7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F2-4142-9E44-18D59CCAD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UKGenderProportion!$B$4:$D$4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UKGenderProportion!$B$5:$D$5</c:f>
              <c:numCache>
                <c:formatCode>General</c:formatCode>
                <c:ptCount val="3"/>
                <c:pt idx="0">
                  <c:v>13339965</c:v>
                </c:pt>
                <c:pt idx="1">
                  <c:v>4139378</c:v>
                </c:pt>
                <c:pt idx="2">
                  <c:v>5470116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UKGenderProportion!$B$15:$D$15</c15:f>
                <c15:dlblRangeCache>
                  <c:ptCount val="3"/>
                  <c:pt idx="0">
                    <c:v>51%</c:v>
                  </c:pt>
                  <c:pt idx="1">
                    <c:v>49%</c:v>
                  </c:pt>
                  <c:pt idx="2">
                    <c:v>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F2-4142-9E44-18D59CCADE92}"/>
            </c:ext>
          </c:extLst>
        </c:ser>
        <c:ser>
          <c:idx val="1"/>
          <c:order val="1"/>
          <c:tx>
            <c:strRef>
              <c:f>UKGenderProportion!$A$6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4DE469-350A-BC46-9FF4-2111C07BF6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F2-4142-9E44-18D59CCADE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7285EC-32D1-F246-AEED-DC34876254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F2-4142-9E44-18D59CCADE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13B205-8CE4-7542-8709-8E2DEB6545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F2-4142-9E44-18D59CCAD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UKGenderProportion!$B$4:$D$4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UKGenderProportion!$B$6:$D$6</c:f>
              <c:numCache>
                <c:formatCode>General</c:formatCode>
                <c:ptCount val="3"/>
                <c:pt idx="0">
                  <c:v>12747598</c:v>
                </c:pt>
                <c:pt idx="1">
                  <c:v>4234701</c:v>
                </c:pt>
                <c:pt idx="2">
                  <c:v>6681311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UKGenderProportion!$B$16:$D$16</c15:f>
                <c15:dlblRangeCache>
                  <c:ptCount val="3"/>
                  <c:pt idx="0">
                    <c:v>49%</c:v>
                  </c:pt>
                  <c:pt idx="1">
                    <c:v>51%</c:v>
                  </c:pt>
                  <c:pt idx="2">
                    <c:v>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9F2-4142-9E44-18D59CCADE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505247"/>
        <c:axId val="1045807279"/>
      </c:barChart>
      <c:catAx>
        <c:axId val="10455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7279"/>
        <c:crosses val="autoZero"/>
        <c:auto val="1"/>
        <c:lblAlgn val="ctr"/>
        <c:lblOffset val="100"/>
        <c:noMultiLvlLbl val="0"/>
      </c:catAx>
      <c:valAx>
        <c:axId val="10458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</a:t>
            </a:r>
            <a:r>
              <a:rPr lang="en-GB" baseline="0"/>
              <a:t> per age group in the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DatasetGenderProportion!$A$2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E5F3BD-B228-F047-B8B8-2542797583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4B-EB4D-B08A-FE0EF4D3E9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6F40C4-301E-034E-AD52-61CB8100C4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4B-EB4D-B08A-FE0EF4D3E9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2E9703-09EB-EA47-90BD-0372650D8F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4B-EB4D-B08A-FE0EF4D3E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DatasetGenderProportion!$B$1:$D$1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DatasetGenderProportion!$B$2:$D$2</c:f>
              <c:numCache>
                <c:formatCode>General</c:formatCode>
                <c:ptCount val="3"/>
                <c:pt idx="0">
                  <c:v>18990</c:v>
                </c:pt>
                <c:pt idx="1">
                  <c:v>24819</c:v>
                </c:pt>
                <c:pt idx="2">
                  <c:v>9398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DatasetGenderProportion!$B$9:$D$9</c15:f>
                <c15:dlblRangeCache>
                  <c:ptCount val="3"/>
                  <c:pt idx="0">
                    <c:v>40%</c:v>
                  </c:pt>
                  <c:pt idx="1">
                    <c:v>45%</c:v>
                  </c:pt>
                  <c:pt idx="2">
                    <c:v>52%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4B-EB4D-B08A-FE0EF4D3E96C}"/>
            </c:ext>
          </c:extLst>
        </c:ser>
        <c:ser>
          <c:idx val="1"/>
          <c:order val="1"/>
          <c:tx>
            <c:strRef>
              <c:f>DatasetGenderProportion!$A$3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32E5AD-2ACE-A94E-8481-45862A71BC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4B-EB4D-B08A-FE0EF4D3E9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E401BC-CF8A-A34F-9B89-EE16F71726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4B-EB4D-B08A-FE0EF4D3E9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483555-E2D0-0040-8225-C2216A0320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4B-EB4D-B08A-FE0EF4D3E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DatasetGenderProportion!$B$1:$D$1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DatasetGenderProportion!$B$3:$D$3</c:f>
              <c:numCache>
                <c:formatCode>General</c:formatCode>
                <c:ptCount val="3"/>
                <c:pt idx="0">
                  <c:v>28936</c:v>
                </c:pt>
                <c:pt idx="1">
                  <c:v>30440</c:v>
                </c:pt>
                <c:pt idx="2">
                  <c:v>8623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DatasetGenderProportion!$B$10:$D$10</c15:f>
                <c15:dlblRangeCache>
                  <c:ptCount val="3"/>
                  <c:pt idx="0">
                    <c:v>60%</c:v>
                  </c:pt>
                  <c:pt idx="1">
                    <c:v>55%</c:v>
                  </c:pt>
                  <c:pt idx="2">
                    <c:v>48%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B4B-EB4D-B08A-FE0EF4D3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446752"/>
        <c:axId val="1199055728"/>
      </c:barChart>
      <c:catAx>
        <c:axId val="14704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55728"/>
        <c:crosses val="autoZero"/>
        <c:auto val="1"/>
        <c:lblAlgn val="ctr"/>
        <c:lblOffset val="100"/>
        <c:noMultiLvlLbl val="0"/>
      </c:catAx>
      <c:valAx>
        <c:axId val="1199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38100</xdr:rowOff>
    </xdr:from>
    <xdr:to>
      <xdr:col>11</xdr:col>
      <xdr:colOff>171450</xdr:colOff>
      <xdr:row>24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686EF1-B89C-CDE7-9F38-9AC51905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102054</xdr:rowOff>
    </xdr:from>
    <xdr:to>
      <xdr:col>12</xdr:col>
      <xdr:colOff>544286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DEB3B-4D89-DB17-4503-13115510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2907-E469-124E-BE4A-366BEB5A00A4}">
  <dimension ref="A2:D16"/>
  <sheetViews>
    <sheetView zoomScale="88" workbookViewId="0">
      <selection activeCell="N21" sqref="N21"/>
    </sheetView>
  </sheetViews>
  <sheetFormatPr baseColWidth="10" defaultRowHeight="16" x14ac:dyDescent="0.2"/>
  <cols>
    <col min="1" max="1" width="7.33203125" bestFit="1" customWidth="1"/>
    <col min="2" max="2" width="17.6640625" bestFit="1" customWidth="1"/>
    <col min="3" max="4" width="11.6640625" bestFit="1" customWidth="1"/>
  </cols>
  <sheetData>
    <row r="2" spans="1:4" x14ac:dyDescent="0.2">
      <c r="B2" s="3"/>
      <c r="C2" s="2"/>
      <c r="D2" s="2"/>
    </row>
    <row r="3" spans="1:4" x14ac:dyDescent="0.2">
      <c r="B3" s="2"/>
      <c r="C3" s="2"/>
      <c r="D3" s="2"/>
    </row>
    <row r="4" spans="1:4" x14ac:dyDescent="0.2">
      <c r="B4" s="1" t="s">
        <v>2</v>
      </c>
      <c r="C4" s="1" t="s">
        <v>3</v>
      </c>
      <c r="D4" s="1" t="s">
        <v>4</v>
      </c>
    </row>
    <row r="5" spans="1:4" x14ac:dyDescent="0.2">
      <c r="A5" t="s">
        <v>0</v>
      </c>
      <c r="B5">
        <v>13339965</v>
      </c>
      <c r="C5">
        <v>4139378</v>
      </c>
      <c r="D5">
        <v>5470116</v>
      </c>
    </row>
    <row r="6" spans="1:4" x14ac:dyDescent="0.2">
      <c r="A6" t="s">
        <v>1</v>
      </c>
      <c r="B6">
        <v>12747598</v>
      </c>
      <c r="C6">
        <v>4234701</v>
      </c>
      <c r="D6">
        <v>6681311</v>
      </c>
    </row>
    <row r="7" spans="1:4" x14ac:dyDescent="0.2">
      <c r="A7" t="s">
        <v>5</v>
      </c>
      <c r="B7">
        <f>SUM(B5:B6)</f>
        <v>26087563</v>
      </c>
      <c r="C7">
        <f t="shared" ref="C7:D7" si="0">SUM(C5:C6)</f>
        <v>8374079</v>
      </c>
      <c r="D7">
        <f t="shared" si="0"/>
        <v>12151427</v>
      </c>
    </row>
    <row r="14" spans="1:4" x14ac:dyDescent="0.2">
      <c r="B14" t="s">
        <v>2</v>
      </c>
      <c r="C14" t="s">
        <v>3</v>
      </c>
      <c r="D14" t="s">
        <v>4</v>
      </c>
    </row>
    <row r="15" spans="1:4" x14ac:dyDescent="0.2">
      <c r="A15" t="s">
        <v>0</v>
      </c>
      <c r="B15" s="4">
        <f>B5/(SUM(B5:B6))</f>
        <v>0.51135343688484813</v>
      </c>
      <c r="C15" s="4">
        <f t="shared" ref="C15:D15" si="1">C5/(SUM(C5:C6))</f>
        <v>0.49430844872612262</v>
      </c>
      <c r="D15" s="4">
        <f t="shared" si="1"/>
        <v>0.45016243771204811</v>
      </c>
    </row>
    <row r="16" spans="1:4" x14ac:dyDescent="0.2">
      <c r="A16" t="s">
        <v>1</v>
      </c>
      <c r="B16" s="4">
        <f>B6/(SUM(B5:B6))</f>
        <v>0.48864656311515187</v>
      </c>
      <c r="C16" s="4">
        <f t="shared" ref="C16:D16" si="2">C6/(SUM(C5:C6))</f>
        <v>0.50569155127387744</v>
      </c>
      <c r="D16" s="4">
        <f t="shared" si="2"/>
        <v>0.54983756228795189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3763-9D5A-344C-BEE6-33DBB0C58727}">
  <dimension ref="A1:D10"/>
  <sheetViews>
    <sheetView tabSelected="1" zoomScale="118" workbookViewId="0">
      <selection activeCell="C18" sqref="C18"/>
    </sheetView>
  </sheetViews>
  <sheetFormatPr baseColWidth="10" defaultRowHeight="16" x14ac:dyDescent="0.2"/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t="s">
        <v>0</v>
      </c>
      <c r="B2">
        <v>18990</v>
      </c>
      <c r="C2">
        <v>24819</v>
      </c>
      <c r="D2">
        <v>9398</v>
      </c>
    </row>
    <row r="3" spans="1:4" x14ac:dyDescent="0.2">
      <c r="A3" t="s">
        <v>1</v>
      </c>
      <c r="B3" s="5">
        <v>28936</v>
      </c>
      <c r="C3">
        <v>30440</v>
      </c>
      <c r="D3">
        <v>8623</v>
      </c>
    </row>
    <row r="4" spans="1:4" x14ac:dyDescent="0.2">
      <c r="A4" t="s">
        <v>5</v>
      </c>
      <c r="B4">
        <f>SUM(B2:B3)</f>
        <v>47926</v>
      </c>
      <c r="C4">
        <f t="shared" ref="C4:D4" si="0">SUM(C2:C3)</f>
        <v>55259</v>
      </c>
      <c r="D4">
        <f t="shared" si="0"/>
        <v>18021</v>
      </c>
    </row>
    <row r="8" spans="1:4" x14ac:dyDescent="0.2">
      <c r="B8" s="1" t="s">
        <v>2</v>
      </c>
      <c r="C8" s="1" t="s">
        <v>3</v>
      </c>
      <c r="D8" s="1" t="s">
        <v>4</v>
      </c>
    </row>
    <row r="9" spans="1:4" x14ac:dyDescent="0.2">
      <c r="A9" t="s">
        <v>0</v>
      </c>
      <c r="B9" s="6">
        <f>B2/B4</f>
        <v>0.3962358636230856</v>
      </c>
      <c r="C9" s="6">
        <f t="shared" ref="C9:D10" si="1">C2/C4</f>
        <v>0.44913950668669356</v>
      </c>
      <c r="D9" s="6">
        <f t="shared" si="1"/>
        <v>0.52150269130458904</v>
      </c>
    </row>
    <row r="10" spans="1:4" x14ac:dyDescent="0.2">
      <c r="A10" t="s">
        <v>1</v>
      </c>
      <c r="B10" s="6">
        <f>B3/B4</f>
        <v>0.6037641363769144</v>
      </c>
      <c r="C10" s="6">
        <f>C3/C4</f>
        <v>0.55086049331330644</v>
      </c>
      <c r="D10" s="6">
        <f>D3/D4</f>
        <v>0.47849730869541091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UKGenderProportion</vt:lpstr>
      <vt:lpstr>DatasetGenderProportion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 Kai Cong</dc:creator>
  <cp:lastModifiedBy>Tey Kai Cong</cp:lastModifiedBy>
  <dcterms:created xsi:type="dcterms:W3CDTF">2022-12-09T06:25:16Z</dcterms:created>
  <dcterms:modified xsi:type="dcterms:W3CDTF">2022-12-09T10:01:19Z</dcterms:modified>
</cp:coreProperties>
</file>