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 Hume\Documents\Uni\Year 2\Concurrent Computing\TB1\#COURSEWORK\"/>
    </mc:Choice>
  </mc:AlternateContent>
  <xr:revisionPtr revIDLastSave="0" documentId="13_ncr:1_{90A2D78B-3A87-4860-B513-E1F81A089A4A}" xr6:coauthVersionLast="38" xr6:coauthVersionMax="38" xr10:uidLastSave="{00000000-0000-0000-0000-000000000000}"/>
  <bookViews>
    <workbookView xWindow="0" yWindow="0" windowWidth="24720" windowHeight="12210" xr2:uid="{E68FA09E-A4D2-4ABB-831A-491562875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3" i="1" l="1"/>
  <c r="G34" i="1"/>
  <c r="G35" i="1"/>
  <c r="G36" i="1"/>
  <c r="G37" i="1"/>
  <c r="G38" i="1"/>
  <c r="G32" i="1"/>
  <c r="C23" i="1"/>
  <c r="C24" i="1"/>
  <c r="C25" i="1"/>
  <c r="C26" i="1"/>
  <c r="C27" i="1"/>
  <c r="C28" i="1"/>
  <c r="C22" i="1"/>
  <c r="G12" i="1"/>
  <c r="G13" i="1"/>
  <c r="G14" i="1"/>
  <c r="G15" i="1"/>
  <c r="G16" i="1"/>
  <c r="G17" i="1"/>
  <c r="G11" i="1"/>
  <c r="C12" i="1"/>
  <c r="C13" i="1"/>
  <c r="C14" i="1"/>
  <c r="C15" i="1"/>
  <c r="C16" i="1"/>
  <c r="C17" i="1"/>
  <c r="C11" i="1"/>
  <c r="C4" i="1"/>
  <c r="C5" i="1"/>
  <c r="C6" i="1"/>
  <c r="C3" i="1"/>
  <c r="C34" i="1"/>
  <c r="C35" i="1"/>
  <c r="C36" i="1"/>
  <c r="C37" i="1"/>
  <c r="C38" i="1"/>
  <c r="C33" i="1"/>
</calcChain>
</file>

<file path=xl/sharedStrings.xml><?xml version="1.0" encoding="utf-8"?>
<sst xmlns="http://schemas.openxmlformats.org/spreadsheetml/2006/main" count="79" uniqueCount="27">
  <si>
    <t>average round time</t>
  </si>
  <si>
    <t>16x16</t>
  </si>
  <si>
    <t>64x64</t>
  </si>
  <si>
    <t>128x128</t>
  </si>
  <si>
    <t>256x256</t>
  </si>
  <si>
    <t>512x512</t>
  </si>
  <si>
    <t>100 rounds time</t>
  </si>
  <si>
    <t>MEM AVAILIBLE FAIL</t>
  </si>
  <si>
    <t>4 WORKERS</t>
  </si>
  <si>
    <t>NO BIT PACKING</t>
  </si>
  <si>
    <t>BIT PACKING</t>
  </si>
  <si>
    <t>1024x1024</t>
  </si>
  <si>
    <t>8 WORKERS</t>
  </si>
  <si>
    <t>1312x1312</t>
  </si>
  <si>
    <t>1344x1344</t>
  </si>
  <si>
    <t>262144 / 262144 tile[0]</t>
  </si>
  <si>
    <t>451588 / 262144 tile[0]</t>
  </si>
  <si>
    <t>266548 / 262144 tile[0]</t>
  </si>
  <si>
    <t>All workers on tile[1] - distribuotor on tile[0]</t>
  </si>
  <si>
    <t>All workers on tile[i%2] - distributor on tile[0]</t>
  </si>
  <si>
    <t>LESS NEIGHBOUGH CHECKS</t>
  </si>
  <si>
    <t>SKIP DEAD AREAS</t>
  </si>
  <si>
    <t>32-bit packing</t>
  </si>
  <si>
    <t>16-bit packing</t>
  </si>
  <si>
    <t>speeds up over time</t>
  </si>
  <si>
    <t>n/a</t>
  </si>
  <si>
    <t>(512x512)+ are randomly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</si>
</sst>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26942-641F-45D0-B2DD-DE3B09615835}" name="Table1" displayName="Table1" ref="A2:C7" totalsRowShown="0">
  <autoFilter ref="A2:C7" xr:uid="{BA6ED365-11A1-400D-9A47-70B2985589F1}"/>
  <tableColumns count="3">
    <tableColumn id="1" xr3:uid="{73040F1A-879C-4F36-B043-0A1486E01FB8}" name="4 WORKERS"/>
    <tableColumn id="2" xr3:uid="{3249792B-D9B2-40AC-A068-E5E7F9841F72}" name="100 rounds time"/>
    <tableColumn id="3" xr3:uid="{5F667470-FED1-4E55-A6D0-D8A1D8198FB6}" name="average round time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6DB6EF0-2292-4BC6-8400-F75C4936C575}" name="Table2" displayName="Table2" ref="A10:C18" totalsRowShown="0">
  <autoFilter ref="A10:C18" xr:uid="{F07A52A4-BBEC-4A3B-BF3E-207A91F05574}"/>
  <tableColumns count="3">
    <tableColumn id="1" xr3:uid="{39FE9C43-E7A3-4EFE-AADD-8390F2F5EBC1}" name="4 WORKERS"/>
    <tableColumn id="2" xr3:uid="{7C12F946-223E-4BF0-9C24-F7009D92914C}" name="100 rounds time"/>
    <tableColumn id="3" xr3:uid="{0733C538-5755-4B2F-B19D-49D691E6FC6C}" name="average round tim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B05DB-7A9A-49C1-8FDA-AA109568EF25}" name="Table3" displayName="Table3" ref="E10:G17" totalsRowShown="0">
  <autoFilter ref="E10:G17" xr:uid="{916F285A-F291-46EF-AC41-BAAA1E3B5FC1}"/>
  <tableColumns count="3">
    <tableColumn id="1" xr3:uid="{356C3DB0-D0F7-4DFD-9B6C-030B23645D8E}" name="8 WORKERS"/>
    <tableColumn id="2" xr3:uid="{E236CF29-1BAB-40C1-85C6-5A3D1551B442}" name="100 rounds time"/>
    <tableColumn id="3" xr3:uid="{8EFCDC3E-BF36-4498-9067-7BEB19BF0B1A}" name="average round time">
      <calculatedColumnFormula>Table3[[#This Row],[100 rounds time]]/100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5A39CC-A525-4CD8-BF3A-787B81E171C3}" name="Table36" displayName="Table36" ref="A21:C28" totalsRowShown="0">
  <autoFilter ref="A21:C28" xr:uid="{190361E0-3C95-47A9-9DAD-87582D2E94FD}"/>
  <tableColumns count="3">
    <tableColumn id="1" xr3:uid="{41137687-B636-4013-A07D-5364C43DF62F}" name="8 WORKERS"/>
    <tableColumn id="2" xr3:uid="{E6455C5A-31E4-4BE8-906C-5DB93247F00F}" name="100 rounds time"/>
    <tableColumn id="3" xr3:uid="{CAD595DA-A64C-45B0-8334-3BD2EC9D9BA5}" name="average round time">
      <calculatedColumnFormula>Table36[[#This Row],[100 rounds time]]/100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68343F-789D-49CF-81DC-5BE3F9D643B5}" name="Table367" displayName="Table367" ref="A31:C38" totalsRowShown="0">
  <autoFilter ref="A31:C38" xr:uid="{3F3D3A71-B2C1-486C-A976-14101B895922}"/>
  <tableColumns count="3">
    <tableColumn id="1" xr3:uid="{14EFDEB9-7CF1-4CFC-8402-8C9788266D3B}" name="8 WORKERS"/>
    <tableColumn id="2" xr3:uid="{4BC12C10-7731-4CE1-B3C8-9FD3D0179274}" name="100 rounds time"/>
    <tableColumn id="3" xr3:uid="{1397FAA4-68AC-4597-958C-A080AFCA35A4}" name="average round time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D8349B2-E670-4236-A344-17016EE50657}" name="Table3678" displayName="Table3678" ref="E31:G38" totalsRowShown="0">
  <autoFilter ref="E31:G38" xr:uid="{5A22D912-421D-49A5-B6F0-1097B1C28784}"/>
  <tableColumns count="3">
    <tableColumn id="1" xr3:uid="{B6F1A020-2F51-481F-A288-9876BD989045}" name="8 WORKERS"/>
    <tableColumn id="2" xr3:uid="{DA3B7896-1FA9-4104-AD4F-9A569E75B133}" name="100 rounds time"/>
    <tableColumn id="3" xr3:uid="{AA28F893-C797-4326-815C-A44E430F42DF}" name="average round time">
      <calculatedColumnFormula>Table3678[[#This Row],[100 rounds time]]/100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B61C-51FD-49C9-903F-698AAA3C829E}">
  <dimension ref="A1:G38"/>
  <sheetViews>
    <sheetView tabSelected="1" workbookViewId="0">
      <selection activeCell="K22" sqref="K22"/>
    </sheetView>
  </sheetViews>
  <sheetFormatPr defaultRowHeight="15" x14ac:dyDescent="0.25"/>
  <cols>
    <col min="1" max="1" width="16.28515625" customWidth="1"/>
    <col min="2" max="2" width="20.28515625" customWidth="1"/>
    <col min="3" max="3" width="20.42578125" customWidth="1"/>
    <col min="5" max="5" width="16.28515625" customWidth="1"/>
    <col min="6" max="6" width="20.28515625" customWidth="1"/>
    <col min="7" max="7" width="20.42578125" customWidth="1"/>
  </cols>
  <sheetData>
    <row r="1" spans="1:7" x14ac:dyDescent="0.25">
      <c r="A1" s="1" t="s">
        <v>9</v>
      </c>
      <c r="C1" s="3" t="s">
        <v>19</v>
      </c>
    </row>
    <row r="2" spans="1:7" x14ac:dyDescent="0.25">
      <c r="A2" t="s">
        <v>8</v>
      </c>
      <c r="B2" t="s">
        <v>6</v>
      </c>
      <c r="C2" t="s">
        <v>0</v>
      </c>
    </row>
    <row r="3" spans="1:7" x14ac:dyDescent="0.25">
      <c r="A3" t="s">
        <v>1</v>
      </c>
      <c r="B3">
        <v>0.112078</v>
      </c>
      <c r="C3">
        <f>Table1[[#This Row],[100 rounds time]]/100</f>
        <v>1.12078E-3</v>
      </c>
    </row>
    <row r="4" spans="1:7" x14ac:dyDescent="0.25">
      <c r="A4" t="s">
        <v>2</v>
      </c>
      <c r="B4">
        <v>1.5592859999999999</v>
      </c>
      <c r="C4">
        <f>Table1[[#This Row],[100 rounds time]]/100</f>
        <v>1.559286E-2</v>
      </c>
    </row>
    <row r="5" spans="1:7" x14ac:dyDescent="0.25">
      <c r="A5" t="s">
        <v>3</v>
      </c>
      <c r="B5">
        <v>6.1034550000000003</v>
      </c>
      <c r="C5">
        <f>Table1[[#This Row],[100 rounds time]]/100</f>
        <v>6.103455E-2</v>
      </c>
    </row>
    <row r="6" spans="1:7" x14ac:dyDescent="0.25">
      <c r="A6" t="s">
        <v>4</v>
      </c>
      <c r="B6">
        <v>23.974155</v>
      </c>
      <c r="C6">
        <f>Table1[[#This Row],[100 rounds time]]/100</f>
        <v>0.23974155</v>
      </c>
    </row>
    <row r="7" spans="1:7" x14ac:dyDescent="0.25">
      <c r="A7" t="s">
        <v>5</v>
      </c>
      <c r="B7" t="s">
        <v>7</v>
      </c>
      <c r="C7" t="s">
        <v>16</v>
      </c>
    </row>
    <row r="9" spans="1:7" x14ac:dyDescent="0.25">
      <c r="A9" s="1" t="s">
        <v>10</v>
      </c>
      <c r="C9" s="3" t="s">
        <v>18</v>
      </c>
      <c r="E9" s="2" t="s">
        <v>26</v>
      </c>
    </row>
    <row r="10" spans="1:7" x14ac:dyDescent="0.25">
      <c r="A10" t="s">
        <v>8</v>
      </c>
      <c r="B10" t="s">
        <v>6</v>
      </c>
      <c r="C10" t="s">
        <v>0</v>
      </c>
      <c r="E10" t="s">
        <v>12</v>
      </c>
      <c r="F10" t="s">
        <v>6</v>
      </c>
      <c r="G10" t="s">
        <v>0</v>
      </c>
    </row>
    <row r="11" spans="1:7" x14ac:dyDescent="0.25">
      <c r="A11" t="s">
        <v>1</v>
      </c>
      <c r="B11">
        <v>9.4737000000000002E-2</v>
      </c>
      <c r="C11">
        <f>Table2[[#This Row],[100 rounds time]]/100</f>
        <v>9.4737E-4</v>
      </c>
      <c r="E11" t="s">
        <v>1</v>
      </c>
      <c r="F11">
        <v>7.5896000000000005E-2</v>
      </c>
      <c r="G11">
        <f>Table3[[#This Row],[100 rounds time]]/100</f>
        <v>7.5896000000000004E-4</v>
      </c>
    </row>
    <row r="12" spans="1:7" x14ac:dyDescent="0.25">
      <c r="A12" t="s">
        <v>2</v>
      </c>
      <c r="B12">
        <v>1.43238</v>
      </c>
      <c r="C12">
        <f>Table2[[#This Row],[100 rounds time]]/100</f>
        <v>1.4323799999999999E-2</v>
      </c>
      <c r="E12" t="s">
        <v>2</v>
      </c>
      <c r="F12">
        <v>1.137365</v>
      </c>
      <c r="G12">
        <f>Table3[[#This Row],[100 rounds time]]/100</f>
        <v>1.1373649999999999E-2</v>
      </c>
    </row>
    <row r="13" spans="1:7" x14ac:dyDescent="0.25">
      <c r="A13" t="s">
        <v>3</v>
      </c>
      <c r="B13">
        <v>5.6885570000000003</v>
      </c>
      <c r="C13">
        <f>Table2[[#This Row],[100 rounds time]]/100</f>
        <v>5.6885570000000003E-2</v>
      </c>
      <c r="E13" t="s">
        <v>3</v>
      </c>
      <c r="F13">
        <v>4.5680975999999998</v>
      </c>
      <c r="G13">
        <f>Table3[[#This Row],[100 rounds time]]/100</f>
        <v>4.5680975999999998E-2</v>
      </c>
    </row>
    <row r="14" spans="1:7" x14ac:dyDescent="0.25">
      <c r="A14" t="s">
        <v>4</v>
      </c>
      <c r="B14">
        <v>22.555325</v>
      </c>
      <c r="C14">
        <f>Table2[[#This Row],[100 rounds time]]/100</f>
        <v>0.22555325000000001</v>
      </c>
      <c r="E14" t="s">
        <v>4</v>
      </c>
      <c r="F14">
        <v>18.093181999999999</v>
      </c>
      <c r="G14">
        <f>Table3[[#This Row],[100 rounds time]]/100</f>
        <v>0.18093181999999999</v>
      </c>
    </row>
    <row r="15" spans="1:7" x14ac:dyDescent="0.25">
      <c r="A15" t="s">
        <v>5</v>
      </c>
      <c r="B15">
        <v>90.620780999999994</v>
      </c>
      <c r="C15">
        <f>Table2[[#This Row],[100 rounds time]]/100</f>
        <v>0.90620780999999995</v>
      </c>
      <c r="E15" t="s">
        <v>5</v>
      </c>
      <c r="F15">
        <v>72.647689999999997</v>
      </c>
      <c r="G15">
        <f>Table3[[#This Row],[100 rounds time]]/100</f>
        <v>0.72647689999999998</v>
      </c>
    </row>
    <row r="16" spans="1:7" x14ac:dyDescent="0.25">
      <c r="A16" t="s">
        <v>11</v>
      </c>
      <c r="B16">
        <v>362.43154900000002</v>
      </c>
      <c r="C16">
        <f>Table2[[#This Row],[100 rounds time]]/100</f>
        <v>3.6243154900000003</v>
      </c>
      <c r="E16" t="s">
        <v>11</v>
      </c>
      <c r="F16">
        <v>290.58926400000001</v>
      </c>
      <c r="G16">
        <f>Table3[[#This Row],[100 rounds time]]/100</f>
        <v>2.9058926400000002</v>
      </c>
    </row>
    <row r="17" spans="1:7" x14ac:dyDescent="0.25">
      <c r="A17" t="s">
        <v>13</v>
      </c>
      <c r="B17">
        <v>623.44572400000004</v>
      </c>
      <c r="C17">
        <f>Table2[[#This Row],[100 rounds time]]/100</f>
        <v>6.2344572400000002</v>
      </c>
      <c r="E17" t="s">
        <v>13</v>
      </c>
      <c r="F17">
        <v>499.83653900000002</v>
      </c>
      <c r="G17">
        <f>Table3[[#This Row],[100 rounds time]]/100</f>
        <v>4.99836539</v>
      </c>
    </row>
    <row r="18" spans="1:7" x14ac:dyDescent="0.25">
      <c r="A18" t="s">
        <v>14</v>
      </c>
      <c r="B18" t="s">
        <v>7</v>
      </c>
      <c r="C18" t="s">
        <v>15</v>
      </c>
      <c r="E18" t="s">
        <v>14</v>
      </c>
      <c r="F18" t="s">
        <v>7</v>
      </c>
      <c r="G18" t="s">
        <v>17</v>
      </c>
    </row>
    <row r="20" spans="1:7" x14ac:dyDescent="0.25">
      <c r="A20" s="1" t="s">
        <v>20</v>
      </c>
      <c r="C20" s="3" t="s">
        <v>24</v>
      </c>
    </row>
    <row r="21" spans="1:7" x14ac:dyDescent="0.25">
      <c r="A21" t="s">
        <v>12</v>
      </c>
      <c r="B21" t="s">
        <v>6</v>
      </c>
      <c r="C21" t="s">
        <v>0</v>
      </c>
    </row>
    <row r="22" spans="1:7" x14ac:dyDescent="0.25">
      <c r="A22" t="s">
        <v>1</v>
      </c>
      <c r="B22">
        <v>6.5878000000000006E-2</v>
      </c>
      <c r="C22">
        <f>Table36[[#This Row],[100 rounds time]]/100</f>
        <v>6.5878000000000009E-4</v>
      </c>
    </row>
    <row r="23" spans="1:7" x14ac:dyDescent="0.25">
      <c r="A23" t="s">
        <v>2</v>
      </c>
      <c r="B23">
        <v>1.005776</v>
      </c>
      <c r="C23">
        <f>Table36[[#This Row],[100 rounds time]]/100</f>
        <v>1.0057760000000001E-2</v>
      </c>
    </row>
    <row r="24" spans="1:7" x14ac:dyDescent="0.25">
      <c r="A24" t="s">
        <v>3</v>
      </c>
      <c r="B24">
        <v>4.0399450000000003</v>
      </c>
      <c r="C24">
        <f>Table36[[#This Row],[100 rounds time]]/100</f>
        <v>4.0399450000000003E-2</v>
      </c>
    </row>
    <row r="25" spans="1:7" x14ac:dyDescent="0.25">
      <c r="A25" t="s">
        <v>4</v>
      </c>
      <c r="B25">
        <v>15.759862999999999</v>
      </c>
      <c r="C25">
        <f>Table36[[#This Row],[100 rounds time]]/100</f>
        <v>0.15759862999999999</v>
      </c>
    </row>
    <row r="26" spans="1:7" x14ac:dyDescent="0.25">
      <c r="A26" t="s">
        <v>5</v>
      </c>
      <c r="B26">
        <v>67.297393999999997</v>
      </c>
      <c r="C26">
        <f>Table36[[#This Row],[100 rounds time]]/100</f>
        <v>0.67297393999999999</v>
      </c>
    </row>
    <row r="27" spans="1:7" x14ac:dyDescent="0.25">
      <c r="A27" t="s">
        <v>11</v>
      </c>
      <c r="B27">
        <v>269.32730099999998</v>
      </c>
      <c r="C27">
        <f>Table36[[#This Row],[100 rounds time]]/100</f>
        <v>2.69327301</v>
      </c>
    </row>
    <row r="28" spans="1:7" x14ac:dyDescent="0.25">
      <c r="A28" t="s">
        <v>13</v>
      </c>
      <c r="B28">
        <v>475.67532299999999</v>
      </c>
      <c r="C28">
        <f>Table36[[#This Row],[100 rounds time]]/100</f>
        <v>4.7567532300000002</v>
      </c>
    </row>
    <row r="30" spans="1:7" x14ac:dyDescent="0.25">
      <c r="A30" s="1" t="s">
        <v>21</v>
      </c>
      <c r="C30" s="3" t="s">
        <v>22</v>
      </c>
      <c r="E30" s="1" t="s">
        <v>21</v>
      </c>
      <c r="G30" s="3" t="s">
        <v>23</v>
      </c>
    </row>
    <row r="31" spans="1:7" x14ac:dyDescent="0.25">
      <c r="A31" t="s">
        <v>12</v>
      </c>
      <c r="B31" t="s">
        <v>6</v>
      </c>
      <c r="C31" t="s">
        <v>0</v>
      </c>
      <c r="E31" t="s">
        <v>12</v>
      </c>
      <c r="F31" t="s">
        <v>6</v>
      </c>
      <c r="G31" t="s">
        <v>0</v>
      </c>
    </row>
    <row r="32" spans="1:7" x14ac:dyDescent="0.25">
      <c r="A32" t="s">
        <v>1</v>
      </c>
      <c r="B32" s="3" t="s">
        <v>25</v>
      </c>
      <c r="C32" s="3" t="s">
        <v>25</v>
      </c>
      <c r="E32" t="s">
        <v>1</v>
      </c>
      <c r="G32">
        <f>Table3678[[#This Row],[100 rounds time]]/100</f>
        <v>0</v>
      </c>
    </row>
    <row r="33" spans="1:7" x14ac:dyDescent="0.25">
      <c r="A33" t="s">
        <v>2</v>
      </c>
      <c r="B33">
        <v>0.97321000000000002</v>
      </c>
      <c r="C33">
        <f>Table367[[#This Row],[100 rounds time]]/100</f>
        <v>9.7321000000000005E-3</v>
      </c>
      <c r="E33" t="s">
        <v>2</v>
      </c>
      <c r="G33">
        <f>Table3678[[#This Row],[100 rounds time]]/100</f>
        <v>0</v>
      </c>
    </row>
    <row r="34" spans="1:7" x14ac:dyDescent="0.25">
      <c r="A34" t="s">
        <v>3</v>
      </c>
      <c r="B34">
        <v>3.6644899999999998</v>
      </c>
      <c r="C34">
        <f>Table367[[#This Row],[100 rounds time]]/100</f>
        <v>3.6644900000000001E-2</v>
      </c>
      <c r="E34" t="s">
        <v>3</v>
      </c>
      <c r="G34">
        <f>Table3678[[#This Row],[100 rounds time]]/100</f>
        <v>0</v>
      </c>
    </row>
    <row r="35" spans="1:7" x14ac:dyDescent="0.25">
      <c r="A35" t="s">
        <v>4</v>
      </c>
      <c r="B35">
        <v>14.590519</v>
      </c>
      <c r="C35">
        <f>Table367[[#This Row],[100 rounds time]]/100</f>
        <v>0.14590519000000002</v>
      </c>
      <c r="E35" t="s">
        <v>4</v>
      </c>
      <c r="F35">
        <v>13.731019</v>
      </c>
      <c r="G35">
        <f>Table3678[[#This Row],[100 rounds time]]/100</f>
        <v>0.13731019</v>
      </c>
    </row>
    <row r="36" spans="1:7" x14ac:dyDescent="0.25">
      <c r="A36" t="s">
        <v>5</v>
      </c>
      <c r="B36">
        <v>66.501534000000007</v>
      </c>
      <c r="C36">
        <f>Table367[[#This Row],[100 rounds time]]/100</f>
        <v>0.66501534000000007</v>
      </c>
      <c r="E36" t="s">
        <v>5</v>
      </c>
      <c r="F36">
        <v>67.186378000000005</v>
      </c>
      <c r="G36">
        <f>Table3678[[#This Row],[100 rounds time]]/100</f>
        <v>0.67186378000000002</v>
      </c>
    </row>
    <row r="37" spans="1:7" x14ac:dyDescent="0.25">
      <c r="A37" t="s">
        <v>11</v>
      </c>
      <c r="B37">
        <v>266.71856700000001</v>
      </c>
      <c r="C37">
        <f>Table367[[#This Row],[100 rounds time]]/100</f>
        <v>2.6671856700000003</v>
      </c>
      <c r="E37" t="s">
        <v>11</v>
      </c>
      <c r="F37">
        <v>267.854309</v>
      </c>
      <c r="G37">
        <f>Table3678[[#This Row],[100 rounds time]]/100</f>
        <v>2.6785430899999998</v>
      </c>
    </row>
    <row r="38" spans="1:7" x14ac:dyDescent="0.25">
      <c r="A38" t="s">
        <v>13</v>
      </c>
      <c r="B38">
        <v>471.76834100000002</v>
      </c>
      <c r="C38">
        <f>Table367[[#This Row],[100 rounds time]]/100</f>
        <v>4.7176834100000002</v>
      </c>
      <c r="E38" t="s">
        <v>13</v>
      </c>
      <c r="F38">
        <v>464.56518599999998</v>
      </c>
      <c r="G38">
        <f>Table3678[[#This Row],[100 rounds time]]/100</f>
        <v>4.6456518600000001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Hulme</dc:creator>
  <cp:lastModifiedBy>Kai Hulme</cp:lastModifiedBy>
  <dcterms:created xsi:type="dcterms:W3CDTF">2018-11-16T15:35:36Z</dcterms:created>
  <dcterms:modified xsi:type="dcterms:W3CDTF">2018-11-29T00:14:46Z</dcterms:modified>
</cp:coreProperties>
</file>