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86178\Desktop\"/>
    </mc:Choice>
  </mc:AlternateContent>
  <xr:revisionPtr revIDLastSave="0" documentId="13_ncr:1_{73C0890E-7258-46C4-8DCE-8468C2750AA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9" i="1" l="1"/>
  <c r="Z29" i="1"/>
  <c r="AB29" i="1"/>
  <c r="AA29" i="1"/>
  <c r="Y29" i="1"/>
  <c r="G33" i="1"/>
  <c r="F33" i="1"/>
  <c r="E33" i="1"/>
  <c r="D33" i="1"/>
  <c r="G30" i="1"/>
  <c r="F30" i="1"/>
  <c r="E30" i="1"/>
  <c r="D30" i="1"/>
  <c r="W7" i="1"/>
  <c r="W6" i="1"/>
  <c r="W3" i="1"/>
  <c r="W5" i="1"/>
  <c r="W4" i="1"/>
</calcChain>
</file>

<file path=xl/sharedStrings.xml><?xml version="1.0" encoding="utf-8"?>
<sst xmlns="http://schemas.openxmlformats.org/spreadsheetml/2006/main" count="42" uniqueCount="23">
  <si>
    <t>冒泡排序</t>
  </si>
  <si>
    <t>选择排序</t>
  </si>
  <si>
    <t>插入排序</t>
  </si>
  <si>
    <t>合并排序</t>
  </si>
  <si>
    <t>快速排序</t>
    <phoneticPr fontId="1" type="noConversion"/>
  </si>
  <si>
    <t xml:space="preserve">
       样本序号
排序算法
运行时间/ms
</t>
    <phoneticPr fontId="1" type="noConversion"/>
  </si>
  <si>
    <t xml:space="preserve">        输入规模/万
排序算法
平均运行时间/ms</t>
    <phoneticPr fontId="1" type="noConversion"/>
  </si>
  <si>
    <t>求和</t>
  </si>
  <si>
    <t>平均值</t>
    <phoneticPr fontId="3" type="noConversion"/>
  </si>
  <si>
    <t>汇总</t>
    <phoneticPr fontId="3" type="noConversion"/>
  </si>
  <si>
    <t>计数</t>
    <phoneticPr fontId="3" type="noConversion"/>
  </si>
  <si>
    <t>理论值</t>
    <phoneticPr fontId="1" type="noConversion"/>
  </si>
  <si>
    <t>实测值</t>
    <phoneticPr fontId="1" type="noConversion"/>
  </si>
  <si>
    <t>冒泡排序</t>
    <phoneticPr fontId="1" type="noConversion"/>
  </si>
  <si>
    <t>选择排序</t>
    <phoneticPr fontId="1" type="noConversion"/>
  </si>
  <si>
    <t>插入排序</t>
    <phoneticPr fontId="1" type="noConversion"/>
  </si>
  <si>
    <t>合并排序</t>
    <phoneticPr fontId="1" type="noConversion"/>
  </si>
  <si>
    <t xml:space="preserve">         输入规模/万
数值种类</t>
    <phoneticPr fontId="1" type="noConversion"/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</si>
  <si>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</si>
  <si>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</si>
  <si>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</si>
  <si>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</si>
  <si>
    <t>log(n)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</si>
</sst>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5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五大排序算法在</a:t>
            </a:r>
            <a:r>
              <a:rPr lang="en-US" altLang="zh-CN"/>
              <a:t>20</a:t>
            </a:r>
            <a:r>
              <a:rPr lang="zh-CN" altLang="en-US"/>
              <a:t>组样本上的运行时间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冒泡排序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Sheet1!$C$3:$V$3</c:f>
              <c:numCache>
                <c:formatCode>General</c:formatCode>
                <c:ptCount val="20"/>
                <c:pt idx="0">
                  <c:v>3890</c:v>
                </c:pt>
                <c:pt idx="1">
                  <c:v>3519</c:v>
                </c:pt>
                <c:pt idx="2">
                  <c:v>3938</c:v>
                </c:pt>
                <c:pt idx="3">
                  <c:v>3764</c:v>
                </c:pt>
                <c:pt idx="4">
                  <c:v>3908</c:v>
                </c:pt>
                <c:pt idx="5">
                  <c:v>3906</c:v>
                </c:pt>
                <c:pt idx="6">
                  <c:v>3792</c:v>
                </c:pt>
                <c:pt idx="7">
                  <c:v>3680</c:v>
                </c:pt>
                <c:pt idx="8">
                  <c:v>3869</c:v>
                </c:pt>
                <c:pt idx="9">
                  <c:v>3940</c:v>
                </c:pt>
                <c:pt idx="10">
                  <c:v>3850</c:v>
                </c:pt>
                <c:pt idx="11">
                  <c:v>3616</c:v>
                </c:pt>
                <c:pt idx="12">
                  <c:v>3948</c:v>
                </c:pt>
                <c:pt idx="13">
                  <c:v>3685</c:v>
                </c:pt>
                <c:pt idx="14">
                  <c:v>3884</c:v>
                </c:pt>
                <c:pt idx="15">
                  <c:v>3907</c:v>
                </c:pt>
                <c:pt idx="16">
                  <c:v>3925</c:v>
                </c:pt>
                <c:pt idx="17">
                  <c:v>3859</c:v>
                </c:pt>
                <c:pt idx="18">
                  <c:v>3939</c:v>
                </c:pt>
                <c:pt idx="19">
                  <c:v>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E-4754-B6D1-764929FED4ED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选择排序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Sheet1!$C$4:$V$4</c:f>
              <c:numCache>
                <c:formatCode>General</c:formatCode>
                <c:ptCount val="20"/>
                <c:pt idx="0">
                  <c:v>1232</c:v>
                </c:pt>
                <c:pt idx="1">
                  <c:v>1237</c:v>
                </c:pt>
                <c:pt idx="2">
                  <c:v>1231</c:v>
                </c:pt>
                <c:pt idx="3">
                  <c:v>1235</c:v>
                </c:pt>
                <c:pt idx="4">
                  <c:v>1234</c:v>
                </c:pt>
                <c:pt idx="5">
                  <c:v>1233</c:v>
                </c:pt>
                <c:pt idx="6">
                  <c:v>1233</c:v>
                </c:pt>
                <c:pt idx="7">
                  <c:v>1232</c:v>
                </c:pt>
                <c:pt idx="8">
                  <c:v>1234</c:v>
                </c:pt>
                <c:pt idx="9">
                  <c:v>1232</c:v>
                </c:pt>
                <c:pt idx="10">
                  <c:v>1231</c:v>
                </c:pt>
                <c:pt idx="11">
                  <c:v>1233</c:v>
                </c:pt>
                <c:pt idx="12">
                  <c:v>1233</c:v>
                </c:pt>
                <c:pt idx="13">
                  <c:v>1236</c:v>
                </c:pt>
                <c:pt idx="14">
                  <c:v>1232</c:v>
                </c:pt>
                <c:pt idx="15">
                  <c:v>1234</c:v>
                </c:pt>
                <c:pt idx="16">
                  <c:v>1234</c:v>
                </c:pt>
                <c:pt idx="17">
                  <c:v>1238</c:v>
                </c:pt>
                <c:pt idx="18">
                  <c:v>1231</c:v>
                </c:pt>
                <c:pt idx="19">
                  <c:v>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E-4754-B6D1-764929FED4ED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插入排序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Sheet1!$C$5:$V$5</c:f>
              <c:numCache>
                <c:formatCode>General</c:formatCode>
                <c:ptCount val="20"/>
                <c:pt idx="0">
                  <c:v>915</c:v>
                </c:pt>
                <c:pt idx="1">
                  <c:v>908</c:v>
                </c:pt>
                <c:pt idx="2">
                  <c:v>908</c:v>
                </c:pt>
                <c:pt idx="3">
                  <c:v>911</c:v>
                </c:pt>
                <c:pt idx="4">
                  <c:v>913</c:v>
                </c:pt>
                <c:pt idx="5">
                  <c:v>911</c:v>
                </c:pt>
                <c:pt idx="6">
                  <c:v>912</c:v>
                </c:pt>
                <c:pt idx="7">
                  <c:v>908</c:v>
                </c:pt>
                <c:pt idx="8">
                  <c:v>912</c:v>
                </c:pt>
                <c:pt idx="9">
                  <c:v>913</c:v>
                </c:pt>
                <c:pt idx="10">
                  <c:v>909</c:v>
                </c:pt>
                <c:pt idx="11">
                  <c:v>912</c:v>
                </c:pt>
                <c:pt idx="12">
                  <c:v>911</c:v>
                </c:pt>
                <c:pt idx="13">
                  <c:v>915</c:v>
                </c:pt>
                <c:pt idx="14">
                  <c:v>923</c:v>
                </c:pt>
                <c:pt idx="15">
                  <c:v>912</c:v>
                </c:pt>
                <c:pt idx="16">
                  <c:v>908</c:v>
                </c:pt>
                <c:pt idx="17">
                  <c:v>908</c:v>
                </c:pt>
                <c:pt idx="18">
                  <c:v>906</c:v>
                </c:pt>
                <c:pt idx="19">
                  <c:v>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E-4754-B6D1-764929FED4ED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合并排序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Sheet1!$C$6:$V$6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EE-4754-B6D1-764929FED4ED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快速排序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Sheet1!$C$7:$V$7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EE-4754-B6D1-764929FED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461087"/>
        <c:axId val="971461567"/>
      </c:lineChart>
      <c:catAx>
        <c:axId val="97146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样本组号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461567"/>
        <c:crosses val="autoZero"/>
        <c:auto val="1"/>
        <c:lblAlgn val="ctr"/>
        <c:lblOffset val="100"/>
        <c:noMultiLvlLbl val="0"/>
      </c:catAx>
      <c:valAx>
        <c:axId val="9714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461087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输入规模的对数值</a:t>
            </a:r>
            <a:r>
              <a:rPr lang="en-US" altLang="zh-CN"/>
              <a:t>——log(n)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Sheet1!$C$28:$G$28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Sheet1!$X$29:$AB$29</c:f>
              <c:numCache>
                <c:formatCode>General</c:formatCode>
                <c:ptCount val="5"/>
                <c:pt idx="0">
                  <c:v>16.609640474436812</c:v>
                </c:pt>
                <c:pt idx="1">
                  <c:v>17.609640474436812</c:v>
                </c:pt>
                <c:pt idx="2">
                  <c:v>18.194602975157967</c:v>
                </c:pt>
                <c:pt idx="3">
                  <c:v>18.609640474436812</c:v>
                </c:pt>
                <c:pt idx="4">
                  <c:v>18.931568569324174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B-468E-BF0A-75947FC4EE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0205759"/>
        <c:axId val="1430206239"/>
      </c:lineChart>
      <c:catAx>
        <c:axId val="143020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输入数据规模</a:t>
                </a:r>
                <a:r>
                  <a:rPr lang="en-US" altLang="zh-CN"/>
                  <a:t>n</a:t>
                </a:r>
                <a:r>
                  <a:rPr lang="zh-CN" altLang="en-US"/>
                  <a:t>的取值（单位</a:t>
                </a:r>
                <a:r>
                  <a:rPr lang="en-US" altLang="zh-CN"/>
                  <a:t>/</a:t>
                </a:r>
                <a:r>
                  <a:rPr lang="zh-CN" altLang="en-US"/>
                  <a:t>万）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06239"/>
        <c:crosses val="autoZero"/>
        <c:auto val="1"/>
        <c:lblAlgn val="ctr"/>
        <c:lblOffset val="100"/>
        <c:noMultiLvlLbl val="0"/>
      </c:catAx>
      <c:valAx>
        <c:axId val="14302062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log(n)</a:t>
                </a:r>
                <a:r>
                  <a:rPr lang="en-US" altLang="zh-CN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0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五大排序算法平均运行时间的直方图对比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冒泡排序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Sheet1!$W$3</c:f>
              <c:numCache>
                <c:formatCode>General</c:formatCode>
                <c:ptCount val="1"/>
                <c:pt idx="0">
                  <c:v>3835.15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C-415B-B6FA-94D5573CD74A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选择排序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Sheet1!$W$4</c:f>
              <c:numCache>
                <c:formatCode>General</c:formatCode>
                <c:ptCount val="1"/>
                <c:pt idx="0">
                  <c:v>1233.4000000000001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7C-415B-B6FA-94D5573CD74A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插入排序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Sheet1!$W$5</c:f>
              <c:numCache>
                <c:formatCode>General</c:formatCode>
                <c:ptCount val="1"/>
                <c:pt idx="0">
                  <c:v>911.2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7C-415B-B6FA-94D5573CD74A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合并排序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Sheet1!$W$6</c:f>
              <c:numCache>
                <c:formatCode>General</c:formatCode>
                <c:ptCount val="1"/>
                <c:pt idx="0">
                  <c:v>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7C-415B-B6FA-94D5573CD74A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快速排序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Sheet1!$W$7</c:f>
              <c:numCache>
                <c:formatCode>General</c:formatCode>
                <c:ptCount val="1"/>
                <c:pt idx="0">
                  <c:v>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7C-415B-B6FA-94D5573C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722447"/>
        <c:axId val="1267730127"/>
      </c:barChart>
      <c:catAx>
        <c:axId val="1267722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7730127"/>
        <c:crosses val="autoZero"/>
        <c:auto val="1"/>
        <c:lblAlgn val="ctr"/>
        <c:lblOffset val="100"/>
        <c:noMultiLvlLbl val="0"/>
      </c:catAx>
      <c:valAx>
        <c:axId val="1267730127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72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五大排序算法的运行时间</a:t>
            </a:r>
            <a:r>
              <a:rPr lang="en-US" altLang="zh-CN"/>
              <a:t>t</a:t>
            </a:r>
            <a:r>
              <a:rPr lang="zh-CN" altLang="en-US"/>
              <a:t>与输入规模</a:t>
            </a:r>
            <a:r>
              <a:rPr lang="en-US" altLang="zh-CN"/>
              <a:t>n</a:t>
            </a:r>
            <a:r>
              <a:rPr lang="zh-CN" altLang="en-US"/>
              <a:t>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冒泡排序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Sheet1!$C$10:$G$10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19096.2</c:v>
                </c:pt>
                <c:pt idx="1">
                  <c:v>78884.600000000006</c:v>
                </c:pt>
                <c:pt idx="2">
                  <c:v>183113</c:v>
                </c:pt>
                <c:pt idx="3">
                  <c:v>328144</c:v>
                </c:pt>
                <c:pt idx="4">
                  <c:v>512995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8-4762-9DDF-276CC066D851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选择排序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Sheet1!$C$10:$G$10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4902.3500000000004</c:v>
                </c:pt>
                <c:pt idx="1">
                  <c:v>19634.900000000001</c:v>
                </c:pt>
                <c:pt idx="2">
                  <c:v>44177.7</c:v>
                </c:pt>
                <c:pt idx="3">
                  <c:v>78539.600000000006</c:v>
                </c:pt>
                <c:pt idx="4">
                  <c:v>122725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8-4762-9DDF-276CC066D851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插入排序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Sheet1!$C$10:$G$10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3301.3</c:v>
                </c:pt>
                <c:pt idx="1">
                  <c:v>13221.5</c:v>
                </c:pt>
                <c:pt idx="2">
                  <c:v>29806.3</c:v>
                </c:pt>
                <c:pt idx="3">
                  <c:v>53024.1</c:v>
                </c:pt>
                <c:pt idx="4">
                  <c:v>82613.5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8-4762-9DDF-276CC066D851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合并排序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Sheet1!$C$10:$G$10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Sheet1!$C$14:$G$14</c:f>
              <c:numCache>
                <c:formatCode>General</c:formatCode>
                <c:ptCount val="5"/>
                <c:pt idx="0">
                  <c:v>10.3</c:v>
                </c:pt>
                <c:pt idx="1">
                  <c:v>22.35</c:v>
                </c:pt>
                <c:pt idx="2">
                  <c:v>34.5</c:v>
                </c:pt>
                <c:pt idx="3">
                  <c:v>47.5</c:v>
                </c:pt>
                <c:pt idx="4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8-4762-9DDF-276CC066D851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快速排序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Sheet1!$C$10:$G$10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Sheet1!$C$15:$G$15</c:f>
              <c:numCache>
                <c:formatCode>General</c:formatCode>
                <c:ptCount val="5"/>
                <c:pt idx="0">
                  <c:v>7.45</c:v>
                </c:pt>
                <c:pt idx="1">
                  <c:v>15.55</c:v>
                </c:pt>
                <c:pt idx="2">
                  <c:v>24.35</c:v>
                </c:pt>
                <c:pt idx="3">
                  <c:v>33.200000000000003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D8-4762-9DDF-276CC066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688991"/>
        <c:axId val="1258695231"/>
      </c:lineChart>
      <c:catAx>
        <c:axId val="12586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输入数据的规模</a:t>
                </a:r>
                <a:r>
                  <a:rPr lang="en-US" altLang="zh-CN"/>
                  <a:t>/</a:t>
                </a:r>
                <a:r>
                  <a:rPr lang="zh-CN" altLang="en-US"/>
                  <a:t>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695231"/>
        <c:crosses val="autoZero"/>
        <c:auto val="1"/>
        <c:lblAlgn val="ctr"/>
        <c:lblOffset val="100"/>
        <c:noMultiLvlLbl val="0"/>
      </c:catAx>
      <c:valAx>
        <c:axId val="12586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6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五大排序算法的运行时间</a:t>
            </a:r>
            <a:r>
              <a:rPr lang="en-US" altLang="zh-CN"/>
              <a:t>t</a:t>
            </a:r>
            <a:r>
              <a:rPr lang="zh-CN" altLang="en-US"/>
              <a:t>与输入规模</a:t>
            </a:r>
            <a:r>
              <a:rPr lang="en-US" altLang="zh-CN"/>
              <a:t>n</a:t>
            </a:r>
            <a:r>
              <a:rPr lang="zh-CN" altLang="en-US"/>
              <a:t>的关系（对数刻度）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冒泡排序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Sheet1!$C$10:$G$10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19096.2</c:v>
                </c:pt>
                <c:pt idx="1">
                  <c:v>78884.600000000006</c:v>
                </c:pt>
                <c:pt idx="2">
                  <c:v>183113</c:v>
                </c:pt>
                <c:pt idx="3">
                  <c:v>328144</c:v>
                </c:pt>
                <c:pt idx="4">
                  <c:v>512995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2-4297-9540-431039A8A48A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选择排序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Sheet1!$C$10:$G$10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4902.3500000000004</c:v>
                </c:pt>
                <c:pt idx="1">
                  <c:v>19634.900000000001</c:v>
                </c:pt>
                <c:pt idx="2">
                  <c:v>44177.7</c:v>
                </c:pt>
                <c:pt idx="3">
                  <c:v>78539.600000000006</c:v>
                </c:pt>
                <c:pt idx="4">
                  <c:v>122725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2-4297-9540-431039A8A48A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插入排序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Sheet1!$C$10:$G$10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3301.3</c:v>
                </c:pt>
                <c:pt idx="1">
                  <c:v>13221.5</c:v>
                </c:pt>
                <c:pt idx="2">
                  <c:v>29806.3</c:v>
                </c:pt>
                <c:pt idx="3">
                  <c:v>53024.1</c:v>
                </c:pt>
                <c:pt idx="4">
                  <c:v>82613.5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2-4297-9540-431039A8A48A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合并排序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Sheet1!$C$10:$G$10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Sheet1!$C$14:$G$14</c:f>
              <c:numCache>
                <c:formatCode>General</c:formatCode>
                <c:ptCount val="5"/>
                <c:pt idx="0">
                  <c:v>10.3</c:v>
                </c:pt>
                <c:pt idx="1">
                  <c:v>22.35</c:v>
                </c:pt>
                <c:pt idx="2">
                  <c:v>34.5</c:v>
                </c:pt>
                <c:pt idx="3">
                  <c:v>47.5</c:v>
                </c:pt>
                <c:pt idx="4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2-4297-9540-431039A8A48A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快速排序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Sheet1!$C$10:$G$10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Sheet1!$C$15:$G$15</c:f>
              <c:numCache>
                <c:formatCode>General</c:formatCode>
                <c:ptCount val="5"/>
                <c:pt idx="0">
                  <c:v>7.45</c:v>
                </c:pt>
                <c:pt idx="1">
                  <c:v>15.55</c:v>
                </c:pt>
                <c:pt idx="2">
                  <c:v>24.35</c:v>
                </c:pt>
                <c:pt idx="3">
                  <c:v>33.200000000000003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2-4297-9540-431039A8A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688991"/>
        <c:axId val="1258695231"/>
      </c:lineChart>
      <c:catAx>
        <c:axId val="12586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输入数据的规模</a:t>
                </a:r>
                <a:r>
                  <a:rPr lang="en-US" altLang="zh-CN"/>
                  <a:t>/</a:t>
                </a:r>
                <a:r>
                  <a:rPr lang="zh-CN" altLang="en-US"/>
                  <a:t>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695231"/>
        <c:crosses val="autoZero"/>
        <c:auto val="1"/>
        <c:lblAlgn val="ctr"/>
        <c:lblOffset val="100"/>
        <c:noMultiLvlLbl val="0"/>
      </c:catAx>
      <c:valAx>
        <c:axId val="1258695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6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冒泡排序平均运行时间的实测值和理论值对比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实测值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Sheet1!$C$19:$G$19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Sheet1!$C$20:$G$20</c:f>
              <c:numCache>
                <c:formatCode>General</c:formatCode>
                <c:ptCount val="5"/>
                <c:pt idx="0">
                  <c:v>19096.2</c:v>
                </c:pt>
                <c:pt idx="1">
                  <c:v>78884.600000000006</c:v>
                </c:pt>
                <c:pt idx="2">
                  <c:v>183113</c:v>
                </c:pt>
                <c:pt idx="3">
                  <c:v>328144</c:v>
                </c:pt>
                <c:pt idx="4">
                  <c:v>512995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5-4D0B-8E81-81022DE05D30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理论值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Sheet1!$C$19:$G$19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Sheet1!$C$21:$G$21</c:f>
              <c:numCache>
                <c:formatCode>General</c:formatCode>
                <c:ptCount val="5"/>
                <c:pt idx="0">
                  <c:v>19096.2</c:v>
                </c:pt>
                <c:pt idx="1">
                  <c:v>76384.3</c:v>
                </c:pt>
                <c:pt idx="2">
                  <c:v>171865.8</c:v>
                </c:pt>
                <c:pt idx="3">
                  <c:v>305539.20000000001</c:v>
                </c:pt>
                <c:pt idx="4">
                  <c:v>477405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5-4D0B-8E81-81022DE0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98111"/>
        <c:axId val="1267717647"/>
      </c:lineChart>
      <c:catAx>
        <c:axId val="125869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输入数据规模</a:t>
                </a:r>
                <a:r>
                  <a:rPr lang="en-US"/>
                  <a:t>/</a:t>
                </a:r>
                <a:r>
                  <a:rPr lang="zh-CN"/>
                  <a:t>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717647"/>
        <c:crosses val="autoZero"/>
        <c:auto val="1"/>
        <c:lblAlgn val="ctr"/>
        <c:lblOffset val="100"/>
        <c:noMultiLvlLbl val="0"/>
      </c:catAx>
      <c:valAx>
        <c:axId val="12677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平均运行时间</a:t>
                </a:r>
                <a:r>
                  <a:rPr lang="en-US"/>
                  <a:t>/ms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69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插入排序平均运行时间的实测值和理论值对比</a:t>
            </a:r>
            <a:endParaRPr lang="zh-CN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Sheet1!$B$27</c:f>
              <c:strCache>
                <c:ptCount val="1"/>
                <c:pt idx="0">
                  <c:v>理论值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Sheet1!$C$25:$G$25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Sheet1!$C$27:$G$27</c:f>
              <c:numCache>
                <c:formatCode>General</c:formatCode>
                <c:ptCount val="5"/>
                <c:pt idx="0">
                  <c:v>3301.3</c:v>
                </c:pt>
                <c:pt idx="1">
                  <c:v>13205.2</c:v>
                </c:pt>
                <c:pt idx="2">
                  <c:v>29711.7</c:v>
                </c:pt>
                <c:pt idx="3">
                  <c:v>52820.800000000003</c:v>
                </c:pt>
                <c:pt idx="4">
                  <c:v>82532.5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C-4515-BABE-F14FF7FE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4005423"/>
        <c:axId val="1453999183"/>
      </c:barChart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实测值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Sheet1!$C$25:$G$25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Sheet1!$C$26:$G$26</c:f>
              <c:numCache>
                <c:formatCode>General</c:formatCode>
                <c:ptCount val="5"/>
                <c:pt idx="0">
                  <c:v>3301.3</c:v>
                </c:pt>
                <c:pt idx="1">
                  <c:v>13221.5</c:v>
                </c:pt>
                <c:pt idx="2">
                  <c:v>29806.3</c:v>
                </c:pt>
                <c:pt idx="3">
                  <c:v>53024.1</c:v>
                </c:pt>
                <c:pt idx="4">
                  <c:v>82613.5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C-4515-BABE-F14FF7FE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005423"/>
        <c:axId val="1453999183"/>
      </c:lineChart>
      <c:catAx>
        <c:axId val="145400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输入数据规模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999183"/>
        <c:crosses val="autoZero"/>
        <c:auto val="1"/>
        <c:lblAlgn val="ctr"/>
        <c:lblOffset val="100"/>
        <c:noMultiLvlLbl val="0"/>
      </c:catAx>
      <c:valAx>
        <c:axId val="14539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平均运行时间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/ms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00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选择排序平均运行时间的实测值和理论值对比</a:t>
            </a:r>
            <a:endParaRPr lang="zh-CN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Sheet1!$B$24</c:f>
              <c:strCache>
                <c:ptCount val="1"/>
                <c:pt idx="0">
                  <c:v>理论值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Sheet1!$C$22:$G$22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Sheet1!$C$24:$G$24</c:f>
              <c:numCache>
                <c:formatCode>General</c:formatCode>
                <c:ptCount val="5"/>
                <c:pt idx="0">
                  <c:v>4902.3500000000004</c:v>
                </c:pt>
                <c:pt idx="1">
                  <c:v>19609.400000000001</c:v>
                </c:pt>
                <c:pt idx="2">
                  <c:v>44121.15</c:v>
                </c:pt>
                <c:pt idx="3">
                  <c:v>78437.600000000006</c:v>
                </c:pt>
                <c:pt idx="4">
                  <c:v>122558.75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4-411D-8FE1-12E0F47B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4027503"/>
        <c:axId val="1454014063"/>
      </c:barChart>
      <c:lineChart>
        <c:grouping val="stack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实测值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Sheet1!$C$22:$G$22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Sheet1!$C$23:$G$23</c:f>
              <c:numCache>
                <c:formatCode>General</c:formatCode>
                <c:ptCount val="5"/>
                <c:pt idx="0">
                  <c:v>4902.3500000000004</c:v>
                </c:pt>
                <c:pt idx="1">
                  <c:v>19634.900000000001</c:v>
                </c:pt>
                <c:pt idx="2">
                  <c:v>44177.7</c:v>
                </c:pt>
                <c:pt idx="3">
                  <c:v>78539.600000000006</c:v>
                </c:pt>
                <c:pt idx="4">
                  <c:v>122725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4-411D-8FE1-12E0F47B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027503"/>
        <c:axId val="1454014063"/>
      </c:lineChart>
      <c:catAx>
        <c:axId val="145402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输入数据规模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014063"/>
        <c:crosses val="autoZero"/>
        <c:auto val="1"/>
        <c:lblAlgn val="ctr"/>
        <c:lblOffset val="100"/>
        <c:noMultiLvlLbl val="0"/>
      </c:catAx>
      <c:valAx>
        <c:axId val="14540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平均运行时间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/ms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02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合并排序平均运行时间的实测值和理论值对比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实测值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Sheet1!$C$28:$G$28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Sheet1!$C$29:$G$29</c:f>
              <c:numCache>
                <c:formatCode>General</c:formatCode>
                <c:ptCount val="5"/>
                <c:pt idx="0">
                  <c:v>10.3</c:v>
                </c:pt>
                <c:pt idx="1">
                  <c:v>22.35</c:v>
                </c:pt>
                <c:pt idx="2">
                  <c:v>34.5</c:v>
                </c:pt>
                <c:pt idx="3">
                  <c:v>47.5</c:v>
                </c:pt>
                <c:pt idx="4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0-400C-A4B3-767FDF37E2FB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理论值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Sheet1!$C$28:$G$28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Sheet1!$C$30:$G$30</c:f>
              <c:numCache>
                <c:formatCode>General</c:formatCode>
                <c:ptCount val="5"/>
                <c:pt idx="0">
                  <c:v>10.3</c:v>
                </c:pt>
                <c:pt idx="1">
                  <c:v>21.840243582135606</c:v>
                </c:pt>
                <c:pt idx="2">
                  <c:v>33.848609354167507</c:v>
                </c:pt>
                <c:pt idx="3">
                  <c:v>46.160974328542416</c:v>
                </c:pt>
                <c:pt idx="4">
                  <c:v>58.699391044660999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0-400C-A4B3-767FDF37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104623"/>
        <c:axId val="1430125743"/>
      </c:lineChart>
      <c:catAx>
        <c:axId val="143010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输入数据规模</a:t>
                </a:r>
                <a:r>
                  <a:rPr lang="en-US"/>
                  <a:t>/</a:t>
                </a:r>
                <a:r>
                  <a:rPr lang="zh-CN"/>
                  <a:t>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125743"/>
        <c:crosses val="autoZero"/>
        <c:auto val="1"/>
        <c:lblAlgn val="ctr"/>
        <c:lblOffset val="100"/>
        <c:noMultiLvlLbl val="0"/>
      </c:catAx>
      <c:valAx>
        <c:axId val="14301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平均运行时间</a:t>
                </a:r>
                <a:r>
                  <a:rPr lang="en-US"/>
                  <a:t>/ms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10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快速排序平均运行时间的实测值和理论值对比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实测值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Sheet1!$C$31:$G$31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Sheet1!$C$32:$G$32</c:f>
              <c:numCache>
                <c:formatCode>General</c:formatCode>
                <c:ptCount val="5"/>
                <c:pt idx="0">
                  <c:v>7.45</c:v>
                </c:pt>
                <c:pt idx="1">
                  <c:v>15.55</c:v>
                </c:pt>
                <c:pt idx="2">
                  <c:v>24.35</c:v>
                </c:pt>
                <c:pt idx="3">
                  <c:v>33.200000000000003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E-4A24-B68B-B07D383E5399}"/>
            </c:ext>
          </c:extLst>
        </c:ser>
        <c:ser>
          <c:idx val="1"/>
          <c:order val="1"/>
          <c:tx>
            <c:strRef>
              <c:f>Sheet1!$B$33</c:f>
              <c:strCache>
                <c:ptCount val="1"/>
                <c:pt idx="0">
                  <c:v>理论值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Sheet1!$C$31:$G$31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Sheet1!$C$33:$G$33</c:f>
              <c:numCache>
                <c:formatCode>General</c:formatCode>
                <c:ptCount val="5"/>
                <c:pt idx="0">
                  <c:v>7.45</c:v>
                </c:pt>
                <c:pt idx="1">
                  <c:v>15.797069387078666</c:v>
                </c:pt>
                <c:pt idx="2">
                  <c:v>24.482732008596887</c:v>
                </c:pt>
                <c:pt idx="3">
                  <c:v>33.388277548314655</c:v>
                </c:pt>
                <c:pt idx="4">
                  <c:v>42.457326532303341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E-4A24-B68B-B07D383E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122863"/>
        <c:axId val="1430129103"/>
      </c:lineChart>
      <c:catAx>
        <c:axId val="143012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输入数据规模</a:t>
                </a:r>
                <a:r>
                  <a:rPr lang="en-US"/>
                  <a:t>/</a:t>
                </a:r>
                <a:r>
                  <a:rPr lang="zh-CN"/>
                  <a:t>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129103"/>
        <c:crosses val="autoZero"/>
        <c:auto val="1"/>
        <c:lblAlgn val="ctr"/>
        <c:lblOffset val="100"/>
        <c:noMultiLvlLbl val="0"/>
      </c:catAx>
      <c:valAx>
        <c:axId val="143012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平均运行时间</a:t>
                </a:r>
                <a:r>
                  <a:rPr lang="en-US"/>
                  <a:t>/ms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12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7564</xdr:colOff>
      <xdr:row>0</xdr:row>
      <xdr:rowOff>221876</xdr:rowOff>
    </xdr:from>
    <xdr:to>
      <xdr:col>30</xdr:col>
      <xdr:colOff>145678</xdr:colOff>
      <xdr:row>8</xdr:row>
      <xdr:rowOff>155200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434704-18AE-1405-3907-A38C68A85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257734</xdr:colOff>
      <xdr:row>0</xdr:row>
      <xdr:rowOff>544605</xdr:rowOff>
    </xdr:from>
    <xdr:to>
      <xdr:col>37</xdr:col>
      <xdr:colOff>44822</xdr:colOff>
      <xdr:row>8</xdr:row>
      <xdr:rowOff>33618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AEB835F-F2C7-F688-5747-CF5BF0A59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347383</xdr:colOff>
      <xdr:row>7</xdr:row>
      <xdr:rowOff>90767</xdr:rowOff>
    </xdr:from>
    <xdr:to>
      <xdr:col>15</xdr:col>
      <xdr:colOff>257736</xdr:colOff>
      <xdr:row>15</xdr:row>
      <xdr:rowOff>144556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6AE83B9-FEF9-0E91-91B4-B64F5981F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33617</xdr:colOff>
      <xdr:row>7</xdr:row>
      <xdr:rowOff>156881</xdr:rowOff>
    </xdr:from>
    <xdr:to>
      <xdr:col>22</xdr:col>
      <xdr:colOff>638734</xdr:colOff>
      <xdr:row>16</xdr:row>
      <xdr:rowOff>44822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12CEA3F-0A6B-4552-AD60-AB75F929A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459438</xdr:colOff>
      <xdr:row>17</xdr:row>
      <xdr:rowOff>141194</xdr:rowOff>
    </xdr:from>
    <xdr:to>
      <xdr:col>14</xdr:col>
      <xdr:colOff>392206</xdr:colOff>
      <xdr:row>24</xdr:row>
      <xdr:rowOff>179294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F7D417C-4779-694A-CB4F-321732371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453837</xdr:colOff>
      <xdr:row>24</xdr:row>
      <xdr:rowOff>466164</xdr:rowOff>
    </xdr:from>
    <xdr:to>
      <xdr:col>14</xdr:col>
      <xdr:colOff>397808</xdr:colOff>
      <xdr:row>30</xdr:row>
      <xdr:rowOff>632011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35EDF071-3883-BDC2-87E6-8FC683093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50426</xdr:colOff>
      <xdr:row>18</xdr:row>
      <xdr:rowOff>17929</xdr:rowOff>
    </xdr:from>
    <xdr:to>
      <xdr:col>22</xdr:col>
      <xdr:colOff>655543</xdr:colOff>
      <xdr:row>24</xdr:row>
      <xdr:rowOff>183776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8F7C55D-8BBC-C4B8-8A5C-29D329AEF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425824</xdr:colOff>
      <xdr:row>24</xdr:row>
      <xdr:rowOff>555811</xdr:rowOff>
    </xdr:from>
    <xdr:to>
      <xdr:col>22</xdr:col>
      <xdr:colOff>369794</xdr:colOff>
      <xdr:row>31</xdr:row>
      <xdr:rowOff>82923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D3E8F236-526F-9CE5-ED81-74F81AE75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437029</xdr:colOff>
      <xdr:row>31</xdr:row>
      <xdr:rowOff>208429</xdr:rowOff>
    </xdr:from>
    <xdr:to>
      <xdr:col>14</xdr:col>
      <xdr:colOff>381000</xdr:colOff>
      <xdr:row>49</xdr:row>
      <xdr:rowOff>33617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FCBF7CBA-284B-8F5C-9102-CFD32C72E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655545</xdr:colOff>
      <xdr:row>29</xdr:row>
      <xdr:rowOff>275665</xdr:rowOff>
    </xdr:from>
    <xdr:to>
      <xdr:col>29</xdr:col>
      <xdr:colOff>465045</xdr:colOff>
      <xdr:row>41</xdr:row>
      <xdr:rowOff>60512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561AE74-F3F5-5B3E-04B2-80A97C4FE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"/>
  <sheetViews>
    <sheetView tabSelected="1" topLeftCell="A20" zoomScale="85" zoomScaleNormal="85" workbookViewId="0">
      <selection activeCell="U37" sqref="U37"/>
    </sheetView>
  </sheetViews>
  <sheetFormatPr defaultColWidth="9" defaultRowHeight="13.5" x14ac:dyDescent="0.15"/>
  <cols>
    <col min="2" max="2" width="20.25" customWidth="1"/>
    <col min="3" max="23" width="8.625" customWidth="1"/>
  </cols>
  <sheetData>
    <row r="1" spans="2:23" ht="62.25" customHeight="1" thickBot="1" x14ac:dyDescent="0.2"/>
    <row r="2" spans="2:23" ht="59.25" customHeight="1" x14ac:dyDescent="0.15">
      <c r="B2" s="4" t="s">
        <v>5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6">
        <v>20</v>
      </c>
    </row>
    <row r="3" spans="2:23" ht="26.1" customHeight="1" x14ac:dyDescent="0.15">
      <c r="B3" s="7" t="s">
        <v>0</v>
      </c>
      <c r="C3" s="8">
        <v>3890</v>
      </c>
      <c r="D3" s="8">
        <v>3519</v>
      </c>
      <c r="E3" s="8">
        <v>3938</v>
      </c>
      <c r="F3" s="8">
        <v>3764</v>
      </c>
      <c r="G3" s="8">
        <v>3908</v>
      </c>
      <c r="H3" s="8">
        <v>3906</v>
      </c>
      <c r="I3" s="8">
        <v>3792</v>
      </c>
      <c r="J3" s="8">
        <v>3680</v>
      </c>
      <c r="K3" s="8">
        <v>3869</v>
      </c>
      <c r="L3" s="8">
        <v>3940</v>
      </c>
      <c r="M3" s="8">
        <v>3850</v>
      </c>
      <c r="N3" s="8">
        <v>3616</v>
      </c>
      <c r="O3" s="8">
        <v>3948</v>
      </c>
      <c r="P3" s="8">
        <v>3685</v>
      </c>
      <c r="Q3" s="8">
        <v>3884</v>
      </c>
      <c r="R3" s="8">
        <v>3907</v>
      </c>
      <c r="S3" s="8">
        <v>3925</v>
      </c>
      <c r="T3" s="8">
        <v>3859</v>
      </c>
      <c r="U3" s="8">
        <v>3939</v>
      </c>
      <c r="V3" s="9">
        <v>3884</v>
      </c>
      <c r="W3" s="1">
        <f>AVERAGE(C3:V3)</f>
        <v>3835.15</v>
      </c>
    </row>
    <row r="4" spans="2:23" ht="26.1" customHeight="1" x14ac:dyDescent="0.15">
      <c r="B4" s="7" t="s">
        <v>1</v>
      </c>
      <c r="C4" s="8">
        <v>1232</v>
      </c>
      <c r="D4" s="8">
        <v>1237</v>
      </c>
      <c r="E4" s="8">
        <v>1231</v>
      </c>
      <c r="F4" s="8">
        <v>1235</v>
      </c>
      <c r="G4" s="8">
        <v>1234</v>
      </c>
      <c r="H4" s="8">
        <v>1233</v>
      </c>
      <c r="I4" s="8">
        <v>1233</v>
      </c>
      <c r="J4" s="8">
        <v>1232</v>
      </c>
      <c r="K4" s="8">
        <v>1234</v>
      </c>
      <c r="L4" s="8">
        <v>1232</v>
      </c>
      <c r="M4" s="8">
        <v>1231</v>
      </c>
      <c r="N4" s="8">
        <v>1233</v>
      </c>
      <c r="O4" s="8">
        <v>1233</v>
      </c>
      <c r="P4" s="8">
        <v>1236</v>
      </c>
      <c r="Q4" s="8">
        <v>1232</v>
      </c>
      <c r="R4" s="8">
        <v>1234</v>
      </c>
      <c r="S4" s="8">
        <v>1234</v>
      </c>
      <c r="T4" s="8">
        <v>1238</v>
      </c>
      <c r="U4" s="8">
        <v>1231</v>
      </c>
      <c r="V4" s="9">
        <v>1233</v>
      </c>
      <c r="W4" s="1">
        <f>AVERAGE(C4:V4)</f>
        <v>1233.4000000000001</v>
      </c>
    </row>
    <row r="5" spans="2:23" ht="26.1" customHeight="1" x14ac:dyDescent="0.15">
      <c r="B5" s="7" t="s">
        <v>2</v>
      </c>
      <c r="C5" s="8">
        <v>915</v>
      </c>
      <c r="D5" s="8">
        <v>908</v>
      </c>
      <c r="E5" s="8">
        <v>908</v>
      </c>
      <c r="F5" s="8">
        <v>911</v>
      </c>
      <c r="G5" s="8">
        <v>913</v>
      </c>
      <c r="H5" s="8">
        <v>911</v>
      </c>
      <c r="I5" s="8">
        <v>912</v>
      </c>
      <c r="J5" s="8">
        <v>908</v>
      </c>
      <c r="K5" s="8">
        <v>912</v>
      </c>
      <c r="L5" s="8">
        <v>913</v>
      </c>
      <c r="M5" s="8">
        <v>909</v>
      </c>
      <c r="N5" s="8">
        <v>912</v>
      </c>
      <c r="O5" s="8">
        <v>911</v>
      </c>
      <c r="P5" s="8">
        <v>915</v>
      </c>
      <c r="Q5" s="8">
        <v>923</v>
      </c>
      <c r="R5" s="8">
        <v>912</v>
      </c>
      <c r="S5" s="8">
        <v>908</v>
      </c>
      <c r="T5" s="8">
        <v>908</v>
      </c>
      <c r="U5" s="8">
        <v>906</v>
      </c>
      <c r="V5" s="9">
        <v>909</v>
      </c>
      <c r="W5" s="1">
        <f>AVERAGE(C5:V5)</f>
        <v>911.2</v>
      </c>
    </row>
    <row r="6" spans="2:23" ht="26.1" customHeight="1" x14ac:dyDescent="0.15">
      <c r="B6" s="7" t="s">
        <v>3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5</v>
      </c>
      <c r="K6" s="8">
        <v>5</v>
      </c>
      <c r="L6" s="8">
        <v>5</v>
      </c>
      <c r="M6" s="8">
        <v>5</v>
      </c>
      <c r="N6" s="8">
        <v>6</v>
      </c>
      <c r="O6" s="8">
        <v>5</v>
      </c>
      <c r="P6" s="8">
        <v>5</v>
      </c>
      <c r="Q6" s="8">
        <v>5</v>
      </c>
      <c r="R6" s="8">
        <v>5</v>
      </c>
      <c r="S6" s="8">
        <v>5</v>
      </c>
      <c r="T6" s="8">
        <v>5</v>
      </c>
      <c r="U6" s="8">
        <v>6</v>
      </c>
      <c r="V6" s="9">
        <v>5</v>
      </c>
      <c r="W6" s="1">
        <f>AVERAGE(C6:V6)</f>
        <v>5.15</v>
      </c>
    </row>
    <row r="7" spans="2:23" ht="26.1" customHeight="1" thickBot="1" x14ac:dyDescent="0.2">
      <c r="B7" s="10" t="s">
        <v>4</v>
      </c>
      <c r="C7" s="11">
        <v>3</v>
      </c>
      <c r="D7" s="11">
        <v>3</v>
      </c>
      <c r="E7" s="11">
        <v>3</v>
      </c>
      <c r="F7" s="11">
        <v>4</v>
      </c>
      <c r="G7" s="11">
        <v>3</v>
      </c>
      <c r="H7" s="11">
        <v>4</v>
      </c>
      <c r="I7" s="11">
        <v>4</v>
      </c>
      <c r="J7" s="11">
        <v>3</v>
      </c>
      <c r="K7" s="11">
        <v>3</v>
      </c>
      <c r="L7" s="11">
        <v>3</v>
      </c>
      <c r="M7" s="11">
        <v>4</v>
      </c>
      <c r="N7" s="11">
        <v>4</v>
      </c>
      <c r="O7" s="11">
        <v>3</v>
      </c>
      <c r="P7" s="11">
        <v>3</v>
      </c>
      <c r="Q7" s="11">
        <v>3</v>
      </c>
      <c r="R7" s="11">
        <v>4</v>
      </c>
      <c r="S7" s="11">
        <v>4</v>
      </c>
      <c r="T7" s="11">
        <v>3</v>
      </c>
      <c r="U7" s="11">
        <v>4</v>
      </c>
      <c r="V7" s="12">
        <v>4</v>
      </c>
      <c r="W7" s="1">
        <f>AVERAGE(C7:V7)</f>
        <v>3.45</v>
      </c>
    </row>
    <row r="8" spans="2:23" ht="18" customHeight="1" x14ac:dyDescent="0.15"/>
    <row r="9" spans="2:23" ht="18" customHeight="1" thickBot="1" x14ac:dyDescent="0.2">
      <c r="B9" s="3"/>
    </row>
    <row r="10" spans="2:23" ht="48.75" customHeight="1" x14ac:dyDescent="0.15">
      <c r="B10" s="4" t="s">
        <v>6</v>
      </c>
      <c r="C10" s="14">
        <v>10</v>
      </c>
      <c r="D10" s="14">
        <v>20</v>
      </c>
      <c r="E10" s="14">
        <v>30</v>
      </c>
      <c r="F10" s="14">
        <v>40</v>
      </c>
      <c r="G10" s="15">
        <v>50</v>
      </c>
    </row>
    <row r="11" spans="2:23" ht="26.1" customHeight="1" x14ac:dyDescent="0.15">
      <c r="B11" s="7" t="s">
        <v>0</v>
      </c>
      <c r="C11" s="13">
        <v>19096.2</v>
      </c>
      <c r="D11" s="13">
        <v>78884.600000000006</v>
      </c>
      <c r="E11" s="13">
        <v>183113</v>
      </c>
      <c r="F11" s="13">
        <v>328144</v>
      </c>
      <c r="G11" s="16">
        <v>512995</v>
      </c>
    </row>
    <row r="12" spans="2:23" ht="26.1" customHeight="1" x14ac:dyDescent="0.15">
      <c r="B12" s="7" t="s">
        <v>1</v>
      </c>
      <c r="C12" s="13">
        <v>4902.3500000000004</v>
      </c>
      <c r="D12" s="13">
        <v>19634.900000000001</v>
      </c>
      <c r="E12" s="13">
        <v>44177.7</v>
      </c>
      <c r="F12" s="13">
        <v>78539.600000000006</v>
      </c>
      <c r="G12" s="16">
        <v>122725</v>
      </c>
    </row>
    <row r="13" spans="2:23" ht="26.1" customHeight="1" x14ac:dyDescent="0.15">
      <c r="B13" s="7" t="s">
        <v>2</v>
      </c>
      <c r="C13" s="13">
        <v>3301.3</v>
      </c>
      <c r="D13" s="13">
        <v>13221.5</v>
      </c>
      <c r="E13" s="13">
        <v>29806.3</v>
      </c>
      <c r="F13" s="13">
        <v>53024.1</v>
      </c>
      <c r="G13" s="16">
        <v>82613.5</v>
      </c>
    </row>
    <row r="14" spans="2:23" ht="26.1" customHeight="1" x14ac:dyDescent="0.15">
      <c r="B14" s="7" t="s">
        <v>3</v>
      </c>
      <c r="C14" s="13">
        <v>10.3</v>
      </c>
      <c r="D14" s="13">
        <v>22.35</v>
      </c>
      <c r="E14" s="13">
        <v>34.5</v>
      </c>
      <c r="F14" s="13">
        <v>47.5</v>
      </c>
      <c r="G14" s="16">
        <v>60.4</v>
      </c>
    </row>
    <row r="15" spans="2:23" ht="26.1" customHeight="1" thickBot="1" x14ac:dyDescent="0.2">
      <c r="B15" s="10" t="s">
        <v>4</v>
      </c>
      <c r="C15" s="17">
        <v>7.45</v>
      </c>
      <c r="D15" s="17">
        <v>15.55</v>
      </c>
      <c r="E15" s="17">
        <v>24.35</v>
      </c>
      <c r="F15" s="17">
        <v>33.200000000000003</v>
      </c>
      <c r="G15" s="18">
        <v>42</v>
      </c>
    </row>
    <row r="16" spans="2:23" ht="26.1" customHeight="1" x14ac:dyDescent="0.15">
      <c r="B16" s="3"/>
    </row>
    <row r="17" spans="1:28" ht="26.1" customHeight="1" x14ac:dyDescent="0.15"/>
    <row r="19" spans="1:28" ht="50.25" customHeight="1" x14ac:dyDescent="0.15">
      <c r="B19" s="31" t="s">
        <v>17</v>
      </c>
      <c r="C19" s="20">
        <v>10</v>
      </c>
      <c r="D19" s="20">
        <v>20</v>
      </c>
      <c r="E19" s="20">
        <v>30</v>
      </c>
      <c r="F19" s="20">
        <v>40</v>
      </c>
      <c r="G19" s="21">
        <v>50</v>
      </c>
    </row>
    <row r="20" spans="1:28" ht="26.1" customHeight="1" x14ac:dyDescent="0.15">
      <c r="A20" s="19" t="s">
        <v>13</v>
      </c>
      <c r="B20" s="26" t="s">
        <v>12</v>
      </c>
      <c r="C20" s="13">
        <v>19096.2</v>
      </c>
      <c r="D20" s="13">
        <v>78884.600000000006</v>
      </c>
      <c r="E20" s="13">
        <v>183113</v>
      </c>
      <c r="F20" s="13">
        <v>328144</v>
      </c>
      <c r="G20" s="22">
        <v>512995</v>
      </c>
    </row>
    <row r="21" spans="1:28" ht="26.1" customHeight="1" x14ac:dyDescent="0.15">
      <c r="A21" s="2"/>
      <c r="B21" s="28" t="s">
        <v>11</v>
      </c>
      <c r="C21" s="25">
        <v>19096.2</v>
      </c>
      <c r="D21" s="29">
        <v>76384.3</v>
      </c>
      <c r="E21" s="29">
        <v>171865.8</v>
      </c>
      <c r="F21" s="25">
        <v>305539.20000000001</v>
      </c>
      <c r="G21" s="30">
        <v>477405</v>
      </c>
      <c r="J21" s="1"/>
    </row>
    <row r="22" spans="1:28" ht="50.25" customHeight="1" x14ac:dyDescent="0.15">
      <c r="A22" s="1"/>
      <c r="B22" s="31" t="s">
        <v>17</v>
      </c>
      <c r="C22" s="20">
        <v>10</v>
      </c>
      <c r="D22" s="20">
        <v>20</v>
      </c>
      <c r="E22" s="20">
        <v>30</v>
      </c>
      <c r="F22" s="20">
        <v>40</v>
      </c>
      <c r="G22" s="21">
        <v>50</v>
      </c>
      <c r="J22" s="1"/>
    </row>
    <row r="23" spans="1:28" ht="26.1" customHeight="1" x14ac:dyDescent="0.15">
      <c r="A23" s="19" t="s">
        <v>14</v>
      </c>
      <c r="B23" s="26" t="s">
        <v>12</v>
      </c>
      <c r="C23" s="13">
        <v>4902.3500000000004</v>
      </c>
      <c r="D23" s="13">
        <v>19634.900000000001</v>
      </c>
      <c r="E23" s="13">
        <v>44177.7</v>
      </c>
      <c r="F23" s="13">
        <v>78539.600000000006</v>
      </c>
      <c r="G23" s="22">
        <v>122725</v>
      </c>
    </row>
    <row r="24" spans="1:28" ht="26.1" customHeight="1" x14ac:dyDescent="0.15">
      <c r="A24" s="2"/>
      <c r="B24" s="26" t="s">
        <v>11</v>
      </c>
      <c r="C24" s="13">
        <v>4902.3500000000004</v>
      </c>
      <c r="D24" s="13">
        <v>19609.400000000001</v>
      </c>
      <c r="E24" s="13">
        <v>44121.15</v>
      </c>
      <c r="F24" s="13">
        <v>78437.600000000006</v>
      </c>
      <c r="G24" s="27">
        <v>122558.75</v>
      </c>
    </row>
    <row r="25" spans="1:28" ht="50.25" customHeight="1" x14ac:dyDescent="0.15">
      <c r="A25" s="1"/>
      <c r="B25" s="31" t="s">
        <v>17</v>
      </c>
      <c r="C25" s="20">
        <v>10</v>
      </c>
      <c r="D25" s="20">
        <v>20</v>
      </c>
      <c r="E25" s="20">
        <v>30</v>
      </c>
      <c r="F25" s="20">
        <v>40</v>
      </c>
      <c r="G25" s="21">
        <v>50</v>
      </c>
    </row>
    <row r="26" spans="1:28" ht="26.1" customHeight="1" x14ac:dyDescent="0.15">
      <c r="A26" s="19" t="s">
        <v>15</v>
      </c>
      <c r="B26" s="32" t="s">
        <v>12</v>
      </c>
      <c r="C26" s="20">
        <v>3301.3</v>
      </c>
      <c r="D26" s="20">
        <v>13221.5</v>
      </c>
      <c r="E26" s="20">
        <v>29806.3</v>
      </c>
      <c r="F26" s="20">
        <v>53024.1</v>
      </c>
      <c r="G26" s="21">
        <v>82613.5</v>
      </c>
    </row>
    <row r="27" spans="1:28" ht="26.1" customHeight="1" x14ac:dyDescent="0.15">
      <c r="A27" s="2"/>
      <c r="B27" s="28" t="s">
        <v>11</v>
      </c>
      <c r="C27" s="25">
        <v>3301.3</v>
      </c>
      <c r="D27" s="25">
        <v>13205.2</v>
      </c>
      <c r="E27" s="25">
        <v>29711.7</v>
      </c>
      <c r="F27" s="25">
        <v>52820.800000000003</v>
      </c>
      <c r="G27" s="30">
        <v>82532.5</v>
      </c>
    </row>
    <row r="28" spans="1:28" ht="50.25" customHeight="1" x14ac:dyDescent="0.15">
      <c r="A28" s="1"/>
      <c r="B28" s="31" t="s">
        <v>17</v>
      </c>
      <c r="C28" s="20">
        <v>10</v>
      </c>
      <c r="D28" s="20">
        <v>20</v>
      </c>
      <c r="E28" s="20">
        <v>30</v>
      </c>
      <c r="F28" s="20">
        <v>40</v>
      </c>
      <c r="G28" s="21">
        <v>50</v>
      </c>
      <c r="X28" s="36" t="s">
        <v>22</v>
      </c>
      <c r="Y28" s="34"/>
      <c r="Z28" s="34"/>
      <c r="AA28" s="34"/>
      <c r="AB28" s="35"/>
    </row>
    <row r="29" spans="1:28" ht="26.1" customHeight="1" x14ac:dyDescent="0.15">
      <c r="A29" s="19" t="s">
        <v>16</v>
      </c>
      <c r="B29" s="32" t="s">
        <v>12</v>
      </c>
      <c r="C29" s="20">
        <v>10.3</v>
      </c>
      <c r="D29" s="20">
        <v>22.35</v>
      </c>
      <c r="E29" s="20">
        <v>34.5</v>
      </c>
      <c r="F29" s="20">
        <v>47.5</v>
      </c>
      <c r="G29" s="21">
        <v>60.4</v>
      </c>
      <c r="X29" s="33">
        <f>LOG(C28*10000,2)</f>
        <v>16.609640474436812</v>
      </c>
      <c r="Y29" s="23">
        <f>LOG(D28*10000,2)</f>
        <v>17.609640474436812</v>
      </c>
      <c r="Z29" s="23">
        <f>LOG(E28*10000,2)</f>
        <v>18.194602975157967</v>
      </c>
      <c r="AA29" s="23">
        <f>LOG(F28*10000,2)</f>
        <v>18.609640474436812</v>
      </c>
      <c r="AB29" s="24">
        <f>LOG(G28*10000,2)</f>
        <v>18.931568569324174</v>
      </c>
    </row>
    <row r="30" spans="1:28" ht="26.1" customHeight="1" x14ac:dyDescent="0.15">
      <c r="A30" s="2"/>
      <c r="B30" s="28" t="s">
        <v>11</v>
      </c>
      <c r="C30" s="25">
        <v>10.3</v>
      </c>
      <c r="D30" s="29">
        <f>D19*LOG(D19*10000,2)/(C19*LOG(C19*10000,2))*C30</f>
        <v>21.840243582135606</v>
      </c>
      <c r="E30" s="29">
        <f>E19*LOG(E19*10000,2)/(C19*LOG(C19*10000,2))*C30</f>
        <v>33.848609354167507</v>
      </c>
      <c r="F30" s="29">
        <f>F19*LOG(F19*10000,2)/(C19*LOG(C19*10000,2))*C30</f>
        <v>46.160974328542416</v>
      </c>
      <c r="G30" s="30">
        <f>G19*LOG(G19*10000,2)/(C19*LOG(C19*10000,2))*C30</f>
        <v>58.699391044660999</v>
      </c>
    </row>
    <row r="31" spans="1:28" ht="50.25" customHeight="1" x14ac:dyDescent="0.15">
      <c r="A31" s="1"/>
      <c r="B31" s="31" t="s">
        <v>17</v>
      </c>
      <c r="C31" s="20">
        <v>10</v>
      </c>
      <c r="D31" s="20">
        <v>20</v>
      </c>
      <c r="E31" s="20">
        <v>30</v>
      </c>
      <c r="F31" s="20">
        <v>40</v>
      </c>
      <c r="G31" s="21">
        <v>50</v>
      </c>
    </row>
    <row r="32" spans="1:28" ht="26.1" customHeight="1" x14ac:dyDescent="0.15">
      <c r="A32" s="19" t="s">
        <v>4</v>
      </c>
      <c r="B32" s="26" t="s">
        <v>12</v>
      </c>
      <c r="C32" s="13">
        <v>7.45</v>
      </c>
      <c r="D32" s="13">
        <v>15.55</v>
      </c>
      <c r="E32" s="13">
        <v>24.35</v>
      </c>
      <c r="F32" s="13">
        <v>33.200000000000003</v>
      </c>
      <c r="G32" s="22">
        <v>42</v>
      </c>
    </row>
    <row r="33" spans="1:7" ht="26.1" customHeight="1" x14ac:dyDescent="0.15">
      <c r="A33" s="2"/>
      <c r="B33" s="28" t="s">
        <v>11</v>
      </c>
      <c r="C33" s="25">
        <v>7.45</v>
      </c>
      <c r="D33" s="29">
        <f>D19*LOG(D19*10000,2)/(C19*LOG(C19*10000,2))*C33</f>
        <v>15.797069387078666</v>
      </c>
      <c r="E33" s="29">
        <f>E19*LOG(E19*10000,2)/(C19*LOG(C19*10000,2))*C33</f>
        <v>24.482732008596887</v>
      </c>
      <c r="F33" s="29">
        <f>F19*LOG(F19*10000,2)/(C19*LOG(C19*10000,2))*C33</f>
        <v>33.388277548314655</v>
      </c>
      <c r="G33" s="30">
        <f>G19*LOG(G19*10000,2)/(C19*LOG(C19*10000,2))*C33</f>
        <v>42.457326532303341</v>
      </c>
    </row>
  </sheetData>
  <mergeCells count="6">
    <mergeCell ref="A20:A21"/>
    <mergeCell ref="A23:A24"/>
    <mergeCell ref="A26:A27"/>
    <mergeCell ref="A29:A30"/>
    <mergeCell ref="A32:A33"/>
    <mergeCell ref="X28:AB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吴嘉楷</dc:creator>
  <cp:lastModifiedBy>嘉楷 吴</cp:lastModifiedBy>
  <dcterms:created xsi:type="dcterms:W3CDTF">2023-05-12T11:15:00Z</dcterms:created>
  <dcterms:modified xsi:type="dcterms:W3CDTF">2024-03-25T13:02:50Z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6266A638EC5C4FB8A7628A00574D8067_12</vt:lpwstr>
  </property>
</Properties>
</file>