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F21C2B86-A015-4FB0-BCFC-C794C46E70AE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420" i="1" l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19" i="1"/>
  <c r="AL15" i="1"/>
  <c r="S15" i="1"/>
  <c r="R15" i="1"/>
  <c r="H15" i="1"/>
  <c r="Z15" i="1"/>
  <c r="AW15" i="1"/>
  <c r="Q15" i="1"/>
  <c r="AC15" i="1"/>
  <c r="O15" i="1"/>
  <c r="T15" i="1"/>
  <c r="AP15" i="1"/>
  <c r="V15" i="1"/>
  <c r="AF15" i="1"/>
  <c r="AT15" i="1"/>
  <c r="U15" i="1"/>
  <c r="J15" i="1"/>
  <c r="N15" i="1"/>
  <c r="AI15" i="1"/>
  <c r="AX15" i="1"/>
  <c r="AR15" i="1"/>
  <c r="L15" i="1"/>
  <c r="AU15" i="1"/>
  <c r="P15" i="1"/>
  <c r="AU13" i="1" l="1"/>
  <c r="AW13" i="1"/>
  <c r="AX13" i="1"/>
  <c r="AT13" i="1"/>
  <c r="AR13" i="1"/>
  <c r="AQ13" i="1"/>
  <c r="AD13" i="1"/>
  <c r="AJ13" i="1"/>
  <c r="AG13" i="1"/>
  <c r="AM13" i="1"/>
  <c r="AA13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<sst xmlns="http://schemas.openxmlformats.org/spreadsheetml/2006/main" count="4056" uniqueCount="27">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</sst>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Data...2682262899</v>
        <stp/>
        <stp>BDH|13679341720551077993</stp>
        <tr r="N15" s="1"/>
      </tp>
      <tp t="s">
        <v>#N/A Requesting Data...4034050356</v>
        <stp/>
        <stp>BDH|17473537523463911888</stp>
        <tr r="H15" s="1"/>
      </tp>
      <tp t="s">
        <v>#N/A Requesting Data...4149537981</v>
        <stp/>
        <stp>BDH|17676470588045476622</stp>
        <tr r="S15" s="1"/>
      </tp>
      <tp t="s">
        <v>#N/A Requesting Data...3344791560</v>
        <stp/>
        <stp>BDH|12125273992475687306</stp>
        <tr r="AW15" s="1"/>
      </tp>
      <tp t="s">
        <v>#N/A Requesting Data...4150896994</v>
        <stp/>
        <stp>BDH|12910165183764795386</stp>
        <tr r="AU15" s="1"/>
      </tp>
      <tp t="s">
        <v>#N/A Requesting Data...1486889903</v>
        <stp/>
        <stp>BDH|16678361465260208384</stp>
        <tr r="T15" s="1"/>
      </tp>
      <tp t="s">
        <v>#N/A Requesting Data...2245920109</v>
        <stp/>
        <stp>BDH|11644117708421690173</stp>
        <tr r="V15" s="1"/>
      </tp>
      <tp t="s">
        <v>#N/A Requesting Data...1951472572</v>
        <stp/>
        <stp>BDH|16164947106510236951</stp>
        <tr r="AC15" s="1"/>
      </tp>
      <tp t="s">
        <v>#N/A Requesting Data...2588610797</v>
        <stp/>
        <stp>BDH|12693671163436323297</stp>
        <tr r="AI15" s="1"/>
      </tp>
      <tp t="s">
        <v>#N/A Requesting Data...3377464357</v>
        <stp/>
        <stp>BDH|12655392722430163795</stp>
        <tr r="AT15" s="1"/>
      </tp>
      <tp t="s">
        <v>#N/A Requesting Data...2095432693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Data...3017338564</v>
        <stp/>
        <stp>BDH|3355523862749921596</stp>
        <tr r="AR15" s="1"/>
      </tp>
      <tp t="s">
        <v>#N/A Requesting Data...1020625823</v>
        <stp/>
        <stp>BDH|7048818356526280037</stp>
        <tr r="J15" s="1"/>
      </tp>
      <tp t="s">
        <v>#N/A Requesting Data...4068428378</v>
        <stp/>
        <stp>BDH|2675664801039526092</stp>
        <tr r="AF15" s="1"/>
      </tp>
      <tp t="s">
        <v>#N/A Requesting Data...2573886227</v>
        <stp/>
        <stp>BDH|5124819650276951005</stp>
        <tr r="L15" s="1"/>
      </tp>
      <tp t="s">
        <v>#N/A Requesting Data...3619903350</v>
        <stp/>
        <stp>BDH|9033926451699956354</stp>
        <tr r="Q15" s="1"/>
      </tp>
      <tp t="s">
        <v>#N/A Requesting Data...2480021121</v>
        <stp/>
        <stp>BDH|7690460593370408552</stp>
        <tr r="AX15" s="1"/>
      </tp>
      <tp t="s">
        <v>#N/A Requesting Data...521779089</v>
        <stp/>
        <stp>BDH|8415217818275110184</stp>
        <tr r="O15" s="1"/>
      </tp>
      <tp t="s">
        <v>#N/A Requesting Data...2718443336</v>
        <stp/>
        <stp>BDH|1343983480761546867</stp>
        <tr r="AP15" s="1"/>
      </tp>
      <tp t="s">
        <v>#N/A Requesting Data...619044483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Data...3956776605</v>
        <stp/>
        <stp>BDH|6446441337057488162</stp>
        <tr r="U15" s="1"/>
      </tp>
      <tp t="s">
        <v>#N/A Requesting Data...3980555858</v>
        <stp/>
        <stp>BDH|9393950372242654617</stp>
        <tr r="Z15" s="1"/>
      </tp>
      <tp t="s">
        <v>#N/A Requesting Data...1842813931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26"/>
  <sheetViews>
    <sheetView tabSelected="1" topLeftCell="X3461" workbookViewId="0">
      <selection activeCell="AO3429" sqref="AO3429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_xll.BDH(I$12,I$14,$I9,$I10,"Dir=V","CDR=5D","Days=A","Dts=S","cols=2;rows=3428")</f>
        <v>39311</v>
      </c>
      <c r="I15" s="4">
        <v>32.704999999999998</v>
      </c>
      <c r="J15" s="4">
        <f>_xll.BDH(J$12,J$14,$I9,$I10,"Dir=V","CDR=5D","Days=A","Dts=H","cols=1;rows=3428")</f>
        <v>938.5</v>
      </c>
      <c r="L15" s="5">
        <f>_xll.BDH(M$12,M$14,$M9,$M10,"Dir=V","CDR=5D","Days=A","Dts=S","cols=2;rows=3428")</f>
        <v>39311</v>
      </c>
      <c r="M15" t="s">
        <v>11</v>
      </c>
      <c r="N15" t="str">
        <f>_xll.BDH(N$12,N$14,$M9,$M10,"Dir=V","CDR=5D","Days=A","Dts=H","cols=1;rows=3428")</f>
        <v>#N/A N/A</v>
      </c>
      <c r="O15" t="str">
        <f>_xll.BDH(O$12,O$14,$M9,$M10,"Dir=V","CDR=5D","Days=A","Dts=H","cols=1;rows=3428")</f>
        <v>#N/A N/A</v>
      </c>
      <c r="P15" t="str">
        <f>_xll.BDH(P$12,P$14,$M9,$M10,"Dir=V","CDR=5D","Days=A","Dts=H","cols=1;rows=3428")</f>
        <v>#N/A N/A</v>
      </c>
      <c r="Q15" t="str">
        <f>_xll.BDH(Q$12,Q$14,$M9,$M10,"Dir=V","CDR=5D","Days=A","Dts=H","cols=1;rows=3428")</f>
        <v>#N/A N/A</v>
      </c>
      <c r="R15">
        <f>_xll.BDH(R$12,R$14,$M9,$M10,"Dir=V","CDR=5D","Days=A","Dts=H","cols=1;rows=3428")</f>
        <v>41.25</v>
      </c>
      <c r="S15">
        <f>_xll.BDH(S$12,S$14,$M9,$M10,"Dir=V","CDR=5D","Days=A","Dts=H","cols=1;rows=3428")</f>
        <v>41.4</v>
      </c>
      <c r="T15">
        <f>_xll.BDH(T$12,T$14,$M9,$M10,"Dir=V","CDR=5D","Days=A","Dts=H","cols=1;rows=3428")</f>
        <v>41.55</v>
      </c>
      <c r="U15">
        <f>_xll.BDH(U$12,U$14,$M9,$M10,"Dir=V","CDR=5D","Days=A","Dts=H","cols=1;rows=3428")</f>
        <v>41.93</v>
      </c>
      <c r="V15">
        <f>_xll.BDH(V$12,V$14,$M9,$M10,"Dir=V","CDR=5D","Days=A","Dts=H","cols=1;rows=3428")</f>
        <v>42.33</v>
      </c>
      <c r="Z15" s="5">
        <f>_xll.BDH(AA$12,AA$14,$AA9,$AA10,"Dir=V","Dts=S","cols=2;rows=3422")</f>
        <v>39311</v>
      </c>
      <c r="AA15">
        <v>32.704999999999998</v>
      </c>
      <c r="AC15" s="5">
        <f>_xll.BDH(AD$12,AD$14,$AD9,$AD10,"Dir=V","Dts=S","cols=2;rows=3163")</f>
        <v>39311</v>
      </c>
      <c r="AD15">
        <v>32.704000000000001</v>
      </c>
      <c r="AF15" s="5">
        <f>_xll.BDH(AG$12,AG$14,$AG9,$AG10,"Dir=V","Dts=S","cols=2;rows=3420")</f>
        <v>39311</v>
      </c>
      <c r="AG15">
        <v>32.56</v>
      </c>
      <c r="AI15" s="5">
        <f>_xll.BDH(AJ$12,AJ$14,$AJ9,$AJ10,"Dir=V","Dts=S","cols=2;rows=3423")</f>
        <v>39311</v>
      </c>
      <c r="AJ15">
        <v>32.384999999999998</v>
      </c>
      <c r="AL15" s="5">
        <f>_xll.BDH(AM$12,AM$14,$AM9,$AM10,"Dir=V","Dts=S","cols=2;rows=3423")</f>
        <v>39311</v>
      </c>
      <c r="AM15">
        <v>32.07</v>
      </c>
      <c r="AP15" s="5">
        <f>_xll.BDH(AQ$12,AQ$14,$AQ9,$AQ10,"Dir=V","CDR=5D","Days=A","Dts=S","cols=2;rows=4112")</f>
        <v>38355</v>
      </c>
      <c r="AQ15">
        <v>14237.42</v>
      </c>
      <c r="AR15">
        <f>_xll.BDH(AR$12,AR$14,$AQ9,$AQ10,"Dir=V","CDR=5D","Days=A","Dts=H","cols=1;rows=4112")</f>
        <v>4763.47</v>
      </c>
      <c r="AT15">
        <f>_xll.BDH(AT$12,AT$14,$AQ9,$AQ10,"Dir=V","CDR=5D","Days=A","Dts=H","cols=1;rows=4112")</f>
        <v>11488.76</v>
      </c>
      <c r="AU15">
        <f>_xll.BDH(AU$12,AU$14,$AQ9,$AQ10,"Dir=V","CDR=5D","Days=A","Dts=H","cols=1;rows=4112")</f>
        <v>1149.6300000000001</v>
      </c>
      <c r="AW15">
        <f>_xll.BDH(AW$12,AW$14,$AQ9,$AQ10,"Dir=V","CDR=5D","Days=A","Dts=H","cols=1;rows=4112")</f>
        <v>257.35000000000002</v>
      </c>
      <c r="AX15">
        <f>_xll.BDH(AX$12,AX$14,$AQ9,$AQ10,"Dir=V","CDR=5D","Days=A","Dts=H","cols=1;rows=4112")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28.452999999999999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N3419">
        <f>AM3419-AA3418</f>
        <v>-0.92399999999999949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N3420">
        <f t="shared" ref="AN3420:AN3433" si="0">AM3420-AA3419</f>
        <v>-0.90399999999999991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N3421">
        <f t="shared" si="0"/>
        <v>-0.97300000000000253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N3422">
        <f t="shared" si="0"/>
        <v>-1.0060000000000002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N3423">
        <f t="shared" si="0"/>
        <v>-1.032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N3424">
        <f t="shared" si="0"/>
        <v>-0.98499999999999943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N3425">
        <f t="shared" si="0"/>
        <v>-1.0130000000000017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N3426">
        <f t="shared" si="0"/>
        <v>-1.1110000000000007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N3427">
        <f t="shared" si="0"/>
        <v>-1.0379999999999967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N3428">
        <f t="shared" si="0"/>
        <v>-1.0440000000000005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N3429">
        <f t="shared" si="0"/>
        <v>-1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N3430">
        <f t="shared" si="0"/>
        <v>-1.0700000000000003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N3431">
        <f t="shared" si="0"/>
        <v>-1.0579999999999998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N3432">
        <f t="shared" si="0"/>
        <v>-1.0219999999999985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N3433">
        <f t="shared" si="0"/>
        <v>-1.0169999999999995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28.292999999999999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28.588000000000001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AI3437" s="5">
        <v>44110</v>
      </c>
      <c r="AJ3437">
        <v>27.957000000000001</v>
      </c>
      <c r="AL3437" s="5">
        <v>44110</v>
      </c>
      <c r="AM3437">
        <v>27.472000000000001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28.588000000000001</v>
      </c>
      <c r="J3442" s="4">
        <v>1161</v>
      </c>
      <c r="L3442" s="5">
        <v>44110</v>
      </c>
      <c r="M3442">
        <v>6.7396000000000003</v>
      </c>
      <c r="N3442">
        <v>6.7541000000000002</v>
      </c>
      <c r="O3442">
        <v>6.7675999999999998</v>
      </c>
      <c r="P3442">
        <v>6.8074000000000003</v>
      </c>
      <c r="Q3442">
        <v>6.8856000000000002</v>
      </c>
      <c r="R3442">
        <v>73.599999999999994</v>
      </c>
      <c r="S3442">
        <v>73.84</v>
      </c>
      <c r="T3442">
        <v>74.09</v>
      </c>
      <c r="U3442">
        <v>74.95</v>
      </c>
      <c r="V3442">
        <v>76.52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2020-10-06T11:43:06Z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