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7\project_6\V2販売支援\99_個人\imamura\10_Webダイレクト作業用\03_作業用\査定結果取得\"/>
    </mc:Choice>
  </mc:AlternateContent>
  <bookViews>
    <workbookView xWindow="0" yWindow="0" windowWidth="28800" windowHeight="1227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インターフェース仕様書!$A$6:$DH$61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インターフェース仕様書!$A$1:$DC$67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18" l="1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1" i="18" l="1"/>
  <c r="A10" i="18"/>
  <c r="DH60" i="18" l="1"/>
  <c r="DH59" i="18"/>
  <c r="DH58" i="18"/>
  <c r="DH56" i="18"/>
  <c r="DH55" i="18"/>
  <c r="DH54" i="18"/>
  <c r="DH53" i="18"/>
  <c r="DH52" i="18"/>
  <c r="DH51" i="18"/>
  <c r="DH50" i="18"/>
  <c r="DH49" i="18"/>
  <c r="DH48" i="18"/>
  <c r="DH47" i="18"/>
  <c r="DH46" i="18"/>
  <c r="DH45" i="18"/>
  <c r="DH44" i="18"/>
  <c r="DH43" i="18"/>
  <c r="DH42" i="18"/>
  <c r="DH41" i="18"/>
  <c r="DH40" i="18"/>
  <c r="DH39" i="18"/>
  <c r="DH38" i="18"/>
  <c r="DH37" i="18"/>
  <c r="DH36" i="18"/>
  <c r="DH35" i="18"/>
  <c r="DH34" i="18"/>
  <c r="DH33" i="18"/>
  <c r="DH32" i="18"/>
  <c r="DH31" i="18"/>
  <c r="DH30" i="18"/>
  <c r="DH29" i="18"/>
  <c r="DH28" i="18"/>
  <c r="DH27" i="18"/>
  <c r="DH26" i="18"/>
  <c r="DH25" i="18"/>
  <c r="DH24" i="18"/>
  <c r="DH23" i="18"/>
  <c r="DH22" i="18"/>
  <c r="DH21" i="18"/>
  <c r="DH20" i="18"/>
  <c r="DH19" i="18"/>
  <c r="DH18" i="18"/>
  <c r="DH17" i="18"/>
  <c r="DH16" i="18"/>
  <c r="DH15" i="18"/>
  <c r="DH14" i="18"/>
  <c r="A9" i="18" l="1"/>
  <c r="A8" i="18"/>
  <c r="M2" i="18" l="1"/>
  <c r="L2" i="18"/>
  <c r="C2" i="18"/>
  <c r="B2" i="18"/>
  <c r="BH1" i="18"/>
  <c r="AP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comments1.xml><?xml version="1.0" encoding="utf-8"?>
<comments xmlns="http://schemas.openxmlformats.org/spreadsheetml/2006/main">
  <authors>
    <author>宮西　大輔</author>
  </authors>
  <commentList>
    <comment ref="DG4" authorId="0" shapeId="0">
      <text>
        <r>
          <rPr>
            <sz val="9"/>
            <color indexed="81"/>
            <rFont val="MS P ゴシック"/>
            <family val="3"/>
            <charset val="128"/>
          </rPr>
          <t>既存画面DTC等で販売支援フロント用に設定している項目</t>
        </r>
      </text>
    </comment>
    <comment ref="DH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■：固定表示</t>
        </r>
      </text>
    </commen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<sst xmlns="http://schemas.openxmlformats.org/spreadsheetml/2006/main" count="373" uniqueCount="191">
  <si>
    <t>備考</t>
    <rPh sb="0" eb="2">
      <t>ビコウ</t>
    </rPh>
    <phoneticPr fontId="5"/>
  </si>
  <si>
    <t>№</t>
    <phoneticPr fontId="5"/>
  </si>
  <si>
    <t>繰り返し</t>
    <rPh sb="0" eb="1">
      <t>ク</t>
    </rPh>
    <rPh sb="2" eb="3">
      <t>カエ</t>
    </rPh>
    <phoneticPr fontId="5"/>
  </si>
  <si>
    <t>属性</t>
    <rPh sb="0" eb="1">
      <t>ゾク</t>
    </rPh>
    <rPh sb="1" eb="2">
      <t>セイ</t>
    </rPh>
    <phoneticPr fontId="7"/>
  </si>
  <si>
    <t>文字数</t>
    <rPh sb="0" eb="2">
      <t>モジ</t>
    </rPh>
    <rPh sb="2" eb="3">
      <t>スウ</t>
    </rPh>
    <phoneticPr fontId="7"/>
  </si>
  <si>
    <t>ﾊﾞｲﾄ数</t>
    <rPh sb="4" eb="5">
      <t>スウ</t>
    </rPh>
    <phoneticPr fontId="7"/>
  </si>
  <si>
    <t>必須</t>
    <rPh sb="0" eb="2">
      <t>ヒッス</t>
    </rPh>
    <phoneticPr fontId="7"/>
  </si>
  <si>
    <t>編</t>
    <rPh sb="0" eb="1">
      <t>ヘン</t>
    </rPh>
    <phoneticPr fontId="8"/>
  </si>
  <si>
    <t>章</t>
    <rPh sb="0" eb="1">
      <t>ショウ</t>
    </rPh>
    <phoneticPr fontId="8"/>
  </si>
  <si>
    <t>ドキュメント名</t>
    <rPh sb="6" eb="7">
      <t>メイ</t>
    </rPh>
    <phoneticPr fontId="8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</si>
  <si>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</si>
  <si>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</si>
  <si>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部</t>
    <rPh sb="0" eb="1">
      <t>ブ</t>
    </rPh>
    <phoneticPr fontId="8"/>
  </si>
  <si>
    <t>節</t>
    <rPh sb="0" eb="1">
      <t>セツ</t>
    </rPh>
    <phoneticPr fontId="8"/>
  </si>
  <si>
    <t>修正者</t>
    <rPh sb="0" eb="2">
      <t>シュウセイ</t>
    </rPh>
    <rPh sb="2" eb="3">
      <t>シャ</t>
    </rPh>
    <phoneticPr fontId="8"/>
  </si>
  <si>
    <t>修正日</t>
    <rPh sb="0" eb="2">
      <t>シュウセイ</t>
    </rPh>
    <rPh sb="2" eb="3">
      <t>ビ</t>
    </rPh>
    <phoneticPr fontId="8"/>
  </si>
  <si>
    <t>変更№</t>
    <rPh sb="0" eb="2">
      <t>ヘンコウ</t>
    </rPh>
    <phoneticPr fontId="8"/>
  </si>
  <si>
    <t>変更箇所</t>
    <rPh sb="0" eb="2">
      <t>ヘンコウ</t>
    </rPh>
    <rPh sb="2" eb="4">
      <t>カショ</t>
    </rPh>
    <phoneticPr fontId="8"/>
  </si>
  <si>
    <t>再査</t>
    <rPh sb="0" eb="1">
      <t>サイ</t>
    </rPh>
    <rPh sb="1" eb="2">
      <t>サ</t>
    </rPh>
    <phoneticPr fontId="8"/>
  </si>
  <si>
    <t>確認</t>
    <rPh sb="0" eb="2">
      <t>カクニン</t>
    </rPh>
    <phoneticPr fontId="8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</si>
  <si>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8"/>
  </si>
  <si>
    <t>再査者</t>
    <rPh sb="0" eb="1">
      <t>サイ</t>
    </rPh>
    <rPh sb="1" eb="2">
      <t>サ</t>
    </rPh>
    <rPh sb="2" eb="3">
      <t>シャ</t>
    </rPh>
    <phoneticPr fontId="8"/>
  </si>
  <si>
    <t>日付</t>
    <rPh sb="0" eb="2">
      <t>ヒヅケ</t>
    </rPh>
    <phoneticPr fontId="8"/>
  </si>
  <si>
    <t>確認者</t>
    <rPh sb="0" eb="2">
      <t>カクニン</t>
    </rPh>
    <rPh sb="2" eb="3">
      <t>シャ</t>
    </rPh>
    <phoneticPr fontId="8"/>
  </si>
  <si>
    <t>プロセス名称</t>
    <rPh sb="4" eb="6">
      <t>メイショウ</t>
    </rPh>
    <phoneticPr fontId="8"/>
  </si>
  <si>
    <t>インターフェース仕様書</t>
    <phoneticPr fontId="8"/>
  </si>
  <si>
    <t>半角</t>
  </si>
  <si>
    <t>インターフェース</t>
    <phoneticPr fontId="6"/>
  </si>
  <si>
    <t>UI設計書_インターフェース</t>
    <phoneticPr fontId="6"/>
  </si>
  <si>
    <t>-</t>
    <phoneticPr fontId="6"/>
  </si>
  <si>
    <t>＜INPUT＞</t>
    <phoneticPr fontId="5"/>
  </si>
  <si>
    <t>＜OUTPUT＞</t>
    <phoneticPr fontId="5"/>
  </si>
  <si>
    <t>①．項目名</t>
    <rPh sb="2" eb="4">
      <t>コウモク</t>
    </rPh>
    <rPh sb="4" eb="5">
      <t>メイ</t>
    </rPh>
    <phoneticPr fontId="7"/>
  </si>
  <si>
    <t>①．項目物理名</t>
    <rPh sb="2" eb="4">
      <t>コウモク</t>
    </rPh>
    <rPh sb="4" eb="6">
      <t>ブツリ</t>
    </rPh>
    <rPh sb="6" eb="7">
      <t>メイ</t>
    </rPh>
    <phoneticPr fontId="6"/>
  </si>
  <si>
    <t>①．項目属性</t>
    <rPh sb="2" eb="4">
      <t>コウモク</t>
    </rPh>
    <rPh sb="4" eb="6">
      <t>ゾクセイ</t>
    </rPh>
    <phoneticPr fontId="5"/>
  </si>
  <si>
    <t>②．項目物理名</t>
    <phoneticPr fontId="6"/>
  </si>
  <si>
    <t>②．設定値</t>
    <rPh sb="2" eb="4">
      <t>セッテイ</t>
    </rPh>
    <rPh sb="4" eb="5">
      <t>チ</t>
    </rPh>
    <phoneticPr fontId="6"/>
  </si>
  <si>
    <t>②．補間要否</t>
    <rPh sb="2" eb="4">
      <t>ホカン</t>
    </rPh>
    <rPh sb="4" eb="6">
      <t>ヨウヒ</t>
    </rPh>
    <phoneticPr fontId="6"/>
  </si>
  <si>
    <t>変更履歴</t>
    <rPh sb="0" eb="2">
      <t>ヘンコウ</t>
    </rPh>
    <rPh sb="2" eb="4">
      <t>リレキ</t>
    </rPh>
    <phoneticPr fontId="6"/>
  </si>
  <si>
    <t>新規作成</t>
    <rPh sb="0" eb="2">
      <t>シンキ</t>
    </rPh>
    <rPh sb="2" eb="4">
      <t>サクセイ</t>
    </rPh>
    <phoneticPr fontId="6"/>
  </si>
  <si>
    <t>宮西</t>
    <rPh sb="0" eb="2">
      <t>ミヤニシ</t>
    </rPh>
    <phoneticPr fontId="6"/>
  </si>
  <si>
    <t>全般</t>
    <rPh sb="0" eb="2">
      <t>ゼンパン</t>
    </rPh>
    <phoneticPr fontId="6"/>
  </si>
  <si>
    <t>証券記号番号</t>
    <rPh sb="0" eb="2">
      <t>ショウケン</t>
    </rPh>
    <rPh sb="2" eb="4">
      <t>キゴウ</t>
    </rPh>
    <rPh sb="4" eb="6">
      <t>バンゴウ</t>
    </rPh>
    <phoneticPr fontId="1"/>
  </si>
  <si>
    <t>planDetail</t>
    <phoneticPr fontId="13"/>
  </si>
  <si>
    <t>policyNo</t>
  </si>
  <si>
    <t>①．設定値</t>
    <rPh sb="2" eb="4">
      <t>セッテイ</t>
    </rPh>
    <rPh sb="4" eb="5">
      <t>チ</t>
    </rPh>
    <phoneticPr fontId="6"/>
  </si>
  <si>
    <t>全角</t>
  </si>
  <si>
    <t>△</t>
    <phoneticPr fontId="6"/>
  </si>
  <si>
    <t>例："10000054637"</t>
    <phoneticPr fontId="6"/>
  </si>
  <si>
    <t>○</t>
  </si>
  <si>
    <t>○</t>
    <phoneticPr fontId="6"/>
  </si>
  <si>
    <t>設計</t>
    <phoneticPr fontId="6"/>
  </si>
  <si>
    <t>申込書ファイル照会</t>
    <rPh sb="0" eb="3">
      <t>モウシコミショ</t>
    </rPh>
    <rPh sb="7" eb="9">
      <t>ショウカイ</t>
    </rPh>
    <phoneticPr fontId="6"/>
  </si>
  <si>
    <t>査定項目照会</t>
    <rPh sb="0" eb="2">
      <t>サテイ</t>
    </rPh>
    <rPh sb="2" eb="4">
      <t>コウモク</t>
    </rPh>
    <rPh sb="4" eb="6">
      <t>ショウカイ</t>
    </rPh>
    <phoneticPr fontId="6"/>
  </si>
  <si>
    <t>rulesResultsDisplay_S02</t>
    <phoneticPr fontId="6"/>
  </si>
  <si>
    <t>査定結果表示(S02)</t>
    <phoneticPr fontId="6"/>
  </si>
  <si>
    <t>○</t>
    <phoneticPr fontId="6"/>
  </si>
  <si>
    <t>productCd</t>
    <phoneticPr fontId="6"/>
  </si>
  <si>
    <t>standardProvisionCd</t>
    <phoneticPr fontId="6"/>
  </si>
  <si>
    <t>プロダクトコード</t>
    <phoneticPr fontId="6"/>
  </si>
  <si>
    <t>標準約款コード</t>
    <phoneticPr fontId="6"/>
  </si>
  <si>
    <t>該当約款コード</t>
    <phoneticPr fontId="6"/>
  </si>
  <si>
    <t>appliedProvisionCd</t>
    <phoneticPr fontId="6"/>
  </si>
  <si>
    <t>該当約款バージョン</t>
    <phoneticPr fontId="6"/>
  </si>
  <si>
    <t>appliedProvisionVersion</t>
    <phoneticPr fontId="6"/>
  </si>
  <si>
    <t>査定結果コード</t>
    <phoneticPr fontId="6"/>
  </si>
  <si>
    <t>decisionCd</t>
    <phoneticPr fontId="6"/>
  </si>
  <si>
    <t>保険料払込免除特約有無</t>
    <phoneticPr fontId="6"/>
  </si>
  <si>
    <t>freeOfPRiderFlg</t>
    <phoneticPr fontId="6"/>
  </si>
  <si>
    <t>保障範囲の型</t>
    <phoneticPr fontId="6"/>
  </si>
  <si>
    <t>disHsptUnlmtDaysSpPrv</t>
    <phoneticPr fontId="6"/>
  </si>
  <si>
    <t>不担保種別コード１</t>
    <phoneticPr fontId="6"/>
  </si>
  <si>
    <t>exclusionClassCd1</t>
    <phoneticPr fontId="6"/>
  </si>
  <si>
    <t>不担保部位・傷病コード１</t>
    <phoneticPr fontId="6"/>
  </si>
  <si>
    <t>不担保期間コード１</t>
    <phoneticPr fontId="6"/>
  </si>
  <si>
    <t>exclusionPeriodCd1</t>
    <phoneticPr fontId="6"/>
  </si>
  <si>
    <t>不担保予備コード１</t>
    <phoneticPr fontId="6"/>
  </si>
  <si>
    <t>exclusionSpareCd1</t>
    <phoneticPr fontId="6"/>
  </si>
  <si>
    <t>特別条件内容１</t>
    <phoneticPr fontId="6"/>
  </si>
  <si>
    <t>exclusionClassName1</t>
    <phoneticPr fontId="6"/>
  </si>
  <si>
    <t>不担保期間１</t>
    <phoneticPr fontId="6"/>
  </si>
  <si>
    <t>exclusionPeriodName1</t>
    <phoneticPr fontId="6"/>
  </si>
  <si>
    <t>不担保部位名称１</t>
    <phoneticPr fontId="6"/>
  </si>
  <si>
    <t>exclusionPartName1</t>
    <phoneticPr fontId="6"/>
  </si>
  <si>
    <t>不担保種別コード２</t>
    <phoneticPr fontId="6"/>
  </si>
  <si>
    <t>不担保部位・傷病コード２</t>
    <phoneticPr fontId="6"/>
  </si>
  <si>
    <t>不担保期間コード２</t>
    <phoneticPr fontId="6"/>
  </si>
  <si>
    <t>不担保予備コード２</t>
    <phoneticPr fontId="6"/>
  </si>
  <si>
    <t>特別条件内容２</t>
    <phoneticPr fontId="6"/>
  </si>
  <si>
    <t>不担保期間２</t>
    <phoneticPr fontId="6"/>
  </si>
  <si>
    <t>不担保部位名称２</t>
    <phoneticPr fontId="6"/>
  </si>
  <si>
    <t>exclusionClassCd2</t>
    <phoneticPr fontId="6"/>
  </si>
  <si>
    <t>exclusionPeriodCd2</t>
    <phoneticPr fontId="6"/>
  </si>
  <si>
    <t>exclusionSpareCd2</t>
    <phoneticPr fontId="6"/>
  </si>
  <si>
    <t>exclusionClassName2</t>
    <phoneticPr fontId="6"/>
  </si>
  <si>
    <t>exclusionPeriodName2</t>
    <phoneticPr fontId="6"/>
  </si>
  <si>
    <t>exclusionPartName2</t>
    <phoneticPr fontId="6"/>
  </si>
  <si>
    <t>不担保種別コード３</t>
    <phoneticPr fontId="6"/>
  </si>
  <si>
    <t>不担保部位・傷病コード３</t>
    <phoneticPr fontId="6"/>
  </si>
  <si>
    <t>不担保期間コード３</t>
    <phoneticPr fontId="6"/>
  </si>
  <si>
    <t>不担保予備コード３</t>
    <phoneticPr fontId="6"/>
  </si>
  <si>
    <t>特別条件内容３</t>
    <phoneticPr fontId="6"/>
  </si>
  <si>
    <t>不担保期間３</t>
    <phoneticPr fontId="6"/>
  </si>
  <si>
    <t>不担保部位名称３</t>
    <phoneticPr fontId="6"/>
  </si>
  <si>
    <t>不担保種別コード４</t>
    <phoneticPr fontId="6"/>
  </si>
  <si>
    <t>不担保部位・傷病コード４</t>
    <phoneticPr fontId="6"/>
  </si>
  <si>
    <t>不担保期間コード４</t>
    <phoneticPr fontId="6"/>
  </si>
  <si>
    <t>不担保予備コード４</t>
    <phoneticPr fontId="6"/>
  </si>
  <si>
    <t>特別条件内容４</t>
    <phoneticPr fontId="6"/>
  </si>
  <si>
    <t>不担保期間４</t>
    <phoneticPr fontId="6"/>
  </si>
  <si>
    <t>不担保部位名称４</t>
    <phoneticPr fontId="6"/>
  </si>
  <si>
    <t>exclusionPartCd1</t>
    <phoneticPr fontId="6"/>
  </si>
  <si>
    <t>exclusionPartCd2</t>
    <phoneticPr fontId="6"/>
  </si>
  <si>
    <t>exclusionClassCd3</t>
    <phoneticPr fontId="6"/>
  </si>
  <si>
    <t>exclusionPartCd3</t>
    <phoneticPr fontId="6"/>
  </si>
  <si>
    <t>exclusionPeriodCd3</t>
    <phoneticPr fontId="6"/>
  </si>
  <si>
    <t>exclusionSpareCd3</t>
    <phoneticPr fontId="6"/>
  </si>
  <si>
    <t>exclusionClassName3</t>
    <phoneticPr fontId="6"/>
  </si>
  <si>
    <t>exclusionPeriodName3</t>
    <phoneticPr fontId="6"/>
  </si>
  <si>
    <t>exclusionPartName3</t>
    <phoneticPr fontId="6"/>
  </si>
  <si>
    <t>exclusionClassCd4</t>
    <phoneticPr fontId="6"/>
  </si>
  <si>
    <t>exclusionPartCd4</t>
    <phoneticPr fontId="6"/>
  </si>
  <si>
    <t>exclusionPeriodCd4</t>
    <phoneticPr fontId="6"/>
  </si>
  <si>
    <t>exclusionSpareCd4</t>
    <phoneticPr fontId="6"/>
  </si>
  <si>
    <t>exclusionClassName4</t>
    <phoneticPr fontId="6"/>
  </si>
  <si>
    <t>exclusionPeriodName4</t>
    <phoneticPr fontId="6"/>
  </si>
  <si>
    <t>exclusionPartName4</t>
    <phoneticPr fontId="6"/>
  </si>
  <si>
    <t>不担保種別コード５</t>
    <phoneticPr fontId="6"/>
  </si>
  <si>
    <t>不担保部位・傷病コード５</t>
    <phoneticPr fontId="6"/>
  </si>
  <si>
    <t>不担保期間コード５</t>
    <phoneticPr fontId="6"/>
  </si>
  <si>
    <t>不担保予備コード５</t>
    <phoneticPr fontId="6"/>
  </si>
  <si>
    <t>特別条件内容５</t>
    <phoneticPr fontId="6"/>
  </si>
  <si>
    <t>不担保期間５</t>
    <phoneticPr fontId="6"/>
  </si>
  <si>
    <t>不担保部位名称５</t>
    <phoneticPr fontId="6"/>
  </si>
  <si>
    <t>exclusionPartCd5</t>
    <phoneticPr fontId="6"/>
  </si>
  <si>
    <t>exclusionClassCd5</t>
    <phoneticPr fontId="6"/>
  </si>
  <si>
    <t>exclusionPeriodCd5</t>
    <phoneticPr fontId="6"/>
  </si>
  <si>
    <t>exclusionSpareCd5</t>
    <phoneticPr fontId="6"/>
  </si>
  <si>
    <t>exclusionClassName5</t>
    <phoneticPr fontId="6"/>
  </si>
  <si>
    <t>exclusionPeriodName5</t>
    <phoneticPr fontId="6"/>
  </si>
  <si>
    <t>exclusionPartName5</t>
    <phoneticPr fontId="6"/>
  </si>
  <si>
    <t>金額制限</t>
    <phoneticPr fontId="6"/>
  </si>
  <si>
    <t>amountRestriction</t>
    <phoneticPr fontId="6"/>
  </si>
  <si>
    <t>金額制限（万円）</t>
    <phoneticPr fontId="6"/>
  </si>
  <si>
    <t>amountRestriction10k</t>
    <phoneticPr fontId="6"/>
  </si>
  <si>
    <t>保険料払込免除特約種類</t>
    <phoneticPr fontId="6"/>
  </si>
  <si>
    <t>freeOfPremiumRiderCls</t>
    <phoneticPr fontId="6"/>
  </si>
  <si>
    <t>△</t>
    <phoneticPr fontId="6"/>
  </si>
  <si>
    <t>不担保種別コード１の設定値を参照</t>
    <rPh sb="10" eb="12">
      <t>セッテイ</t>
    </rPh>
    <rPh sb="12" eb="13">
      <t>チ</t>
    </rPh>
    <rPh sb="14" eb="16">
      <t>サンショウ</t>
    </rPh>
    <phoneticPr fontId="6"/>
  </si>
  <si>
    <t>不担保部位・傷病コード１の設定値を参照</t>
    <rPh sb="13" eb="15">
      <t>セッテイ</t>
    </rPh>
    <rPh sb="15" eb="16">
      <t>チ</t>
    </rPh>
    <rPh sb="17" eb="19">
      <t>サンショウ</t>
    </rPh>
    <phoneticPr fontId="6"/>
  </si>
  <si>
    <t>不担保期間コード１の設定値を参照</t>
    <rPh sb="10" eb="12">
      <t>セッテイ</t>
    </rPh>
    <rPh sb="12" eb="13">
      <t>チ</t>
    </rPh>
    <rPh sb="14" eb="16">
      <t>サンショウ</t>
    </rPh>
    <phoneticPr fontId="6"/>
  </si>
  <si>
    <t>不担保予備コード１の設定値を参照</t>
    <rPh sb="10" eb="12">
      <t>セッテイ</t>
    </rPh>
    <rPh sb="12" eb="13">
      <t>チ</t>
    </rPh>
    <rPh sb="14" eb="16">
      <t>サンショウ</t>
    </rPh>
    <phoneticPr fontId="6"/>
  </si>
  <si>
    <t>特別条件内容１の設定値を参照</t>
    <rPh sb="8" eb="10">
      <t>セッテイ</t>
    </rPh>
    <rPh sb="10" eb="11">
      <t>チ</t>
    </rPh>
    <rPh sb="12" eb="14">
      <t>サンショウ</t>
    </rPh>
    <phoneticPr fontId="6"/>
  </si>
  <si>
    <t>不担保期間１の設定値を参照</t>
    <rPh sb="7" eb="9">
      <t>セッテイ</t>
    </rPh>
    <rPh sb="9" eb="10">
      <t>チ</t>
    </rPh>
    <rPh sb="11" eb="13">
      <t>サンショウ</t>
    </rPh>
    <phoneticPr fontId="6"/>
  </si>
  <si>
    <t>不担保部位名称１の設定値を参照</t>
    <rPh sb="9" eb="11">
      <t>セッテイ</t>
    </rPh>
    <rPh sb="11" eb="12">
      <t>チ</t>
    </rPh>
    <rPh sb="13" eb="15">
      <t>サンショウ</t>
    </rPh>
    <phoneticPr fontId="6"/>
  </si>
  <si>
    <t>固定値："00"</t>
    <rPh sb="0" eb="3">
      <t>コテイチ</t>
    </rPh>
    <phoneticPr fontId="6"/>
  </si>
  <si>
    <t>既存販売支援
(DB登録)</t>
    <rPh sb="0" eb="2">
      <t>キソン</t>
    </rPh>
    <rPh sb="2" eb="4">
      <t>ハンバイ</t>
    </rPh>
    <rPh sb="4" eb="6">
      <t>シエン</t>
    </rPh>
    <rPh sb="10" eb="12">
      <t>トウロク</t>
    </rPh>
    <phoneticPr fontId="6"/>
  </si>
  <si>
    <t>既存販売支援
(その他)</t>
    <rPh sb="0" eb="2">
      <t>キソン</t>
    </rPh>
    <rPh sb="2" eb="4">
      <t>ハンバイ</t>
    </rPh>
    <rPh sb="4" eb="6">
      <t>シエン</t>
    </rPh>
    <rPh sb="10" eb="11">
      <t>タ</t>
    </rPh>
    <phoneticPr fontId="6"/>
  </si>
  <si>
    <t>○</t>
    <phoneticPr fontId="6"/>
  </si>
  <si>
    <t>対象項目
（申込書ファイル照会or査定項目照会）</t>
    <rPh sb="0" eb="2">
      <t>タイショウ</t>
    </rPh>
    <rPh sb="2" eb="4">
      <t>コウモク</t>
    </rPh>
    <phoneticPr fontId="6"/>
  </si>
  <si>
    <t>＜「不担保種別コード」が"D"（特定高度障害状態不担保法）の「特定高度障害状態不担保」に対する連番データの場合＞
　"999"（全期間）
＜「不担保種別コード」が"E"（特定部位・傷病不担保法）の「部位・傷病コード１～４」に対する連番データの場合＞
　「期間１～４」を設定
　3X（３Ｇ）のコード部分のみ設定
　例："001"（１年）
＜「不担保種別コード」が"S"（保険金削減支払法）に対する連番データの場合＞
　「給付金（保険金）削減年数」を設定
　3X（３Ｇ）のコード部分のみ設定
　例："003"（３年）
＜「査定結果」が「01：無条件」または、「03：制限」の場合＞
　　未設定
（※4）</t>
    <rPh sb="156" eb="157">
      <t>レイ</t>
    </rPh>
    <rPh sb="165" eb="166">
      <t>ネン</t>
    </rPh>
    <rPh sb="245" eb="246">
      <t>レイ</t>
    </rPh>
    <phoneticPr fontId="6"/>
  </si>
  <si>
    <t>■</t>
    <phoneticPr fontId="6"/>
  </si>
  <si>
    <t>計算基準日</t>
    <rPh sb="0" eb="2">
      <t>ケイサン</t>
    </rPh>
    <rPh sb="2" eb="5">
      <t>キジュンビ</t>
    </rPh>
    <phoneticPr fontId="1"/>
  </si>
  <si>
    <t>baseYmd</t>
  </si>
  <si>
    <t>YYYYMMDD形式</t>
    <phoneticPr fontId="6"/>
  </si>
  <si>
    <t>販売商品コード</t>
    <rPh sb="0" eb="2">
      <t>ハンバイ</t>
    </rPh>
    <rPh sb="2" eb="4">
      <t>ショウヒン</t>
    </rPh>
    <phoneticPr fontId="1"/>
  </si>
  <si>
    <t>salesProductCd</t>
  </si>
  <si>
    <t>例："31A001"</t>
    <rPh sb="0" eb="1">
      <t>レイ</t>
    </rPh>
    <phoneticPr fontId="6"/>
  </si>
  <si>
    <t>約款名称</t>
    <rPh sb="0" eb="2">
      <t>ヤッカン</t>
    </rPh>
    <rPh sb="2" eb="4">
      <t>メイショウ</t>
    </rPh>
    <phoneticPr fontId="6"/>
  </si>
  <si>
    <t>未設定</t>
    <rPh sb="0" eb="3">
      <t>ミセッテイ</t>
    </rPh>
    <phoneticPr fontId="6"/>
  </si>
  <si>
    <t>provisionName</t>
    <phoneticPr fontId="6"/>
  </si>
  <si>
    <t>査定項目照会の「標準約款コード」を設定する
例："310"</t>
    <rPh sb="0" eb="2">
      <t>サテイ</t>
    </rPh>
    <rPh sb="2" eb="4">
      <t>コウモク</t>
    </rPh>
    <rPh sb="4" eb="6">
      <t>ショウカイ</t>
    </rPh>
    <rPh sb="8" eb="10">
      <t>ヒョウジュン</t>
    </rPh>
    <rPh sb="10" eb="12">
      <t>ヤッカン</t>
    </rPh>
    <phoneticPr fontId="6"/>
  </si>
  <si>
    <t>査定項目照会の「該当約款コード」、「保険料払込免除特約」、申込書ファイル照会の「保障対象疾病範囲型区分」、「保険料払込免除特約種類」より、プロダクトコードに変換して設定する（※1）
例："WL-HCB"</t>
    <phoneticPr fontId="6"/>
  </si>
  <si>
    <t>査定項目照会の「該当約款コード」を設定する
例："31A"</t>
    <rPh sb="0" eb="2">
      <t>サテイ</t>
    </rPh>
    <rPh sb="2" eb="4">
      <t>コウモク</t>
    </rPh>
    <rPh sb="4" eb="6">
      <t>ショウカイ</t>
    </rPh>
    <rPh sb="8" eb="10">
      <t>ガイトウ</t>
    </rPh>
    <rPh sb="10" eb="12">
      <t>ヤッカン</t>
    </rPh>
    <phoneticPr fontId="6"/>
  </si>
  <si>
    <t>査定項目照会の「該当約款バージョン」を設定する
例："001"</t>
    <rPh sb="0" eb="2">
      <t>サテイ</t>
    </rPh>
    <rPh sb="2" eb="4">
      <t>コウモク</t>
    </rPh>
    <rPh sb="4" eb="6">
      <t>ショウカイ</t>
    </rPh>
    <rPh sb="8" eb="10">
      <t>ガイトウ</t>
    </rPh>
    <rPh sb="10" eb="12">
      <t>ヤッカン</t>
    </rPh>
    <phoneticPr fontId="6"/>
  </si>
  <si>
    <t>査定項目照会の「査定結果コード」より変換して設定する
＜「査定結果コード」が"01"（無条件）の場合＞
　"01"（無条件）
＜「査定結果コード」が"02"（特別条件）の場合＞
　"02"（特別条件）
＜「査定結果コード」が"05"（引受不可（医的））または"06"（引受不可（環境・モラル））または"07"（引受不可（医的＋環境・モラル））の場合＞
　"03"（引受不可）
＜「査定結果コード」が"03"（制限）の場合＞
　"05"（制限）
＜「査定結果コード」が"04"（特別条件・制限）の場合＞
　"06"（特別条件・制限）</t>
    <rPh sb="48" eb="50">
      <t>バアイ</t>
    </rPh>
    <rPh sb="58" eb="61">
      <t>ムジョウケン</t>
    </rPh>
    <rPh sb="95" eb="97">
      <t>トクベツ</t>
    </rPh>
    <rPh sb="97" eb="99">
      <t>ジョウケン</t>
    </rPh>
    <rPh sb="182" eb="184">
      <t>ヒキウケ</t>
    </rPh>
    <rPh sb="184" eb="186">
      <t>フカ</t>
    </rPh>
    <rPh sb="204" eb="206">
      <t>セイゲン</t>
    </rPh>
    <rPh sb="218" eb="220">
      <t>セイゲン</t>
    </rPh>
    <phoneticPr fontId="6"/>
  </si>
  <si>
    <t>＜保険料払込免除特約が存在する場合＞
　・"1"（付加する）
＜上記以外の場合＞
　・"0"（付加しない）</t>
    <rPh sb="11" eb="13">
      <t>ソンザイ</t>
    </rPh>
    <rPh sb="15" eb="17">
      <t>バアイ</t>
    </rPh>
    <rPh sb="32" eb="34">
      <t>ジョウキ</t>
    </rPh>
    <rPh sb="34" eb="36">
      <t>イガイ</t>
    </rPh>
    <rPh sb="37" eb="39">
      <t>バアイ</t>
    </rPh>
    <phoneticPr fontId="6"/>
  </si>
  <si>
    <t>＜保障範囲の型が存在する場合＞
　例："2"（３大疾病保障型）
＜上記以外の場合＞
　未設定</t>
    <rPh sb="1" eb="3">
      <t>ホショウ</t>
    </rPh>
    <phoneticPr fontId="6"/>
  </si>
  <si>
    <t>査定項目照会の「金額制限（万円）」を設定する
＜「金額制限（万円）」が存在する場合＞
　例："1"（１万円）
＜上記以外の場合＞
　未設定</t>
    <rPh sb="30" eb="32">
      <t>マンエン</t>
    </rPh>
    <phoneticPr fontId="6"/>
  </si>
  <si>
    <t>査定項目照会の「金額制限」を設定する
＜「金額制限」が存在する場合＞
　例："4000"（４千円）
＜上記以外の場合＞
　未設定</t>
    <phoneticPr fontId="6"/>
  </si>
  <si>
    <t>＜保険料払込免除特約種類が存在する場合＞
　例："011"（引受緩和型３大疾病保険料払込免除特約（上皮内がん保障あり型））
＜上記以外の場合＞
　未設定</t>
    <rPh sb="1" eb="4">
      <t>ホケンリョウ</t>
    </rPh>
    <phoneticPr fontId="6"/>
  </si>
  <si>
    <t>(※1) 「UI設計書_DB・テーブル編集仕様書（査定結果テーブル）」の（※6）を参照</t>
    <rPh sb="41" eb="43">
      <t>サンショウ</t>
    </rPh>
    <phoneticPr fontId="6"/>
  </si>
  <si>
    <t>査定項目照会の「査定結果」、「特定高度障害状態不担保」、「部位・傷病コード１～４」、「給付金（保険金）削減年数」より、不担保種別コードに変換して設定する（※2）
　例："D"（特定高度障害状態不担保法）</t>
    <rPh sb="82" eb="83">
      <t>レイ</t>
    </rPh>
    <phoneticPr fontId="6"/>
  </si>
  <si>
    <t>(※2) 「UI設計書_DB・テーブル編集仕様書（査定結果テーブル）」の（※8）及び（※10）を参照</t>
    <rPh sb="40" eb="41">
      <t>オヨ</t>
    </rPh>
    <rPh sb="48" eb="50">
      <t>サンショウ</t>
    </rPh>
    <phoneticPr fontId="6"/>
  </si>
  <si>
    <t>(※3) 「UI設計書_DB・テーブル編集仕様書（査定結果テーブル）」の（※9）を参照</t>
    <rPh sb="41" eb="43">
      <t>サンショウ</t>
    </rPh>
    <phoneticPr fontId="6"/>
  </si>
  <si>
    <t>(※4) 「UI設計書_DB・テーブル編集仕様書（査定結果テーブル）」の（※10）を参照</t>
    <rPh sb="42" eb="44">
      <t>サンショウ</t>
    </rPh>
    <phoneticPr fontId="6"/>
  </si>
  <si>
    <t>販売支援の不担保種別コード、期間コードより、不担保期間に編集して設定する（※3）　（※4）
例："不担保期間：１年"</t>
    <phoneticPr fontId="6"/>
  </si>
  <si>
    <t>販売支援の不担保種別コード、部位・傷病コードより、不担保部位名称に編集して設定する（※3）（※4）
例："不担保部位：眼球および眼球附属器"</t>
    <rPh sb="50" eb="51">
      <t>レイ</t>
    </rPh>
    <phoneticPr fontId="6"/>
  </si>
  <si>
    <t>販売支援の不担保種別コードより、特別条件内容に編集して設定する（※3）（※4）
例："特別条件内容：特定部位・傷病不担保法"</t>
    <rPh sb="40" eb="41">
      <t>レイ</t>
    </rPh>
    <phoneticPr fontId="6"/>
  </si>
  <si>
    <t>「不担保種別コード」によって以下のように設定する（※4）
＜"D"（特定高度障害状態不担保法）の場合＞
　「特定高度障害状態不担保」を設定
　2X（４Ｇ…Ｇ）のコード値部分のみ設定
　例："91"（視力障害）
＜"E"（特定部位・傷病不担保法）の場合＞
　「部位・傷病コード１～４」を設定
　2X（４０Ｇ…Ｇ）のコード値部分のみ設定
　例："01"（眼球および眼球附属器）
＜"S"（保険金削減支払法）の場合＞
　"00"</t>
    <rPh sb="92" eb="93">
      <t>レイ</t>
    </rPh>
    <rPh sb="99" eb="101">
      <t>シリョク</t>
    </rPh>
    <rPh sb="101" eb="103">
      <t>ショウガイ</t>
    </rPh>
    <rPh sb="168" eb="169">
      <t>レイ</t>
    </rPh>
    <phoneticPr fontId="6"/>
  </si>
  <si>
    <t>査定結果情報取得API</t>
    <rPh sb="0" eb="2">
      <t>サテイ</t>
    </rPh>
    <rPh sb="2" eb="4">
      <t>ケッカ</t>
    </rPh>
    <rPh sb="4" eb="6">
      <t>ジョウホウ</t>
    </rPh>
    <rPh sb="6" eb="8">
      <t>シュトク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</si>
</sst>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メイリオ"/>
      <family val="2"/>
      <charset val="128"/>
    </font>
    <font>
      <sz val="9"/>
      <name val="ＭＳ ゴシック"/>
      <family val="3"/>
      <charset val="128"/>
    </font>
    <font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0" fillId="0" borderId="0">
      <alignment vertical="center"/>
    </xf>
    <xf numFmtId="0" fontId="3" fillId="0" borderId="0"/>
    <xf numFmtId="0" fontId="1" fillId="0" borderId="0">
      <alignment vertical="center"/>
    </xf>
  </cellStyleXfs>
  <cellXfs count="285">
    <xf numFmtId="0" fontId="0" fillId="0" borderId="0" xfId="0"/>
    <xf numFmtId="0" fontId="2" fillId="2" borderId="36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9" fillId="0" borderId="0" xfId="8" applyFont="1">
      <alignment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0" xfId="4" applyFont="1" applyFill="1">
      <alignment vertical="center"/>
    </xf>
    <xf numFmtId="0" fontId="2" fillId="0" borderId="23" xfId="7" applyFont="1" applyFill="1" applyBorder="1" applyAlignment="1">
      <alignment vertical="center"/>
    </xf>
    <xf numFmtId="0" fontId="2" fillId="0" borderId="24" xfId="7" applyFont="1" applyFill="1" applyBorder="1" applyAlignment="1">
      <alignment vertical="center"/>
    </xf>
    <xf numFmtId="0" fontId="2" fillId="3" borderId="23" xfId="7" applyFont="1" applyFill="1" applyBorder="1" applyAlignment="1">
      <alignment vertical="center"/>
    </xf>
    <xf numFmtId="0" fontId="2" fillId="0" borderId="48" xfId="10" applyFont="1" applyFill="1" applyBorder="1" applyAlignment="1">
      <alignment horizontal="left" vertical="center"/>
    </xf>
    <xf numFmtId="0" fontId="2" fillId="0" borderId="45" xfId="10" applyFont="1" applyFill="1" applyBorder="1" applyAlignment="1">
      <alignment horizontal="left" vertical="center"/>
    </xf>
    <xf numFmtId="0" fontId="2" fillId="0" borderId="44" xfId="10" applyFont="1" applyFill="1" applyBorder="1" applyAlignment="1">
      <alignment horizontal="left" vertical="center"/>
    </xf>
    <xf numFmtId="0" fontId="2" fillId="0" borderId="46" xfId="10" applyFont="1" applyFill="1" applyBorder="1" applyAlignment="1">
      <alignment horizontal="left" vertical="center"/>
    </xf>
    <xf numFmtId="0" fontId="2" fillId="0" borderId="45" xfId="7" applyFont="1" applyFill="1" applyBorder="1" applyAlignment="1">
      <alignment vertical="center"/>
    </xf>
    <xf numFmtId="0" fontId="2" fillId="0" borderId="25" xfId="10" applyFont="1" applyFill="1" applyBorder="1" applyAlignment="1">
      <alignment horizontal="left" vertical="center"/>
    </xf>
    <xf numFmtId="0" fontId="2" fillId="3" borderId="24" xfId="7" applyFont="1" applyFill="1" applyBorder="1" applyAlignment="1">
      <alignment vertical="center"/>
    </xf>
    <xf numFmtId="0" fontId="2" fillId="0" borderId="36" xfId="11" applyFont="1" applyFill="1" applyBorder="1" applyAlignment="1">
      <alignment horizontal="center" vertical="center"/>
    </xf>
    <xf numFmtId="0" fontId="2" fillId="2" borderId="36" xfId="1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5" borderId="32" xfId="7" applyFont="1" applyFill="1" applyBorder="1" applyAlignment="1">
      <alignment vertical="center"/>
    </xf>
    <xf numFmtId="0" fontId="2" fillId="5" borderId="19" xfId="7" applyFont="1" applyFill="1" applyBorder="1" applyAlignment="1">
      <alignment vertical="center"/>
    </xf>
    <xf numFmtId="0" fontId="2" fillId="0" borderId="23" xfId="10" applyFont="1" applyFill="1" applyBorder="1" applyAlignment="1">
      <alignment horizontal="left" vertical="center"/>
    </xf>
    <xf numFmtId="0" fontId="2" fillId="0" borderId="49" xfId="10" applyFont="1" applyFill="1" applyBorder="1" applyAlignment="1">
      <alignment horizontal="left" vertical="center"/>
    </xf>
    <xf numFmtId="0" fontId="2" fillId="0" borderId="15" xfId="10" applyFont="1" applyFill="1" applyBorder="1" applyAlignment="1">
      <alignment horizontal="left" vertical="center"/>
    </xf>
    <xf numFmtId="0" fontId="2" fillId="5" borderId="32" xfId="4" applyNumberFormat="1" applyFont="1" applyFill="1" applyBorder="1" applyAlignment="1">
      <alignment vertical="center"/>
    </xf>
    <xf numFmtId="0" fontId="2" fillId="5" borderId="19" xfId="4" applyNumberFormat="1" applyFont="1" applyFill="1" applyBorder="1" applyAlignment="1">
      <alignment vertical="center"/>
    </xf>
    <xf numFmtId="0" fontId="2" fillId="0" borderId="49" xfId="7" applyFont="1" applyFill="1" applyBorder="1" applyAlignment="1">
      <alignment vertical="center"/>
    </xf>
    <xf numFmtId="0" fontId="2" fillId="0" borderId="15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47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3" xfId="10" applyFont="1" applyFill="1" applyBorder="1" applyAlignment="1">
      <alignment horizontal="left" vertical="center"/>
    </xf>
    <xf numFmtId="0" fontId="2" fillId="0" borderId="52" xfId="4" applyFont="1" applyFill="1" applyBorder="1" applyAlignment="1">
      <alignment horizontal="center" vertical="center"/>
    </xf>
    <xf numFmtId="0" fontId="2" fillId="0" borderId="53" xfId="4" applyFont="1" applyFill="1" applyBorder="1" applyAlignment="1">
      <alignment horizontal="center" vertical="center"/>
    </xf>
    <xf numFmtId="0" fontId="2" fillId="0" borderId="54" xfId="7" applyFont="1" applyFill="1" applyBorder="1" applyAlignment="1">
      <alignment horizontal="center" vertical="center"/>
    </xf>
    <xf numFmtId="0" fontId="2" fillId="0" borderId="55" xfId="7" applyFont="1" applyFill="1" applyBorder="1" applyAlignment="1">
      <alignment horizontal="center" vertical="center"/>
    </xf>
    <xf numFmtId="0" fontId="2" fillId="0" borderId="52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52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53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0" borderId="52" xfId="7" applyFont="1" applyFill="1" applyBorder="1" applyAlignment="1">
      <alignment horizontal="center" vertical="center"/>
    </xf>
    <xf numFmtId="0" fontId="2" fillId="0" borderId="57" xfId="7" applyFont="1" applyFill="1" applyBorder="1" applyAlignment="1">
      <alignment horizontal="center" vertical="center"/>
    </xf>
    <xf numFmtId="0" fontId="2" fillId="0" borderId="56" xfId="7" applyFont="1" applyFill="1" applyBorder="1" applyAlignment="1">
      <alignment horizontal="center" vertical="center"/>
    </xf>
    <xf numFmtId="0" fontId="2" fillId="0" borderId="53" xfId="7" applyFont="1" applyFill="1" applyBorder="1" applyAlignment="1">
      <alignment horizontal="center" vertical="center"/>
    </xf>
    <xf numFmtId="0" fontId="2" fillId="0" borderId="52" xfId="7" applyFont="1" applyFill="1" applyBorder="1" applyAlignment="1">
      <alignment horizontal="center" vertical="center"/>
    </xf>
    <xf numFmtId="0" fontId="2" fillId="3" borderId="23" xfId="10" applyFont="1" applyFill="1" applyBorder="1" applyAlignment="1">
      <alignment horizontal="left" vertical="center"/>
    </xf>
    <xf numFmtId="0" fontId="9" fillId="0" borderId="36" xfId="8" applyFont="1" applyBorder="1" applyAlignment="1">
      <alignment vertical="center" shrinkToFit="1"/>
    </xf>
    <xf numFmtId="14" fontId="9" fillId="0" borderId="36" xfId="8" applyNumberFormat="1" applyFont="1" applyBorder="1" applyAlignment="1">
      <alignment vertical="center"/>
    </xf>
    <xf numFmtId="0" fontId="9" fillId="0" borderId="36" xfId="8" applyFont="1" applyBorder="1" applyAlignment="1">
      <alignment vertical="center"/>
    </xf>
    <xf numFmtId="0" fontId="9" fillId="0" borderId="18" xfId="8" applyFont="1" applyBorder="1" applyAlignment="1">
      <alignment horizontal="left" vertical="center" wrapText="1"/>
    </xf>
    <xf numFmtId="0" fontId="9" fillId="0" borderId="19" xfId="8" applyFont="1" applyBorder="1" applyAlignment="1">
      <alignment horizontal="left" vertical="center"/>
    </xf>
    <xf numFmtId="0" fontId="9" fillId="0" borderId="33" xfId="8" applyFont="1" applyBorder="1" applyAlignment="1">
      <alignment horizontal="left" vertical="center"/>
    </xf>
    <xf numFmtId="0" fontId="9" fillId="0" borderId="26" xfId="8" applyFont="1" applyBorder="1" applyAlignment="1">
      <alignment vertical="center"/>
    </xf>
    <xf numFmtId="0" fontId="9" fillId="0" borderId="36" xfId="8" applyFont="1" applyBorder="1" applyAlignment="1">
      <alignment vertical="center" wrapText="1"/>
    </xf>
    <xf numFmtId="0" fontId="2" fillId="2" borderId="36" xfId="8" applyFont="1" applyFill="1" applyBorder="1" applyAlignment="1">
      <alignment horizontal="center" vertical="center"/>
    </xf>
    <xf numFmtId="0" fontId="2" fillId="0" borderId="36" xfId="8" applyFont="1" applyBorder="1" applyAlignment="1">
      <alignment vertical="center"/>
    </xf>
    <xf numFmtId="14" fontId="2" fillId="0" borderId="36" xfId="8" applyNumberFormat="1" applyFont="1" applyBorder="1" applyAlignment="1">
      <alignment vertical="center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20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0" fontId="2" fillId="3" borderId="20" xfId="11" applyFont="1" applyFill="1" applyBorder="1" applyAlignment="1">
      <alignment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14" fontId="2" fillId="0" borderId="20" xfId="8" applyNumberFormat="1" applyFont="1" applyBorder="1" applyAlignment="1">
      <alignment horizontal="right" vertical="center"/>
    </xf>
    <xf numFmtId="0" fontId="2" fillId="2" borderId="27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7" xfId="8" applyFont="1" applyFill="1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/>
    </xf>
    <xf numFmtId="0" fontId="2" fillId="2" borderId="26" xfId="8" applyFont="1" applyFill="1" applyBorder="1" applyAlignment="1">
      <alignment horizontal="center" vertical="center"/>
    </xf>
    <xf numFmtId="0" fontId="2" fillId="0" borderId="36" xfId="8" applyFont="1" applyBorder="1" applyAlignment="1">
      <alignment vertical="center" shrinkToFit="1"/>
    </xf>
    <xf numFmtId="0" fontId="2" fillId="0" borderId="18" xfId="8" applyFont="1" applyBorder="1" applyAlignment="1">
      <alignment horizontal="left" vertical="center"/>
    </xf>
    <xf numFmtId="0" fontId="2" fillId="0" borderId="19" xfId="8" applyFont="1" applyBorder="1" applyAlignment="1">
      <alignment horizontal="left" vertical="center"/>
    </xf>
    <xf numFmtId="0" fontId="2" fillId="0" borderId="33" xfId="8" applyFont="1" applyBorder="1" applyAlignment="1">
      <alignment horizontal="left" vertical="center"/>
    </xf>
    <xf numFmtId="0" fontId="2" fillId="3" borderId="32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0" fontId="2" fillId="3" borderId="20" xfId="8" applyNumberFormat="1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40" xfId="8" applyFont="1" applyBorder="1" applyAlignment="1">
      <alignment horizontal="left" vertical="center" wrapText="1"/>
    </xf>
    <xf numFmtId="0" fontId="2" fillId="0" borderId="41" xfId="8" applyFont="1" applyBorder="1" applyAlignment="1">
      <alignment horizontal="left" vertical="center"/>
    </xf>
    <xf numFmtId="0" fontId="2" fillId="0" borderId="43" xfId="8" applyFont="1" applyBorder="1" applyAlignment="1">
      <alignment horizontal="left" vertical="center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0" fontId="2" fillId="0" borderId="20" xfId="8" applyFont="1" applyBorder="1" applyAlignment="1">
      <alignment vertical="center" shrinkToFit="1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176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 wrapText="1"/>
    </xf>
    <xf numFmtId="0" fontId="2" fillId="0" borderId="19" xfId="8" applyFont="1" applyBorder="1" applyAlignment="1">
      <alignment horizontal="left" vertical="center" wrapText="1"/>
    </xf>
    <xf numFmtId="0" fontId="2" fillId="0" borderId="33" xfId="8" applyFont="1" applyBorder="1" applyAlignment="1">
      <alignment horizontal="left" vertical="center" wrapText="1"/>
    </xf>
    <xf numFmtId="0" fontId="2" fillId="0" borderId="39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176" fontId="2" fillId="0" borderId="41" xfId="8" applyNumberFormat="1" applyFont="1" applyBorder="1" applyAlignment="1">
      <alignment vertical="center" shrinkToFit="1"/>
    </xf>
    <xf numFmtId="176" fontId="2" fillId="0" borderId="42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14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20" xfId="8" applyFont="1" applyBorder="1" applyAlignment="1">
      <alignment vertical="center" wrapText="1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20" xfId="8" applyFont="1" applyBorder="1" applyAlignment="1">
      <alignment vertical="center"/>
    </xf>
    <xf numFmtId="0" fontId="2" fillId="0" borderId="2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49" fontId="2" fillId="7" borderId="3" xfId="7" applyNumberFormat="1" applyFont="1" applyFill="1" applyBorder="1" applyAlignment="1">
      <alignment horizontal="center" vertical="center"/>
    </xf>
    <xf numFmtId="49" fontId="2" fillId="7" borderId="23" xfId="7" applyNumberFormat="1" applyFont="1" applyFill="1" applyBorder="1" applyAlignment="1">
      <alignment horizontal="center" vertical="center"/>
    </xf>
    <xf numFmtId="49" fontId="2" fillId="7" borderId="24" xfId="7" applyNumberFormat="1" applyFont="1" applyFill="1" applyBorder="1" applyAlignment="1">
      <alignment horizontal="center" vertical="center"/>
    </xf>
    <xf numFmtId="0" fontId="2" fillId="7" borderId="3" xfId="7" applyFont="1" applyFill="1" applyBorder="1" applyAlignment="1">
      <alignment horizontal="center" vertical="center"/>
    </xf>
    <xf numFmtId="0" fontId="2" fillId="7" borderId="23" xfId="7" applyFont="1" applyFill="1" applyBorder="1" applyAlignment="1">
      <alignment horizontal="center" vertical="center"/>
    </xf>
    <xf numFmtId="0" fontId="2" fillId="7" borderId="24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 wrapText="1"/>
    </xf>
    <xf numFmtId="0" fontId="2" fillId="0" borderId="23" xfId="7" applyFont="1" applyFill="1" applyBorder="1" applyAlignment="1">
      <alignment vertical="center" wrapText="1"/>
    </xf>
    <xf numFmtId="0" fontId="2" fillId="0" borderId="24" xfId="7" applyFont="1" applyFill="1" applyBorder="1" applyAlignment="1">
      <alignment vertical="center" wrapText="1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horizontal="left" vertical="center" wrapText="1"/>
    </xf>
    <xf numFmtId="0" fontId="2" fillId="6" borderId="23" xfId="7" applyFont="1" applyFill="1" applyBorder="1" applyAlignment="1">
      <alignment horizontal="left" vertical="center" wrapText="1"/>
    </xf>
    <xf numFmtId="0" fontId="2" fillId="6" borderId="24" xfId="7" applyFont="1" applyFill="1" applyBorder="1" applyAlignment="1">
      <alignment horizontal="left" vertical="center" wrapText="1"/>
    </xf>
    <xf numFmtId="49" fontId="2" fillId="0" borderId="3" xfId="7" applyNumberFormat="1" applyFont="1" applyFill="1" applyBorder="1" applyAlignment="1">
      <alignment horizontal="center" vertical="center"/>
    </xf>
    <xf numFmtId="49" fontId="2" fillId="0" borderId="23" xfId="7" applyNumberFormat="1" applyFont="1" applyFill="1" applyBorder="1" applyAlignment="1">
      <alignment horizontal="center" vertical="center"/>
    </xf>
    <xf numFmtId="49" fontId="2" fillId="0" borderId="24" xfId="7" applyNumberFormat="1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14" fillId="0" borderId="51" xfId="7" applyFont="1" applyFill="1" applyBorder="1" applyAlignment="1">
      <alignment horizontal="center" vertical="center" wrapText="1"/>
    </xf>
    <xf numFmtId="0" fontId="2" fillId="0" borderId="53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4" borderId="27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49" fontId="2" fillId="4" borderId="27" xfId="7" applyNumberFormat="1" applyFont="1" applyFill="1" applyBorder="1" applyAlignment="1">
      <alignment horizontal="center" vertical="center" wrapText="1"/>
    </xf>
    <xf numFmtId="49" fontId="2" fillId="4" borderId="6" xfId="7" applyNumberFormat="1" applyFont="1" applyFill="1" applyBorder="1" applyAlignment="1">
      <alignment horizontal="center" vertical="center" wrapText="1"/>
    </xf>
    <xf numFmtId="49" fontId="2" fillId="4" borderId="16" xfId="7" applyNumberFormat="1" applyFont="1" applyFill="1" applyBorder="1" applyAlignment="1">
      <alignment horizontal="center" vertical="center" wrapText="1"/>
    </xf>
    <xf numFmtId="49" fontId="2" fillId="4" borderId="13" xfId="7" applyNumberFormat="1" applyFont="1" applyFill="1" applyBorder="1" applyAlignment="1">
      <alignment horizontal="center" vertical="center" wrapText="1"/>
    </xf>
    <xf numFmtId="49" fontId="2" fillId="4" borderId="0" xfId="7" applyNumberFormat="1" applyFont="1" applyFill="1" applyBorder="1" applyAlignment="1">
      <alignment horizontal="center" vertical="center" wrapText="1"/>
    </xf>
    <xf numFmtId="49" fontId="2" fillId="4" borderId="12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0" borderId="3" xfId="7" applyNumberFormat="1" applyFont="1" applyFill="1" applyBorder="1" applyAlignment="1">
      <alignment horizontal="center" vertical="center"/>
    </xf>
    <xf numFmtId="0" fontId="2" fillId="0" borderId="23" xfId="7" applyNumberFormat="1" applyFont="1" applyFill="1" applyBorder="1" applyAlignment="1">
      <alignment horizontal="center" vertical="center"/>
    </xf>
    <xf numFmtId="0" fontId="2" fillId="0" borderId="24" xfId="7" applyNumberFormat="1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 wrapText="1"/>
    </xf>
    <xf numFmtId="0" fontId="2" fillId="4" borderId="13" xfId="7" applyFont="1" applyFill="1" applyBorder="1" applyAlignment="1">
      <alignment horizontal="center" vertical="center" wrapText="1"/>
    </xf>
    <xf numFmtId="0" fontId="2" fillId="4" borderId="0" xfId="7" applyFont="1" applyFill="1" applyBorder="1" applyAlignment="1">
      <alignment horizontal="center" vertical="center" wrapText="1"/>
    </xf>
    <xf numFmtId="0" fontId="2" fillId="4" borderId="12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4" xfId="7" applyFont="1" applyFill="1" applyBorder="1" applyAlignment="1">
      <alignment horizontal="left" vertical="center" wrapText="1"/>
    </xf>
    <xf numFmtId="0" fontId="11" fillId="4" borderId="27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13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center" vertical="center"/>
    </xf>
    <xf numFmtId="0" fontId="11" fillId="4" borderId="10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31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22" xfId="7" applyNumberFormat="1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/>
    </xf>
    <xf numFmtId="49" fontId="2" fillId="4" borderId="21" xfId="7" applyNumberFormat="1" applyFont="1" applyFill="1" applyBorder="1" applyAlignment="1">
      <alignment horizontal="center" vertical="center"/>
    </xf>
    <xf numFmtId="49" fontId="2" fillId="4" borderId="22" xfId="7" applyNumberFormat="1" applyFont="1" applyFill="1" applyBorder="1" applyAlignment="1">
      <alignment horizontal="center" vertical="center"/>
    </xf>
    <xf numFmtId="49" fontId="2" fillId="4" borderId="9" xfId="7" applyNumberFormat="1" applyFont="1" applyFill="1" applyBorder="1" applyAlignment="1">
      <alignment horizontal="center" vertical="center"/>
    </xf>
    <xf numFmtId="49" fontId="2" fillId="4" borderId="10" xfId="7" applyNumberFormat="1" applyFont="1" applyFill="1" applyBorder="1" applyAlignment="1">
      <alignment horizontal="center" vertical="center"/>
    </xf>
    <xf numFmtId="49" fontId="2" fillId="4" borderId="8" xfId="7" applyNumberFormat="1" applyFont="1" applyFill="1" applyBorder="1" applyAlignment="1">
      <alignment horizontal="center" vertical="center"/>
    </xf>
    <xf numFmtId="0" fontId="2" fillId="6" borderId="3" xfId="7" applyFont="1" applyFill="1" applyBorder="1" applyAlignment="1">
      <alignment horizontal="center" vertical="center" wrapText="1"/>
    </xf>
    <xf numFmtId="0" fontId="2" fillId="6" borderId="23" xfId="7" applyFont="1" applyFill="1" applyBorder="1" applyAlignment="1">
      <alignment horizontal="center" vertical="center" wrapText="1"/>
    </xf>
    <xf numFmtId="0" fontId="2" fillId="6" borderId="24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22" xfId="7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14" fontId="2" fillId="0" borderId="20" xfId="0" applyNumberFormat="1" applyFont="1" applyBorder="1" applyAlignment="1">
      <alignment horizontal="right" vertical="center"/>
    </xf>
    <xf numFmtId="49" fontId="2" fillId="0" borderId="5" xfId="7" applyNumberFormat="1" applyFont="1" applyFill="1" applyBorder="1" applyAlignment="1">
      <alignment horizontal="center" vertical="center"/>
    </xf>
    <xf numFmtId="49" fontId="2" fillId="0" borderId="35" xfId="7" applyNumberFormat="1" applyFont="1" applyFill="1" applyBorder="1" applyAlignment="1">
      <alignment horizontal="center" vertical="center"/>
    </xf>
    <xf numFmtId="49" fontId="2" fillId="0" borderId="34" xfId="7" applyNumberFormat="1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center"/>
    </xf>
    <xf numFmtId="0" fontId="2" fillId="0" borderId="35" xfId="10" applyFont="1" applyFill="1" applyBorder="1" applyAlignment="1">
      <alignment horizontal="left" vertical="center"/>
    </xf>
    <xf numFmtId="0" fontId="2" fillId="0" borderId="34" xfId="10" applyFont="1" applyFill="1" applyBorder="1" applyAlignment="1">
      <alignment horizontal="left" vertical="center"/>
    </xf>
    <xf numFmtId="0" fontId="2" fillId="0" borderId="5" xfId="7" applyFont="1" applyFill="1" applyBorder="1" applyAlignment="1">
      <alignment vertical="center"/>
    </xf>
    <xf numFmtId="0" fontId="2" fillId="0" borderId="35" xfId="7" applyFont="1" applyFill="1" applyBorder="1" applyAlignment="1">
      <alignment vertical="center"/>
    </xf>
    <xf numFmtId="0" fontId="2" fillId="0" borderId="34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34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/>
    </xf>
    <xf numFmtId="0" fontId="2" fillId="0" borderId="35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center" wrapText="1"/>
    </xf>
    <xf numFmtId="0" fontId="2" fillId="0" borderId="35" xfId="7" applyFont="1" applyFill="1" applyBorder="1" applyAlignment="1">
      <alignment vertical="center" wrapText="1"/>
    </xf>
    <xf numFmtId="0" fontId="2" fillId="0" borderId="34" xfId="7" applyFont="1" applyFill="1" applyBorder="1" applyAlignment="1">
      <alignment vertical="center" wrapText="1"/>
    </xf>
    <xf numFmtId="0" fontId="14" fillId="0" borderId="50" xfId="7" applyFont="1" applyFill="1" applyBorder="1" applyAlignment="1">
      <alignment horizontal="center" vertical="center" wrapText="1"/>
    </xf>
    <xf numFmtId="0" fontId="2" fillId="0" borderId="52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left" vertical="top" wrapText="1"/>
    </xf>
    <xf numFmtId="0" fontId="2" fillId="0" borderId="35" xfId="7" applyFont="1" applyFill="1" applyBorder="1" applyAlignment="1">
      <alignment horizontal="left" vertical="top" wrapText="1"/>
    </xf>
    <xf numFmtId="0" fontId="2" fillId="6" borderId="5" xfId="7" applyFont="1" applyFill="1" applyBorder="1" applyAlignment="1">
      <alignment horizontal="center" vertical="center"/>
    </xf>
    <xf numFmtId="0" fontId="2" fillId="6" borderId="35" xfId="7" applyFont="1" applyFill="1" applyBorder="1" applyAlignment="1">
      <alignment horizontal="center" vertical="center"/>
    </xf>
    <xf numFmtId="0" fontId="2" fillId="6" borderId="34" xfId="7" applyFont="1" applyFill="1" applyBorder="1" applyAlignment="1">
      <alignment horizontal="center" vertical="center"/>
    </xf>
    <xf numFmtId="0" fontId="2" fillId="6" borderId="5" xfId="7" applyFont="1" applyFill="1" applyBorder="1" applyAlignment="1">
      <alignment vertical="center"/>
    </xf>
    <xf numFmtId="0" fontId="2" fillId="6" borderId="35" xfId="7" applyFont="1" applyFill="1" applyBorder="1" applyAlignment="1">
      <alignment vertical="center"/>
    </xf>
    <xf numFmtId="0" fontId="2" fillId="6" borderId="34" xfId="7" applyFont="1" applyFill="1" applyBorder="1" applyAlignment="1">
      <alignment vertical="center"/>
    </xf>
    <xf numFmtId="0" fontId="2" fillId="6" borderId="5" xfId="7" applyFont="1" applyFill="1" applyBorder="1" applyAlignment="1">
      <alignment horizontal="left" vertical="center" wrapText="1"/>
    </xf>
    <xf numFmtId="0" fontId="2" fillId="6" borderId="35" xfId="7" applyFont="1" applyFill="1" applyBorder="1" applyAlignment="1">
      <alignment horizontal="left" vertical="center" wrapText="1"/>
    </xf>
    <xf numFmtId="0" fontId="2" fillId="6" borderId="34" xfId="7" applyFont="1" applyFill="1" applyBorder="1" applyAlignment="1">
      <alignment horizontal="left" vertical="center" wrapText="1"/>
    </xf>
    <xf numFmtId="0" fontId="2" fillId="4" borderId="29" xfId="7" applyFont="1" applyFill="1" applyBorder="1" applyAlignment="1">
      <alignment horizontal="center" vertical="center"/>
    </xf>
    <xf numFmtId="0" fontId="2" fillId="4" borderId="30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left" vertical="top" wrapText="1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0000FF"/>
      <color rgb="FFFFFF99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="85" zoomScaleSheetLayoutView="85" workbookViewId="0">
      <pane ySplit="7" topLeftCell="A8" activePane="bottomLeft" state="frozen"/>
      <selection pane="bottomLeft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20">
        <v>4</v>
      </c>
      <c r="C1" s="85" t="s">
        <v>27</v>
      </c>
      <c r="D1" s="86"/>
      <c r="E1" s="86"/>
      <c r="F1" s="86"/>
      <c r="G1" s="86"/>
      <c r="H1" s="86"/>
      <c r="I1" s="86"/>
      <c r="J1" s="87"/>
      <c r="K1" s="21" t="s">
        <v>8</v>
      </c>
      <c r="L1" s="20"/>
      <c r="M1" s="82"/>
      <c r="N1" s="83"/>
      <c r="O1" s="83"/>
      <c r="P1" s="83"/>
      <c r="Q1" s="83"/>
      <c r="R1" s="83"/>
      <c r="S1" s="83"/>
      <c r="T1" s="83"/>
      <c r="U1" s="84"/>
      <c r="V1" s="79" t="s">
        <v>9</v>
      </c>
      <c r="W1" s="79"/>
      <c r="X1" s="79"/>
      <c r="Y1" s="79"/>
      <c r="Z1" s="79"/>
      <c r="AA1" s="80" t="s">
        <v>38</v>
      </c>
      <c r="AB1" s="80"/>
      <c r="AC1" s="80"/>
      <c r="AD1" s="80"/>
      <c r="AE1" s="80"/>
      <c r="AF1" s="80"/>
      <c r="AG1" s="80"/>
      <c r="AH1" s="80"/>
      <c r="AI1" s="80"/>
      <c r="AJ1" s="80"/>
      <c r="AK1" s="79" t="s">
        <v>24</v>
      </c>
      <c r="AL1" s="79"/>
      <c r="AM1" s="79"/>
      <c r="AN1" s="79"/>
      <c r="AO1" s="79"/>
      <c r="AP1" s="80" t="s">
        <v>190</v>
      </c>
      <c r="AQ1" s="80"/>
      <c r="AR1" s="80"/>
      <c r="AS1" s="80"/>
      <c r="AT1" s="80"/>
      <c r="AU1" s="80"/>
      <c r="AV1" s="80"/>
      <c r="AW1" s="80"/>
      <c r="AX1" s="80"/>
      <c r="AY1" s="80"/>
      <c r="AZ1" s="79" t="s">
        <v>10</v>
      </c>
      <c r="BA1" s="79"/>
      <c r="BB1" s="79"/>
      <c r="BC1" s="80" t="str">
        <f>IF(R8&lt;&gt;"",R8,"")</f>
        <v>宮西</v>
      </c>
      <c r="BD1" s="80"/>
      <c r="BE1" s="80"/>
      <c r="BF1" s="80"/>
      <c r="BG1" s="80"/>
      <c r="BH1" s="79" t="s">
        <v>11</v>
      </c>
      <c r="BI1" s="79"/>
      <c r="BJ1" s="79"/>
      <c r="BK1" s="81">
        <f>IF(E8&lt;&gt;"",E8,"")</f>
        <v>44079</v>
      </c>
      <c r="BL1" s="81"/>
      <c r="BM1" s="81"/>
      <c r="BN1" s="81"/>
      <c r="BO1" s="81"/>
    </row>
    <row r="2" spans="1:67" ht="15.75" customHeight="1">
      <c r="A2" s="1" t="s">
        <v>12</v>
      </c>
      <c r="B2" s="20">
        <v>1</v>
      </c>
      <c r="C2" s="82" t="s">
        <v>28</v>
      </c>
      <c r="D2" s="83"/>
      <c r="E2" s="83"/>
      <c r="F2" s="83"/>
      <c r="G2" s="83"/>
      <c r="H2" s="83"/>
      <c r="I2" s="83"/>
      <c r="J2" s="84"/>
      <c r="K2" s="21" t="s">
        <v>13</v>
      </c>
      <c r="L2" s="20" t="s">
        <v>29</v>
      </c>
      <c r="M2" s="85" t="s">
        <v>29</v>
      </c>
      <c r="N2" s="86"/>
      <c r="O2" s="86"/>
      <c r="P2" s="86"/>
      <c r="Q2" s="86"/>
      <c r="R2" s="86"/>
      <c r="S2" s="86"/>
      <c r="T2" s="86"/>
      <c r="U2" s="87"/>
      <c r="V2" s="79"/>
      <c r="W2" s="79"/>
      <c r="X2" s="79"/>
      <c r="Y2" s="79"/>
      <c r="Z2" s="79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79"/>
      <c r="AL2" s="79"/>
      <c r="AM2" s="79"/>
      <c r="AN2" s="79"/>
      <c r="AO2" s="79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79" t="s">
        <v>14</v>
      </c>
      <c r="BA2" s="79"/>
      <c r="BB2" s="79"/>
      <c r="BC2" s="80" t="str">
        <f ca="1">INDIRECT("R"&amp;7+COUNTA(R8:R39))</f>
        <v>宮西</v>
      </c>
      <c r="BD2" s="80"/>
      <c r="BE2" s="80"/>
      <c r="BF2" s="80"/>
      <c r="BG2" s="80"/>
      <c r="BH2" s="79" t="s">
        <v>15</v>
      </c>
      <c r="BI2" s="79"/>
      <c r="BJ2" s="79"/>
      <c r="BK2" s="88">
        <f>IF(BK1&lt;&gt;"",MAX(E8:G39),"")</f>
        <v>44079</v>
      </c>
      <c r="BL2" s="89"/>
      <c r="BM2" s="89"/>
      <c r="BN2" s="89"/>
      <c r="BO2" s="90"/>
    </row>
    <row r="5" spans="1:67" ht="12" customHeight="1" thickBot="1"/>
    <row r="6" spans="1:67" ht="12" customHeight="1">
      <c r="A6" s="98" t="s">
        <v>16</v>
      </c>
      <c r="B6" s="99"/>
      <c r="C6" s="99"/>
      <c r="D6" s="99"/>
      <c r="E6" s="99" t="s">
        <v>15</v>
      </c>
      <c r="F6" s="99"/>
      <c r="G6" s="99"/>
      <c r="H6" s="99" t="s">
        <v>17</v>
      </c>
      <c r="I6" s="99"/>
      <c r="J6" s="99"/>
      <c r="K6" s="99"/>
      <c r="L6" s="99"/>
      <c r="M6" s="99"/>
      <c r="N6" s="99"/>
      <c r="O6" s="99"/>
      <c r="P6" s="99"/>
      <c r="Q6" s="99"/>
      <c r="R6" s="99" t="s">
        <v>10</v>
      </c>
      <c r="S6" s="99"/>
      <c r="T6" s="99"/>
      <c r="U6" s="91" t="s">
        <v>18</v>
      </c>
      <c r="V6" s="92"/>
      <c r="W6" s="92"/>
      <c r="X6" s="92"/>
      <c r="Y6" s="92"/>
      <c r="Z6" s="93"/>
      <c r="AA6" s="91" t="s">
        <v>19</v>
      </c>
      <c r="AB6" s="92"/>
      <c r="AC6" s="92"/>
      <c r="AD6" s="92"/>
      <c r="AE6" s="92"/>
      <c r="AF6" s="93"/>
      <c r="AG6" s="91" t="s">
        <v>20</v>
      </c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4"/>
    </row>
    <row r="7" spans="1:67" ht="12" customHeight="1">
      <c r="A7" s="100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 t="s">
        <v>21</v>
      </c>
      <c r="V7" s="79"/>
      <c r="W7" s="79"/>
      <c r="X7" s="79" t="s">
        <v>22</v>
      </c>
      <c r="Y7" s="79"/>
      <c r="Z7" s="79"/>
      <c r="AA7" s="79" t="s">
        <v>23</v>
      </c>
      <c r="AB7" s="79"/>
      <c r="AC7" s="79"/>
      <c r="AD7" s="79" t="s">
        <v>22</v>
      </c>
      <c r="AE7" s="79"/>
      <c r="AF7" s="79"/>
      <c r="AG7" s="95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7"/>
    </row>
    <row r="8" spans="1:67" ht="14.25" customHeight="1">
      <c r="A8" s="105">
        <v>1</v>
      </c>
      <c r="B8" s="106"/>
      <c r="C8" s="106"/>
      <c r="D8" s="107"/>
      <c r="E8" s="81">
        <v>44079</v>
      </c>
      <c r="F8" s="80"/>
      <c r="G8" s="80"/>
      <c r="H8" s="80" t="s">
        <v>41</v>
      </c>
      <c r="I8" s="80"/>
      <c r="J8" s="80"/>
      <c r="K8" s="80"/>
      <c r="L8" s="80"/>
      <c r="M8" s="80"/>
      <c r="N8" s="80"/>
      <c r="O8" s="80"/>
      <c r="P8" s="80"/>
      <c r="Q8" s="80"/>
      <c r="R8" s="101" t="s">
        <v>40</v>
      </c>
      <c r="S8" s="101"/>
      <c r="T8" s="101"/>
      <c r="U8" s="80"/>
      <c r="V8" s="80"/>
      <c r="W8" s="80"/>
      <c r="X8" s="81"/>
      <c r="Y8" s="80"/>
      <c r="Z8" s="80"/>
      <c r="AA8" s="101"/>
      <c r="AB8" s="101"/>
      <c r="AC8" s="101"/>
      <c r="AD8" s="81"/>
      <c r="AE8" s="81"/>
      <c r="AF8" s="81"/>
      <c r="AG8" s="102" t="s">
        <v>39</v>
      </c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4"/>
    </row>
    <row r="9" spans="1:67" s="3" customFormat="1" ht="14.25" customHeight="1">
      <c r="A9" s="77"/>
      <c r="B9" s="73"/>
      <c r="C9" s="73"/>
      <c r="D9" s="73"/>
      <c r="E9" s="72"/>
      <c r="F9" s="73"/>
      <c r="G9" s="73"/>
      <c r="H9" s="78"/>
      <c r="I9" s="73"/>
      <c r="J9" s="73"/>
      <c r="K9" s="73"/>
      <c r="L9" s="73"/>
      <c r="M9" s="73"/>
      <c r="N9" s="73"/>
      <c r="O9" s="73"/>
      <c r="P9" s="73"/>
      <c r="Q9" s="73"/>
      <c r="R9" s="71"/>
      <c r="S9" s="71"/>
      <c r="T9" s="71"/>
      <c r="U9" s="73"/>
      <c r="V9" s="73"/>
      <c r="W9" s="73"/>
      <c r="X9" s="72"/>
      <c r="Y9" s="73"/>
      <c r="Z9" s="73"/>
      <c r="AA9" s="71"/>
      <c r="AB9" s="71"/>
      <c r="AC9" s="71"/>
      <c r="AD9" s="72"/>
      <c r="AE9" s="73"/>
      <c r="AF9" s="73"/>
      <c r="AG9" s="74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6"/>
    </row>
    <row r="10" spans="1:67" s="3" customFormat="1" ht="14.25" customHeight="1">
      <c r="A10" s="77"/>
      <c r="B10" s="73"/>
      <c r="C10" s="73"/>
      <c r="D10" s="73"/>
      <c r="E10" s="72"/>
      <c r="F10" s="73"/>
      <c r="G10" s="73"/>
      <c r="H10" s="78"/>
      <c r="I10" s="73"/>
      <c r="J10" s="73"/>
      <c r="K10" s="73"/>
      <c r="L10" s="73"/>
      <c r="M10" s="73"/>
      <c r="N10" s="73"/>
      <c r="O10" s="73"/>
      <c r="P10" s="73"/>
      <c r="Q10" s="73"/>
      <c r="R10" s="71"/>
      <c r="S10" s="71"/>
      <c r="T10" s="71"/>
      <c r="U10" s="73"/>
      <c r="V10" s="73"/>
      <c r="W10" s="73"/>
      <c r="X10" s="72"/>
      <c r="Y10" s="73"/>
      <c r="Z10" s="73"/>
      <c r="AA10" s="71"/>
      <c r="AB10" s="71"/>
      <c r="AC10" s="71"/>
      <c r="AD10" s="72"/>
      <c r="AE10" s="73"/>
      <c r="AF10" s="73"/>
      <c r="AG10" s="74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6"/>
    </row>
    <row r="11" spans="1:67" s="3" customFormat="1" ht="14.25" customHeight="1">
      <c r="A11" s="77"/>
      <c r="B11" s="73"/>
      <c r="C11" s="73"/>
      <c r="D11" s="73"/>
      <c r="E11" s="72"/>
      <c r="F11" s="73"/>
      <c r="G11" s="73"/>
      <c r="H11" s="78"/>
      <c r="I11" s="73"/>
      <c r="J11" s="73"/>
      <c r="K11" s="73"/>
      <c r="L11" s="73"/>
      <c r="M11" s="73"/>
      <c r="N11" s="73"/>
      <c r="O11" s="73"/>
      <c r="P11" s="73"/>
      <c r="Q11" s="73"/>
      <c r="R11" s="71"/>
      <c r="S11" s="71"/>
      <c r="T11" s="71"/>
      <c r="U11" s="73"/>
      <c r="V11" s="73"/>
      <c r="W11" s="73"/>
      <c r="X11" s="72"/>
      <c r="Y11" s="73"/>
      <c r="Z11" s="73"/>
      <c r="AA11" s="71"/>
      <c r="AB11" s="71"/>
      <c r="AC11" s="71"/>
      <c r="AD11" s="72"/>
      <c r="AE11" s="73"/>
      <c r="AF11" s="73"/>
      <c r="AG11" s="74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6"/>
    </row>
    <row r="12" spans="1:67" s="3" customFormat="1" ht="14.25" customHeight="1">
      <c r="A12" s="77"/>
      <c r="B12" s="73"/>
      <c r="C12" s="73"/>
      <c r="D12" s="73"/>
      <c r="E12" s="72"/>
      <c r="F12" s="73"/>
      <c r="G12" s="73"/>
      <c r="H12" s="78"/>
      <c r="I12" s="73"/>
      <c r="J12" s="73"/>
      <c r="K12" s="73"/>
      <c r="L12" s="73"/>
      <c r="M12" s="73"/>
      <c r="N12" s="73"/>
      <c r="O12" s="73"/>
      <c r="P12" s="73"/>
      <c r="Q12" s="73"/>
      <c r="R12" s="71"/>
      <c r="S12" s="71"/>
      <c r="T12" s="71"/>
      <c r="U12" s="73"/>
      <c r="V12" s="73"/>
      <c r="W12" s="73"/>
      <c r="X12" s="72"/>
      <c r="Y12" s="73"/>
      <c r="Z12" s="73"/>
      <c r="AA12" s="71"/>
      <c r="AB12" s="71"/>
      <c r="AC12" s="71"/>
      <c r="AD12" s="72"/>
      <c r="AE12" s="73"/>
      <c r="AF12" s="73"/>
      <c r="AG12" s="74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6"/>
    </row>
    <row r="13" spans="1:67" s="3" customFormat="1" ht="14.25" customHeight="1">
      <c r="A13" s="77"/>
      <c r="B13" s="73"/>
      <c r="C13" s="73"/>
      <c r="D13" s="73"/>
      <c r="E13" s="72"/>
      <c r="F13" s="73"/>
      <c r="G13" s="73"/>
      <c r="H13" s="78"/>
      <c r="I13" s="73"/>
      <c r="J13" s="73"/>
      <c r="K13" s="73"/>
      <c r="L13" s="73"/>
      <c r="M13" s="73"/>
      <c r="N13" s="73"/>
      <c r="O13" s="73"/>
      <c r="P13" s="73"/>
      <c r="Q13" s="73"/>
      <c r="R13" s="71"/>
      <c r="S13" s="71"/>
      <c r="T13" s="71"/>
      <c r="U13" s="73"/>
      <c r="V13" s="73"/>
      <c r="W13" s="73"/>
      <c r="X13" s="72"/>
      <c r="Y13" s="73"/>
      <c r="Z13" s="73"/>
      <c r="AA13" s="71"/>
      <c r="AB13" s="71"/>
      <c r="AC13" s="71"/>
      <c r="AD13" s="72"/>
      <c r="AE13" s="73"/>
      <c r="AF13" s="73"/>
      <c r="AG13" s="74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6"/>
    </row>
    <row r="14" spans="1:67" s="3" customFormat="1" ht="14.25" customHeight="1">
      <c r="A14" s="77"/>
      <c r="B14" s="73"/>
      <c r="C14" s="73"/>
      <c r="D14" s="73"/>
      <c r="E14" s="72"/>
      <c r="F14" s="73"/>
      <c r="G14" s="73"/>
      <c r="H14" s="78"/>
      <c r="I14" s="73"/>
      <c r="J14" s="73"/>
      <c r="K14" s="73"/>
      <c r="L14" s="73"/>
      <c r="M14" s="73"/>
      <c r="N14" s="73"/>
      <c r="O14" s="73"/>
      <c r="P14" s="73"/>
      <c r="Q14" s="73"/>
      <c r="R14" s="71"/>
      <c r="S14" s="71"/>
      <c r="T14" s="71"/>
      <c r="U14" s="73"/>
      <c r="V14" s="73"/>
      <c r="W14" s="73"/>
      <c r="X14" s="72"/>
      <c r="Y14" s="73"/>
      <c r="Z14" s="73"/>
      <c r="AA14" s="71"/>
      <c r="AB14" s="71"/>
      <c r="AC14" s="71"/>
      <c r="AD14" s="72"/>
      <c r="AE14" s="73"/>
      <c r="AF14" s="73"/>
      <c r="AG14" s="74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6"/>
    </row>
    <row r="15" spans="1:67" s="3" customFormat="1" ht="14.25" customHeight="1">
      <c r="A15" s="77"/>
      <c r="B15" s="73"/>
      <c r="C15" s="73"/>
      <c r="D15" s="73"/>
      <c r="E15" s="72"/>
      <c r="F15" s="73"/>
      <c r="G15" s="73"/>
      <c r="H15" s="78"/>
      <c r="I15" s="73"/>
      <c r="J15" s="73"/>
      <c r="K15" s="73"/>
      <c r="L15" s="73"/>
      <c r="M15" s="73"/>
      <c r="N15" s="73"/>
      <c r="O15" s="73"/>
      <c r="P15" s="73"/>
      <c r="Q15" s="73"/>
      <c r="R15" s="71"/>
      <c r="S15" s="71"/>
      <c r="T15" s="71"/>
      <c r="U15" s="73"/>
      <c r="V15" s="73"/>
      <c r="W15" s="73"/>
      <c r="X15" s="72"/>
      <c r="Y15" s="73"/>
      <c r="Z15" s="73"/>
      <c r="AA15" s="71"/>
      <c r="AB15" s="71"/>
      <c r="AC15" s="71"/>
      <c r="AD15" s="72"/>
      <c r="AE15" s="73"/>
      <c r="AF15" s="73"/>
      <c r="AG15" s="74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6"/>
    </row>
    <row r="16" spans="1:67" s="3" customFormat="1" ht="14.25" customHeight="1">
      <c r="A16" s="77"/>
      <c r="B16" s="73"/>
      <c r="C16" s="73"/>
      <c r="D16" s="73"/>
      <c r="E16" s="72"/>
      <c r="F16" s="73"/>
      <c r="G16" s="73"/>
      <c r="H16" s="78"/>
      <c r="I16" s="73"/>
      <c r="J16" s="73"/>
      <c r="K16" s="73"/>
      <c r="L16" s="73"/>
      <c r="M16" s="73"/>
      <c r="N16" s="73"/>
      <c r="O16" s="73"/>
      <c r="P16" s="73"/>
      <c r="Q16" s="73"/>
      <c r="R16" s="71"/>
      <c r="S16" s="71"/>
      <c r="T16" s="71"/>
      <c r="U16" s="73"/>
      <c r="V16" s="73"/>
      <c r="W16" s="73"/>
      <c r="X16" s="72"/>
      <c r="Y16" s="73"/>
      <c r="Z16" s="73"/>
      <c r="AA16" s="71"/>
      <c r="AB16" s="71"/>
      <c r="AC16" s="71"/>
      <c r="AD16" s="72"/>
      <c r="AE16" s="73"/>
      <c r="AF16" s="73"/>
      <c r="AG16" s="74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6"/>
    </row>
    <row r="17" spans="1:67" s="3" customFormat="1" ht="14.25" customHeight="1">
      <c r="A17" s="77"/>
      <c r="B17" s="73"/>
      <c r="C17" s="73"/>
      <c r="D17" s="73"/>
      <c r="E17" s="72"/>
      <c r="F17" s="73"/>
      <c r="G17" s="73"/>
      <c r="H17" s="78"/>
      <c r="I17" s="73"/>
      <c r="J17" s="73"/>
      <c r="K17" s="73"/>
      <c r="L17" s="73"/>
      <c r="M17" s="73"/>
      <c r="N17" s="73"/>
      <c r="O17" s="73"/>
      <c r="P17" s="73"/>
      <c r="Q17" s="73"/>
      <c r="R17" s="71"/>
      <c r="S17" s="71"/>
      <c r="T17" s="71"/>
      <c r="U17" s="73"/>
      <c r="V17" s="73"/>
      <c r="W17" s="73"/>
      <c r="X17" s="72"/>
      <c r="Y17" s="73"/>
      <c r="Z17" s="73"/>
      <c r="AA17" s="71"/>
      <c r="AB17" s="71"/>
      <c r="AC17" s="71"/>
      <c r="AD17" s="72"/>
      <c r="AE17" s="73"/>
      <c r="AF17" s="73"/>
      <c r="AG17" s="74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6"/>
    </row>
    <row r="18" spans="1:67" s="3" customFormat="1" ht="14.25" customHeight="1">
      <c r="A18" s="77"/>
      <c r="B18" s="73"/>
      <c r="C18" s="73"/>
      <c r="D18" s="73"/>
      <c r="E18" s="72"/>
      <c r="F18" s="73"/>
      <c r="G18" s="73"/>
      <c r="H18" s="78"/>
      <c r="I18" s="73"/>
      <c r="J18" s="73"/>
      <c r="K18" s="73"/>
      <c r="L18" s="73"/>
      <c r="M18" s="73"/>
      <c r="N18" s="73"/>
      <c r="O18" s="73"/>
      <c r="P18" s="73"/>
      <c r="Q18" s="73"/>
      <c r="R18" s="71"/>
      <c r="S18" s="71"/>
      <c r="T18" s="71"/>
      <c r="U18" s="73"/>
      <c r="V18" s="73"/>
      <c r="W18" s="73"/>
      <c r="X18" s="72"/>
      <c r="Y18" s="73"/>
      <c r="Z18" s="73"/>
      <c r="AA18" s="71"/>
      <c r="AB18" s="71"/>
      <c r="AC18" s="71"/>
      <c r="AD18" s="72"/>
      <c r="AE18" s="73"/>
      <c r="AF18" s="73"/>
      <c r="AG18" s="74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6"/>
    </row>
    <row r="19" spans="1:67" s="3" customFormat="1" ht="14.25" customHeight="1">
      <c r="A19" s="77"/>
      <c r="B19" s="73"/>
      <c r="C19" s="73"/>
      <c r="D19" s="73"/>
      <c r="E19" s="72"/>
      <c r="F19" s="73"/>
      <c r="G19" s="73"/>
      <c r="H19" s="78"/>
      <c r="I19" s="73"/>
      <c r="J19" s="73"/>
      <c r="K19" s="73"/>
      <c r="L19" s="73"/>
      <c r="M19" s="73"/>
      <c r="N19" s="73"/>
      <c r="O19" s="73"/>
      <c r="P19" s="73"/>
      <c r="Q19" s="73"/>
      <c r="R19" s="71"/>
      <c r="S19" s="71"/>
      <c r="T19" s="71"/>
      <c r="U19" s="73"/>
      <c r="V19" s="73"/>
      <c r="W19" s="73"/>
      <c r="X19" s="72"/>
      <c r="Y19" s="73"/>
      <c r="Z19" s="73"/>
      <c r="AA19" s="71"/>
      <c r="AB19" s="71"/>
      <c r="AC19" s="71"/>
      <c r="AD19" s="72"/>
      <c r="AE19" s="73"/>
      <c r="AF19" s="73"/>
      <c r="AG19" s="74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6"/>
    </row>
    <row r="20" spans="1:67" s="3" customFormat="1" ht="14.25" customHeight="1">
      <c r="A20" s="77"/>
      <c r="B20" s="73"/>
      <c r="C20" s="73"/>
      <c r="D20" s="73"/>
      <c r="E20" s="72"/>
      <c r="F20" s="73"/>
      <c r="G20" s="73"/>
      <c r="H20" s="78"/>
      <c r="I20" s="73"/>
      <c r="J20" s="73"/>
      <c r="K20" s="73"/>
      <c r="L20" s="73"/>
      <c r="M20" s="73"/>
      <c r="N20" s="73"/>
      <c r="O20" s="73"/>
      <c r="P20" s="73"/>
      <c r="Q20" s="73"/>
      <c r="R20" s="71"/>
      <c r="S20" s="71"/>
      <c r="T20" s="71"/>
      <c r="U20" s="73"/>
      <c r="V20" s="73"/>
      <c r="W20" s="73"/>
      <c r="X20" s="72"/>
      <c r="Y20" s="73"/>
      <c r="Z20" s="73"/>
      <c r="AA20" s="71"/>
      <c r="AB20" s="71"/>
      <c r="AC20" s="71"/>
      <c r="AD20" s="72"/>
      <c r="AE20" s="73"/>
      <c r="AF20" s="73"/>
      <c r="AG20" s="74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6"/>
    </row>
    <row r="21" spans="1:67" s="3" customFormat="1" ht="14.25" customHeight="1">
      <c r="A21" s="77"/>
      <c r="B21" s="73"/>
      <c r="C21" s="73"/>
      <c r="D21" s="73"/>
      <c r="E21" s="72"/>
      <c r="F21" s="73"/>
      <c r="G21" s="73"/>
      <c r="H21" s="78"/>
      <c r="I21" s="73"/>
      <c r="J21" s="73"/>
      <c r="K21" s="73"/>
      <c r="L21" s="73"/>
      <c r="M21" s="73"/>
      <c r="N21" s="73"/>
      <c r="O21" s="73"/>
      <c r="P21" s="73"/>
      <c r="Q21" s="73"/>
      <c r="R21" s="71"/>
      <c r="S21" s="71"/>
      <c r="T21" s="71"/>
      <c r="U21" s="73"/>
      <c r="V21" s="73"/>
      <c r="W21" s="73"/>
      <c r="X21" s="72"/>
      <c r="Y21" s="73"/>
      <c r="Z21" s="73"/>
      <c r="AA21" s="71"/>
      <c r="AB21" s="71"/>
      <c r="AC21" s="71"/>
      <c r="AD21" s="72"/>
      <c r="AE21" s="73"/>
      <c r="AF21" s="73"/>
      <c r="AG21" s="74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6"/>
    </row>
    <row r="22" spans="1:67" s="3" customFormat="1" ht="14.25" customHeight="1">
      <c r="A22" s="77"/>
      <c r="B22" s="73"/>
      <c r="C22" s="73"/>
      <c r="D22" s="73"/>
      <c r="E22" s="72"/>
      <c r="F22" s="73"/>
      <c r="G22" s="73"/>
      <c r="H22" s="78"/>
      <c r="I22" s="73"/>
      <c r="J22" s="73"/>
      <c r="K22" s="73"/>
      <c r="L22" s="73"/>
      <c r="M22" s="73"/>
      <c r="N22" s="73"/>
      <c r="O22" s="73"/>
      <c r="P22" s="73"/>
      <c r="Q22" s="73"/>
      <c r="R22" s="71"/>
      <c r="S22" s="71"/>
      <c r="T22" s="71"/>
      <c r="U22" s="73"/>
      <c r="V22" s="73"/>
      <c r="W22" s="73"/>
      <c r="X22" s="72"/>
      <c r="Y22" s="73"/>
      <c r="Z22" s="73"/>
      <c r="AA22" s="71"/>
      <c r="AB22" s="71"/>
      <c r="AC22" s="71"/>
      <c r="AD22" s="72"/>
      <c r="AE22" s="73"/>
      <c r="AF22" s="73"/>
      <c r="AG22" s="74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6"/>
    </row>
    <row r="23" spans="1:67" s="3" customFormat="1" ht="14.25" customHeight="1">
      <c r="A23" s="77"/>
      <c r="B23" s="73"/>
      <c r="C23" s="73"/>
      <c r="D23" s="73"/>
      <c r="E23" s="72"/>
      <c r="F23" s="73"/>
      <c r="G23" s="73"/>
      <c r="H23" s="78"/>
      <c r="I23" s="73"/>
      <c r="J23" s="73"/>
      <c r="K23" s="73"/>
      <c r="L23" s="73"/>
      <c r="M23" s="73"/>
      <c r="N23" s="73"/>
      <c r="O23" s="73"/>
      <c r="P23" s="73"/>
      <c r="Q23" s="73"/>
      <c r="R23" s="71"/>
      <c r="S23" s="71"/>
      <c r="T23" s="71"/>
      <c r="U23" s="73"/>
      <c r="V23" s="73"/>
      <c r="W23" s="73"/>
      <c r="X23" s="72"/>
      <c r="Y23" s="73"/>
      <c r="Z23" s="73"/>
      <c r="AA23" s="71"/>
      <c r="AB23" s="71"/>
      <c r="AC23" s="71"/>
      <c r="AD23" s="72"/>
      <c r="AE23" s="73"/>
      <c r="AF23" s="73"/>
      <c r="AG23" s="74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6"/>
    </row>
    <row r="24" spans="1:67" s="3" customFormat="1" ht="14.25" customHeight="1">
      <c r="A24" s="77"/>
      <c r="B24" s="73"/>
      <c r="C24" s="73"/>
      <c r="D24" s="73"/>
      <c r="E24" s="72"/>
      <c r="F24" s="73"/>
      <c r="G24" s="73"/>
      <c r="H24" s="78"/>
      <c r="I24" s="73"/>
      <c r="J24" s="73"/>
      <c r="K24" s="73"/>
      <c r="L24" s="73"/>
      <c r="M24" s="73"/>
      <c r="N24" s="73"/>
      <c r="O24" s="73"/>
      <c r="P24" s="73"/>
      <c r="Q24" s="73"/>
      <c r="R24" s="71"/>
      <c r="S24" s="71"/>
      <c r="T24" s="71"/>
      <c r="U24" s="73"/>
      <c r="V24" s="73"/>
      <c r="W24" s="73"/>
      <c r="X24" s="72"/>
      <c r="Y24" s="73"/>
      <c r="Z24" s="73"/>
      <c r="AA24" s="71"/>
      <c r="AB24" s="71"/>
      <c r="AC24" s="71"/>
      <c r="AD24" s="72"/>
      <c r="AE24" s="73"/>
      <c r="AF24" s="73"/>
      <c r="AG24" s="74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6"/>
    </row>
    <row r="25" spans="1:67" s="3" customFormat="1" ht="14.25" customHeight="1">
      <c r="A25" s="77"/>
      <c r="B25" s="73"/>
      <c r="C25" s="73"/>
      <c r="D25" s="73"/>
      <c r="E25" s="72"/>
      <c r="F25" s="73"/>
      <c r="G25" s="73"/>
      <c r="H25" s="78"/>
      <c r="I25" s="73"/>
      <c r="J25" s="73"/>
      <c r="K25" s="73"/>
      <c r="L25" s="73"/>
      <c r="M25" s="73"/>
      <c r="N25" s="73"/>
      <c r="O25" s="73"/>
      <c r="P25" s="73"/>
      <c r="Q25" s="73"/>
      <c r="R25" s="71"/>
      <c r="S25" s="71"/>
      <c r="T25" s="71"/>
      <c r="U25" s="73"/>
      <c r="V25" s="73"/>
      <c r="W25" s="73"/>
      <c r="X25" s="72"/>
      <c r="Y25" s="73"/>
      <c r="Z25" s="73"/>
      <c r="AA25" s="71"/>
      <c r="AB25" s="71"/>
      <c r="AC25" s="71"/>
      <c r="AD25" s="72"/>
      <c r="AE25" s="73"/>
      <c r="AF25" s="73"/>
      <c r="AG25" s="74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6"/>
    </row>
    <row r="26" spans="1:67" s="3" customFormat="1" ht="14.25" customHeight="1">
      <c r="A26" s="77"/>
      <c r="B26" s="73"/>
      <c r="C26" s="73"/>
      <c r="D26" s="73"/>
      <c r="E26" s="72"/>
      <c r="F26" s="73"/>
      <c r="G26" s="73"/>
      <c r="H26" s="78"/>
      <c r="I26" s="73"/>
      <c r="J26" s="73"/>
      <c r="K26" s="73"/>
      <c r="L26" s="73"/>
      <c r="M26" s="73"/>
      <c r="N26" s="73"/>
      <c r="O26" s="73"/>
      <c r="P26" s="73"/>
      <c r="Q26" s="73"/>
      <c r="R26" s="71"/>
      <c r="S26" s="71"/>
      <c r="T26" s="71"/>
      <c r="U26" s="73"/>
      <c r="V26" s="73"/>
      <c r="W26" s="73"/>
      <c r="X26" s="72"/>
      <c r="Y26" s="73"/>
      <c r="Z26" s="73"/>
      <c r="AA26" s="71"/>
      <c r="AB26" s="71"/>
      <c r="AC26" s="71"/>
      <c r="AD26" s="72"/>
      <c r="AE26" s="73"/>
      <c r="AF26" s="73"/>
      <c r="AG26" s="74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6"/>
    </row>
    <row r="27" spans="1:67" s="3" customFormat="1" ht="14.25" customHeight="1">
      <c r="A27" s="77"/>
      <c r="B27" s="73"/>
      <c r="C27" s="73"/>
      <c r="D27" s="73"/>
      <c r="E27" s="72"/>
      <c r="F27" s="73"/>
      <c r="G27" s="73"/>
      <c r="H27" s="78"/>
      <c r="I27" s="73"/>
      <c r="J27" s="73"/>
      <c r="K27" s="73"/>
      <c r="L27" s="73"/>
      <c r="M27" s="73"/>
      <c r="N27" s="73"/>
      <c r="O27" s="73"/>
      <c r="P27" s="73"/>
      <c r="Q27" s="73"/>
      <c r="R27" s="71"/>
      <c r="S27" s="71"/>
      <c r="T27" s="71"/>
      <c r="U27" s="73"/>
      <c r="V27" s="73"/>
      <c r="W27" s="73"/>
      <c r="X27" s="72"/>
      <c r="Y27" s="73"/>
      <c r="Z27" s="73"/>
      <c r="AA27" s="71"/>
      <c r="AB27" s="71"/>
      <c r="AC27" s="71"/>
      <c r="AD27" s="72"/>
      <c r="AE27" s="73"/>
      <c r="AF27" s="73"/>
      <c r="AG27" s="74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6"/>
    </row>
    <row r="28" spans="1:67" s="3" customFormat="1" ht="14.25" customHeight="1">
      <c r="A28" s="77"/>
      <c r="B28" s="73"/>
      <c r="C28" s="73"/>
      <c r="D28" s="73"/>
      <c r="E28" s="72"/>
      <c r="F28" s="73"/>
      <c r="G28" s="73"/>
      <c r="H28" s="78"/>
      <c r="I28" s="73"/>
      <c r="J28" s="73"/>
      <c r="K28" s="73"/>
      <c r="L28" s="73"/>
      <c r="M28" s="73"/>
      <c r="N28" s="73"/>
      <c r="O28" s="73"/>
      <c r="P28" s="73"/>
      <c r="Q28" s="73"/>
      <c r="R28" s="71"/>
      <c r="S28" s="71"/>
      <c r="T28" s="71"/>
      <c r="U28" s="73"/>
      <c r="V28" s="73"/>
      <c r="W28" s="73"/>
      <c r="X28" s="72"/>
      <c r="Y28" s="73"/>
      <c r="Z28" s="73"/>
      <c r="AA28" s="71"/>
      <c r="AB28" s="71"/>
      <c r="AC28" s="71"/>
      <c r="AD28" s="72"/>
      <c r="AE28" s="73"/>
      <c r="AF28" s="73"/>
      <c r="AG28" s="74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6"/>
    </row>
    <row r="29" spans="1:67" s="3" customFormat="1" ht="14.25" customHeight="1">
      <c r="A29" s="77"/>
      <c r="B29" s="73"/>
      <c r="C29" s="73"/>
      <c r="D29" s="73"/>
      <c r="E29" s="72"/>
      <c r="F29" s="73"/>
      <c r="G29" s="73"/>
      <c r="H29" s="78"/>
      <c r="I29" s="73"/>
      <c r="J29" s="73"/>
      <c r="K29" s="73"/>
      <c r="L29" s="73"/>
      <c r="M29" s="73"/>
      <c r="N29" s="73"/>
      <c r="O29" s="73"/>
      <c r="P29" s="73"/>
      <c r="Q29" s="73"/>
      <c r="R29" s="71"/>
      <c r="S29" s="71"/>
      <c r="T29" s="71"/>
      <c r="U29" s="73"/>
      <c r="V29" s="73"/>
      <c r="W29" s="73"/>
      <c r="X29" s="72"/>
      <c r="Y29" s="73"/>
      <c r="Z29" s="73"/>
      <c r="AA29" s="71"/>
      <c r="AB29" s="71"/>
      <c r="AC29" s="71"/>
      <c r="AD29" s="72"/>
      <c r="AE29" s="73"/>
      <c r="AF29" s="73"/>
      <c r="AG29" s="74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6"/>
    </row>
    <row r="30" spans="1:67" s="3" customFormat="1" ht="14.25" customHeight="1">
      <c r="A30" s="77"/>
      <c r="B30" s="73"/>
      <c r="C30" s="73"/>
      <c r="D30" s="73"/>
      <c r="E30" s="72"/>
      <c r="F30" s="73"/>
      <c r="G30" s="73"/>
      <c r="H30" s="78"/>
      <c r="I30" s="73"/>
      <c r="J30" s="73"/>
      <c r="K30" s="73"/>
      <c r="L30" s="73"/>
      <c r="M30" s="73"/>
      <c r="N30" s="73"/>
      <c r="O30" s="73"/>
      <c r="P30" s="73"/>
      <c r="Q30" s="73"/>
      <c r="R30" s="71"/>
      <c r="S30" s="71"/>
      <c r="T30" s="71"/>
      <c r="U30" s="73"/>
      <c r="V30" s="73"/>
      <c r="W30" s="73"/>
      <c r="X30" s="72"/>
      <c r="Y30" s="73"/>
      <c r="Z30" s="73"/>
      <c r="AA30" s="71"/>
      <c r="AB30" s="71"/>
      <c r="AC30" s="71"/>
      <c r="AD30" s="72"/>
      <c r="AE30" s="73"/>
      <c r="AF30" s="73"/>
      <c r="AG30" s="74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6"/>
    </row>
    <row r="31" spans="1:67" s="3" customFormat="1" ht="14.25" customHeight="1">
      <c r="A31" s="77"/>
      <c r="B31" s="73"/>
      <c r="C31" s="73"/>
      <c r="D31" s="73"/>
      <c r="E31" s="72"/>
      <c r="F31" s="73"/>
      <c r="G31" s="73"/>
      <c r="H31" s="78"/>
      <c r="I31" s="73"/>
      <c r="J31" s="73"/>
      <c r="K31" s="73"/>
      <c r="L31" s="73"/>
      <c r="M31" s="73"/>
      <c r="N31" s="73"/>
      <c r="O31" s="73"/>
      <c r="P31" s="73"/>
      <c r="Q31" s="73"/>
      <c r="R31" s="71"/>
      <c r="S31" s="71"/>
      <c r="T31" s="71"/>
      <c r="U31" s="73"/>
      <c r="V31" s="73"/>
      <c r="W31" s="73"/>
      <c r="X31" s="72"/>
      <c r="Y31" s="73"/>
      <c r="Z31" s="73"/>
      <c r="AA31" s="71"/>
      <c r="AB31" s="71"/>
      <c r="AC31" s="71"/>
      <c r="AD31" s="72"/>
      <c r="AE31" s="73"/>
      <c r="AF31" s="73"/>
      <c r="AG31" s="74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6"/>
    </row>
    <row r="32" spans="1:67" s="3" customFormat="1" ht="14.25" customHeight="1">
      <c r="A32" s="77"/>
      <c r="B32" s="73"/>
      <c r="C32" s="73"/>
      <c r="D32" s="73"/>
      <c r="E32" s="72"/>
      <c r="F32" s="73"/>
      <c r="G32" s="73"/>
      <c r="H32" s="78"/>
      <c r="I32" s="73"/>
      <c r="J32" s="73"/>
      <c r="K32" s="73"/>
      <c r="L32" s="73"/>
      <c r="M32" s="73"/>
      <c r="N32" s="73"/>
      <c r="O32" s="73"/>
      <c r="P32" s="73"/>
      <c r="Q32" s="73"/>
      <c r="R32" s="71"/>
      <c r="S32" s="71"/>
      <c r="T32" s="71"/>
      <c r="U32" s="73"/>
      <c r="V32" s="73"/>
      <c r="W32" s="73"/>
      <c r="X32" s="72"/>
      <c r="Y32" s="73"/>
      <c r="Z32" s="73"/>
      <c r="AA32" s="71"/>
      <c r="AB32" s="71"/>
      <c r="AC32" s="71"/>
      <c r="AD32" s="72"/>
      <c r="AE32" s="73"/>
      <c r="AF32" s="73"/>
      <c r="AG32" s="74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6"/>
    </row>
    <row r="33" spans="1:67" s="3" customFormat="1" ht="14.25" customHeight="1">
      <c r="A33" s="77"/>
      <c r="B33" s="73"/>
      <c r="C33" s="73"/>
      <c r="D33" s="73"/>
      <c r="E33" s="72"/>
      <c r="F33" s="73"/>
      <c r="G33" s="73"/>
      <c r="H33" s="78"/>
      <c r="I33" s="73"/>
      <c r="J33" s="73"/>
      <c r="K33" s="73"/>
      <c r="L33" s="73"/>
      <c r="M33" s="73"/>
      <c r="N33" s="73"/>
      <c r="O33" s="73"/>
      <c r="P33" s="73"/>
      <c r="Q33" s="73"/>
      <c r="R33" s="71"/>
      <c r="S33" s="71"/>
      <c r="T33" s="71"/>
      <c r="U33" s="73"/>
      <c r="V33" s="73"/>
      <c r="W33" s="73"/>
      <c r="X33" s="72"/>
      <c r="Y33" s="73"/>
      <c r="Z33" s="73"/>
      <c r="AA33" s="71"/>
      <c r="AB33" s="71"/>
      <c r="AC33" s="71"/>
      <c r="AD33" s="72"/>
      <c r="AE33" s="73"/>
      <c r="AF33" s="73"/>
      <c r="AG33" s="74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6"/>
    </row>
    <row r="34" spans="1:67" s="3" customFormat="1" ht="14.25" customHeight="1">
      <c r="A34" s="77"/>
      <c r="B34" s="73"/>
      <c r="C34" s="73"/>
      <c r="D34" s="73"/>
      <c r="E34" s="72"/>
      <c r="F34" s="73"/>
      <c r="G34" s="73"/>
      <c r="H34" s="78"/>
      <c r="I34" s="73"/>
      <c r="J34" s="73"/>
      <c r="K34" s="73"/>
      <c r="L34" s="73"/>
      <c r="M34" s="73"/>
      <c r="N34" s="73"/>
      <c r="O34" s="73"/>
      <c r="P34" s="73"/>
      <c r="Q34" s="73"/>
      <c r="R34" s="71"/>
      <c r="S34" s="71"/>
      <c r="T34" s="71"/>
      <c r="U34" s="73"/>
      <c r="V34" s="73"/>
      <c r="W34" s="73"/>
      <c r="X34" s="72"/>
      <c r="Y34" s="73"/>
      <c r="Z34" s="73"/>
      <c r="AA34" s="71"/>
      <c r="AB34" s="71"/>
      <c r="AC34" s="71"/>
      <c r="AD34" s="72"/>
      <c r="AE34" s="73"/>
      <c r="AF34" s="73"/>
      <c r="AG34" s="74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6"/>
    </row>
    <row r="35" spans="1:67" s="3" customFormat="1" ht="14.25" customHeight="1">
      <c r="A35" s="77"/>
      <c r="B35" s="73"/>
      <c r="C35" s="73"/>
      <c r="D35" s="73"/>
      <c r="E35" s="72"/>
      <c r="F35" s="73"/>
      <c r="G35" s="73"/>
      <c r="H35" s="78"/>
      <c r="I35" s="73"/>
      <c r="J35" s="73"/>
      <c r="K35" s="73"/>
      <c r="L35" s="73"/>
      <c r="M35" s="73"/>
      <c r="N35" s="73"/>
      <c r="O35" s="73"/>
      <c r="P35" s="73"/>
      <c r="Q35" s="73"/>
      <c r="R35" s="71"/>
      <c r="S35" s="71"/>
      <c r="T35" s="71"/>
      <c r="U35" s="73"/>
      <c r="V35" s="73"/>
      <c r="W35" s="73"/>
      <c r="X35" s="72"/>
      <c r="Y35" s="73"/>
      <c r="Z35" s="73"/>
      <c r="AA35" s="71"/>
      <c r="AB35" s="71"/>
      <c r="AC35" s="71"/>
      <c r="AD35" s="72"/>
      <c r="AE35" s="73"/>
      <c r="AF35" s="73"/>
      <c r="AG35" s="74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6"/>
    </row>
    <row r="36" spans="1:67" s="3" customFormat="1" ht="14.25" customHeight="1">
      <c r="A36" s="77"/>
      <c r="B36" s="73"/>
      <c r="C36" s="73"/>
      <c r="D36" s="73"/>
      <c r="E36" s="72"/>
      <c r="F36" s="73"/>
      <c r="G36" s="73"/>
      <c r="H36" s="78"/>
      <c r="I36" s="73"/>
      <c r="J36" s="73"/>
      <c r="K36" s="73"/>
      <c r="L36" s="73"/>
      <c r="M36" s="73"/>
      <c r="N36" s="73"/>
      <c r="O36" s="73"/>
      <c r="P36" s="73"/>
      <c r="Q36" s="73"/>
      <c r="R36" s="71"/>
      <c r="S36" s="71"/>
      <c r="T36" s="71"/>
      <c r="U36" s="73"/>
      <c r="V36" s="73"/>
      <c r="W36" s="73"/>
      <c r="X36" s="72"/>
      <c r="Y36" s="73"/>
      <c r="Z36" s="73"/>
      <c r="AA36" s="71"/>
      <c r="AB36" s="71"/>
      <c r="AC36" s="71"/>
      <c r="AD36" s="72"/>
      <c r="AE36" s="73"/>
      <c r="AF36" s="73"/>
      <c r="AG36" s="74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6"/>
    </row>
    <row r="37" spans="1:67" s="3" customFormat="1" ht="14.25" customHeight="1">
      <c r="A37" s="77"/>
      <c r="B37" s="73"/>
      <c r="C37" s="73"/>
      <c r="D37" s="73"/>
      <c r="E37" s="72"/>
      <c r="F37" s="73"/>
      <c r="G37" s="73"/>
      <c r="H37" s="78"/>
      <c r="I37" s="73"/>
      <c r="J37" s="73"/>
      <c r="K37" s="73"/>
      <c r="L37" s="73"/>
      <c r="M37" s="73"/>
      <c r="N37" s="73"/>
      <c r="O37" s="73"/>
      <c r="P37" s="73"/>
      <c r="Q37" s="73"/>
      <c r="R37" s="71"/>
      <c r="S37" s="71"/>
      <c r="T37" s="71"/>
      <c r="U37" s="73"/>
      <c r="V37" s="73"/>
      <c r="W37" s="73"/>
      <c r="X37" s="72"/>
      <c r="Y37" s="73"/>
      <c r="Z37" s="73"/>
      <c r="AA37" s="71"/>
      <c r="AB37" s="71"/>
      <c r="AC37" s="71"/>
      <c r="AD37" s="72"/>
      <c r="AE37" s="73"/>
      <c r="AF37" s="73"/>
      <c r="AG37" s="74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6"/>
    </row>
    <row r="38" spans="1:67" ht="14.25" customHeight="1">
      <c r="A38" s="105"/>
      <c r="B38" s="106"/>
      <c r="C38" s="106"/>
      <c r="D38" s="107"/>
      <c r="E38" s="128"/>
      <c r="F38" s="129"/>
      <c r="G38" s="130"/>
      <c r="H38" s="131"/>
      <c r="I38" s="132"/>
      <c r="J38" s="132"/>
      <c r="K38" s="132"/>
      <c r="L38" s="132"/>
      <c r="M38" s="132"/>
      <c r="N38" s="132"/>
      <c r="O38" s="132"/>
      <c r="P38" s="132"/>
      <c r="Q38" s="133"/>
      <c r="R38" s="113"/>
      <c r="S38" s="114"/>
      <c r="T38" s="115"/>
      <c r="U38" s="134"/>
      <c r="V38" s="135"/>
      <c r="W38" s="136"/>
      <c r="X38" s="128"/>
      <c r="Y38" s="129"/>
      <c r="Z38" s="130"/>
      <c r="AA38" s="113"/>
      <c r="AB38" s="114"/>
      <c r="AC38" s="115"/>
      <c r="AD38" s="116"/>
      <c r="AE38" s="117"/>
      <c r="AF38" s="118"/>
      <c r="AG38" s="119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1"/>
    </row>
    <row r="39" spans="1:67" ht="12" customHeight="1" thickBot="1">
      <c r="A39" s="122"/>
      <c r="B39" s="123"/>
      <c r="C39" s="123"/>
      <c r="D39" s="123"/>
      <c r="E39" s="124"/>
      <c r="F39" s="125"/>
      <c r="G39" s="126"/>
      <c r="H39" s="127"/>
      <c r="I39" s="109"/>
      <c r="J39" s="109"/>
      <c r="K39" s="109"/>
      <c r="L39" s="109"/>
      <c r="M39" s="109"/>
      <c r="N39" s="109"/>
      <c r="O39" s="109"/>
      <c r="P39" s="109"/>
      <c r="Q39" s="109"/>
      <c r="R39" s="123"/>
      <c r="S39" s="123"/>
      <c r="T39" s="123"/>
      <c r="U39" s="109"/>
      <c r="V39" s="109"/>
      <c r="W39" s="109"/>
      <c r="X39" s="124"/>
      <c r="Y39" s="125"/>
      <c r="Z39" s="126"/>
      <c r="AA39" s="109"/>
      <c r="AB39" s="109"/>
      <c r="AC39" s="109"/>
      <c r="AD39" s="108"/>
      <c r="AE39" s="109"/>
      <c r="AF39" s="109"/>
      <c r="AG39" s="110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2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6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H66"/>
  <sheetViews>
    <sheetView showGridLines="0" view="pageBreakPreview" zoomScale="85" zoomScaleNormal="85" zoomScaleSheetLayoutView="85" workbookViewId="0">
      <pane xSplit="30" ySplit="6" topLeftCell="AE7" activePane="bottomRight" state="frozen"/>
      <selection pane="topRight" activeCell="AE1" sqref="AE1"/>
      <selection pane="bottomLeft" activeCell="A7" sqref="A7"/>
      <selection pane="bottomRight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11" width="17.375" style="7" customWidth="1"/>
    <col min="112" max="112" width="24" style="7" customWidth="1"/>
    <col min="113" max="16384" width="2.625" style="7"/>
  </cols>
  <sheetData>
    <row r="1" spans="1:112" s="5" customFormat="1" ht="15.75" customHeight="1">
      <c r="A1" s="22" t="s">
        <v>7</v>
      </c>
      <c r="B1" s="4">
        <f>IF(変更履歴!B1&lt;&gt;"",変更履歴!B1,"")</f>
        <v>4</v>
      </c>
      <c r="C1" s="229" t="str">
        <f>IF(変更履歴!C1&lt;&gt;"",変更履歴!C1,"")</f>
        <v>インターフェース</v>
      </c>
      <c r="D1" s="230"/>
      <c r="E1" s="230"/>
      <c r="F1" s="230"/>
      <c r="G1" s="230"/>
      <c r="H1" s="230"/>
      <c r="I1" s="230"/>
      <c r="J1" s="231"/>
      <c r="K1" s="22" t="s">
        <v>8</v>
      </c>
      <c r="L1" s="4" t="str">
        <f>IF(変更履歴!L1&lt;&gt;"",変更履歴!L1,"")</f>
        <v/>
      </c>
      <c r="M1" s="26" t="str">
        <f>IF(変更履歴!M1&lt;&gt;"",変更履歴!M1,"")</f>
        <v/>
      </c>
      <c r="N1" s="27"/>
      <c r="O1" s="27"/>
      <c r="P1" s="27"/>
      <c r="Q1" s="27"/>
      <c r="R1" s="27"/>
      <c r="S1" s="27"/>
      <c r="T1" s="27"/>
      <c r="U1" s="27"/>
      <c r="V1" s="232" t="s">
        <v>9</v>
      </c>
      <c r="W1" s="233"/>
      <c r="X1" s="233"/>
      <c r="Y1" s="233"/>
      <c r="Z1" s="234"/>
      <c r="AA1" s="238" t="s">
        <v>25</v>
      </c>
      <c r="AB1" s="239"/>
      <c r="AC1" s="239"/>
      <c r="AD1" s="239"/>
      <c r="AE1" s="239"/>
      <c r="AF1" s="239"/>
      <c r="AG1" s="239"/>
      <c r="AH1" s="239"/>
      <c r="AI1" s="239"/>
      <c r="AJ1" s="240"/>
      <c r="AK1" s="232" t="s">
        <v>24</v>
      </c>
      <c r="AL1" s="233"/>
      <c r="AM1" s="233"/>
      <c r="AN1" s="233"/>
      <c r="AO1" s="234"/>
      <c r="AP1" s="244" t="str">
        <f>IF(変更履歴!AP1&lt;&gt;"",変更履歴!AP1,"")</f>
        <v>査定結果情報取得API</v>
      </c>
      <c r="AQ1" s="245"/>
      <c r="AR1" s="245"/>
      <c r="AS1" s="245"/>
      <c r="AT1" s="245"/>
      <c r="AU1" s="245"/>
      <c r="AV1" s="246"/>
      <c r="AW1" s="220" t="s">
        <v>10</v>
      </c>
      <c r="AX1" s="221"/>
      <c r="AY1" s="222"/>
      <c r="AZ1" s="223" t="str">
        <f>IF(変更履歴!BC1&lt;&gt;"",変更履歴!BC1,"")</f>
        <v>宮西</v>
      </c>
      <c r="BA1" s="224"/>
      <c r="BB1" s="224"/>
      <c r="BC1" s="224"/>
      <c r="BD1" s="225"/>
      <c r="BE1" s="220" t="s">
        <v>11</v>
      </c>
      <c r="BF1" s="221"/>
      <c r="BG1" s="222"/>
      <c r="BH1" s="226">
        <f>IF(変更履歴!E8&lt;&gt;"",変更履歴!E8,"")</f>
        <v>44079</v>
      </c>
      <c r="BI1" s="227"/>
      <c r="BJ1" s="227"/>
      <c r="BK1" s="227"/>
      <c r="BL1" s="228"/>
    </row>
    <row r="2" spans="1:112" s="5" customFormat="1" ht="15.75" customHeight="1">
      <c r="A2" s="22" t="s">
        <v>12</v>
      </c>
      <c r="B2" s="4">
        <f>IF(変更履歴!B2&lt;&gt;"",変更履歴!B2,"")</f>
        <v>1</v>
      </c>
      <c r="C2" s="229" t="str">
        <f>IF(変更履歴!C2&lt;&gt;"",変更履歴!C2,"")</f>
        <v>UI設計書_インターフェース</v>
      </c>
      <c r="D2" s="230"/>
      <c r="E2" s="230"/>
      <c r="F2" s="230"/>
      <c r="G2" s="230"/>
      <c r="H2" s="230"/>
      <c r="I2" s="230"/>
      <c r="J2" s="231"/>
      <c r="K2" s="22" t="s">
        <v>13</v>
      </c>
      <c r="L2" s="4" t="str">
        <f>IF(変更履歴!L2&lt;&gt;"",変更履歴!L2,"")</f>
        <v>-</v>
      </c>
      <c r="M2" s="24" t="str">
        <f>IF(変更履歴!M2&lt;&gt;"",変更履歴!M2,"")</f>
        <v>-</v>
      </c>
      <c r="N2" s="25"/>
      <c r="O2" s="25"/>
      <c r="P2" s="25"/>
      <c r="Q2" s="25"/>
      <c r="R2" s="25"/>
      <c r="S2" s="25"/>
      <c r="T2" s="25"/>
      <c r="U2" s="25"/>
      <c r="V2" s="235"/>
      <c r="W2" s="236"/>
      <c r="X2" s="236"/>
      <c r="Y2" s="236"/>
      <c r="Z2" s="237"/>
      <c r="AA2" s="241"/>
      <c r="AB2" s="242"/>
      <c r="AC2" s="242"/>
      <c r="AD2" s="242"/>
      <c r="AE2" s="242"/>
      <c r="AF2" s="242"/>
      <c r="AG2" s="242"/>
      <c r="AH2" s="242"/>
      <c r="AI2" s="242"/>
      <c r="AJ2" s="243"/>
      <c r="AK2" s="235"/>
      <c r="AL2" s="236"/>
      <c r="AM2" s="236"/>
      <c r="AN2" s="236"/>
      <c r="AO2" s="237"/>
      <c r="AP2" s="247"/>
      <c r="AQ2" s="248"/>
      <c r="AR2" s="248"/>
      <c r="AS2" s="248"/>
      <c r="AT2" s="248"/>
      <c r="AU2" s="248"/>
      <c r="AV2" s="249"/>
      <c r="AW2" s="220" t="s">
        <v>14</v>
      </c>
      <c r="AX2" s="221"/>
      <c r="AY2" s="222"/>
      <c r="AZ2" s="223" t="str">
        <f ca="1">IF(変更履歴!BC2&lt;&gt;"",変更履歴!BC2,"")</f>
        <v>宮西</v>
      </c>
      <c r="BA2" s="224"/>
      <c r="BB2" s="224"/>
      <c r="BC2" s="224"/>
      <c r="BD2" s="225"/>
      <c r="BE2" s="220" t="s">
        <v>15</v>
      </c>
      <c r="BF2" s="221"/>
      <c r="BG2" s="222"/>
      <c r="BH2" s="250">
        <f>IF(変更履歴!BK1&lt;&gt;"",MAX(変更履歴!E8:'変更履歴'!G54),"")</f>
        <v>44079</v>
      </c>
      <c r="BI2" s="251"/>
      <c r="BJ2" s="251"/>
      <c r="BK2" s="251"/>
      <c r="BL2" s="252"/>
    </row>
    <row r="3" spans="1:112" s="5" customFormat="1" ht="16.5" customHeight="1" thickBot="1"/>
    <row r="4" spans="1:112" s="6" customFormat="1" ht="13.5" customHeight="1">
      <c r="A4" s="202" t="s">
        <v>1</v>
      </c>
      <c r="B4" s="190"/>
      <c r="C4" s="163" t="s">
        <v>32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81" t="s">
        <v>33</v>
      </c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3"/>
      <c r="AE4" s="282" t="s">
        <v>34</v>
      </c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163" t="s">
        <v>45</v>
      </c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90"/>
      <c r="BN4" s="169" t="s">
        <v>37</v>
      </c>
      <c r="BO4" s="170"/>
      <c r="BP4" s="170"/>
      <c r="BQ4" s="170"/>
      <c r="BR4" s="169" t="s">
        <v>35</v>
      </c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1"/>
      <c r="CF4" s="170" t="s">
        <v>36</v>
      </c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1"/>
      <c r="CT4" s="196" t="s">
        <v>0</v>
      </c>
      <c r="CU4" s="197"/>
      <c r="CV4" s="197"/>
      <c r="CW4" s="197"/>
      <c r="CX4" s="197"/>
      <c r="CY4" s="197"/>
      <c r="CZ4" s="197"/>
      <c r="DA4" s="197"/>
      <c r="DB4" s="197"/>
      <c r="DC4" s="197"/>
      <c r="DD4" s="269" t="s">
        <v>52</v>
      </c>
      <c r="DE4" s="159" t="s">
        <v>53</v>
      </c>
      <c r="DF4" s="159" t="s">
        <v>156</v>
      </c>
      <c r="DG4" s="159" t="s">
        <v>157</v>
      </c>
      <c r="DH4" s="159" t="s">
        <v>159</v>
      </c>
    </row>
    <row r="5" spans="1:112" s="6" customFormat="1" ht="13.5" customHeight="1">
      <c r="A5" s="203"/>
      <c r="B5" s="191"/>
      <c r="C5" s="165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84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6"/>
      <c r="AE5" s="217" t="s">
        <v>2</v>
      </c>
      <c r="AF5" s="218"/>
      <c r="AG5" s="219"/>
      <c r="AH5" s="205" t="s">
        <v>3</v>
      </c>
      <c r="AI5" s="206"/>
      <c r="AJ5" s="207"/>
      <c r="AK5" s="208" t="s">
        <v>4</v>
      </c>
      <c r="AL5" s="209"/>
      <c r="AM5" s="210"/>
      <c r="AN5" s="208" t="s">
        <v>5</v>
      </c>
      <c r="AO5" s="209"/>
      <c r="AP5" s="210"/>
      <c r="AQ5" s="205" t="s">
        <v>6</v>
      </c>
      <c r="AR5" s="206"/>
      <c r="AS5" s="207"/>
      <c r="AT5" s="165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91"/>
      <c r="BN5" s="172"/>
      <c r="BO5" s="173"/>
      <c r="BP5" s="173"/>
      <c r="BQ5" s="173"/>
      <c r="BR5" s="172"/>
      <c r="BS5" s="173"/>
      <c r="BT5" s="173"/>
      <c r="BU5" s="173"/>
      <c r="BV5" s="173"/>
      <c r="BW5" s="173"/>
      <c r="BX5" s="173"/>
      <c r="BY5" s="173"/>
      <c r="BZ5" s="173"/>
      <c r="CA5" s="173"/>
      <c r="CB5" s="173"/>
      <c r="CC5" s="173"/>
      <c r="CD5" s="173"/>
      <c r="CE5" s="174"/>
      <c r="CF5" s="173"/>
      <c r="CG5" s="173"/>
      <c r="CH5" s="173"/>
      <c r="CI5" s="173"/>
      <c r="CJ5" s="173"/>
      <c r="CK5" s="173"/>
      <c r="CL5" s="173"/>
      <c r="CM5" s="173"/>
      <c r="CN5" s="173"/>
      <c r="CO5" s="173"/>
      <c r="CP5" s="173"/>
      <c r="CQ5" s="173"/>
      <c r="CR5" s="173"/>
      <c r="CS5" s="174"/>
      <c r="CT5" s="198"/>
      <c r="CU5" s="199"/>
      <c r="CV5" s="199"/>
      <c r="CW5" s="199"/>
      <c r="CX5" s="199"/>
      <c r="CY5" s="199"/>
      <c r="CZ5" s="199"/>
      <c r="DA5" s="199"/>
      <c r="DB5" s="199"/>
      <c r="DC5" s="199"/>
      <c r="DD5" s="270"/>
      <c r="DE5" s="160"/>
      <c r="DF5" s="160"/>
      <c r="DG5" s="160"/>
      <c r="DH5" s="160"/>
    </row>
    <row r="6" spans="1:112" s="6" customFormat="1" ht="13.5" customHeight="1">
      <c r="A6" s="204"/>
      <c r="B6" s="192"/>
      <c r="C6" s="167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87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9"/>
      <c r="AE6" s="187"/>
      <c r="AF6" s="188"/>
      <c r="AG6" s="189"/>
      <c r="AH6" s="175"/>
      <c r="AI6" s="176"/>
      <c r="AJ6" s="177"/>
      <c r="AK6" s="211"/>
      <c r="AL6" s="212"/>
      <c r="AM6" s="213"/>
      <c r="AN6" s="211"/>
      <c r="AO6" s="212"/>
      <c r="AP6" s="213"/>
      <c r="AQ6" s="175"/>
      <c r="AR6" s="176"/>
      <c r="AS6" s="177"/>
      <c r="AT6" s="167"/>
      <c r="AU6" s="168"/>
      <c r="AV6" s="168"/>
      <c r="AW6" s="168"/>
      <c r="AX6" s="168"/>
      <c r="AY6" s="168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  <c r="BK6" s="168"/>
      <c r="BL6" s="168"/>
      <c r="BM6" s="192"/>
      <c r="BN6" s="175"/>
      <c r="BO6" s="176"/>
      <c r="BP6" s="176"/>
      <c r="BQ6" s="176"/>
      <c r="BR6" s="175"/>
      <c r="BS6" s="176"/>
      <c r="BT6" s="176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7"/>
      <c r="CF6" s="176"/>
      <c r="CG6" s="176"/>
      <c r="CH6" s="176"/>
      <c r="CI6" s="176"/>
      <c r="CJ6" s="176"/>
      <c r="CK6" s="176"/>
      <c r="CL6" s="176"/>
      <c r="CM6" s="176"/>
      <c r="CN6" s="176"/>
      <c r="CO6" s="176"/>
      <c r="CP6" s="176"/>
      <c r="CQ6" s="176"/>
      <c r="CR6" s="176"/>
      <c r="CS6" s="177"/>
      <c r="CT6" s="200"/>
      <c r="CU6" s="201"/>
      <c r="CV6" s="201"/>
      <c r="CW6" s="201"/>
      <c r="CX6" s="201"/>
      <c r="CY6" s="201"/>
      <c r="CZ6" s="201"/>
      <c r="DA6" s="201"/>
      <c r="DB6" s="201"/>
      <c r="DC6" s="201"/>
      <c r="DD6" s="270"/>
      <c r="DE6" s="160"/>
      <c r="DF6" s="160"/>
      <c r="DG6" s="160"/>
      <c r="DH6" s="160"/>
    </row>
    <row r="7" spans="1:112" s="6" customFormat="1" ht="12">
      <c r="A7" s="28" t="s">
        <v>30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49"/>
      <c r="DE7" s="50"/>
      <c r="DF7" s="59"/>
      <c r="DG7" s="63"/>
      <c r="DH7" s="66" t="s">
        <v>161</v>
      </c>
    </row>
    <row r="8" spans="1:112" s="6" customFormat="1" ht="12">
      <c r="A8" s="137">
        <f t="shared" ref="A8:A11" si="0">ROW()-7</f>
        <v>1</v>
      </c>
      <c r="B8" s="138"/>
      <c r="C8" s="15" t="s">
        <v>51</v>
      </c>
      <c r="D8" s="18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3" t="s">
        <v>43</v>
      </c>
      <c r="R8" s="18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154"/>
      <c r="AF8" s="155"/>
      <c r="AG8" s="156"/>
      <c r="AH8" s="154"/>
      <c r="AI8" s="155"/>
      <c r="AJ8" s="156"/>
      <c r="AK8" s="157"/>
      <c r="AL8" s="158"/>
      <c r="AM8" s="138"/>
      <c r="AN8" s="157"/>
      <c r="AO8" s="158"/>
      <c r="AP8" s="138"/>
      <c r="AQ8" s="157" t="s">
        <v>49</v>
      </c>
      <c r="AR8" s="158"/>
      <c r="AS8" s="138"/>
      <c r="AT8" s="145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  <c r="BI8" s="146"/>
      <c r="BJ8" s="146"/>
      <c r="BK8" s="146"/>
      <c r="BL8" s="146"/>
      <c r="BM8" s="147"/>
      <c r="BN8" s="214"/>
      <c r="BO8" s="215"/>
      <c r="BP8" s="215"/>
      <c r="BQ8" s="216"/>
      <c r="BR8" s="37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9"/>
      <c r="CF8" s="151"/>
      <c r="CG8" s="152"/>
      <c r="CH8" s="152"/>
      <c r="CI8" s="152"/>
      <c r="CJ8" s="152"/>
      <c r="CK8" s="152"/>
      <c r="CL8" s="152"/>
      <c r="CM8" s="152"/>
      <c r="CN8" s="152"/>
      <c r="CO8" s="152"/>
      <c r="CP8" s="152"/>
      <c r="CQ8" s="152"/>
      <c r="CR8" s="152"/>
      <c r="CS8" s="153"/>
      <c r="CT8" s="161"/>
      <c r="CU8" s="162"/>
      <c r="CV8" s="162"/>
      <c r="CW8" s="162"/>
      <c r="CX8" s="162"/>
      <c r="CY8" s="162"/>
      <c r="CZ8" s="162"/>
      <c r="DA8" s="162"/>
      <c r="DB8" s="162"/>
      <c r="DC8" s="162"/>
      <c r="DD8" s="49"/>
      <c r="DE8" s="50"/>
      <c r="DF8" s="59"/>
      <c r="DG8" s="63"/>
      <c r="DH8" s="66" t="s">
        <v>161</v>
      </c>
    </row>
    <row r="9" spans="1:112" s="6" customFormat="1" ht="12">
      <c r="A9" s="137">
        <f t="shared" si="0"/>
        <v>2</v>
      </c>
      <c r="B9" s="138"/>
      <c r="C9" s="16"/>
      <c r="D9" s="18" t="s">
        <v>42</v>
      </c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4"/>
      <c r="R9" s="18" t="s">
        <v>44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9"/>
      <c r="AE9" s="154"/>
      <c r="AF9" s="155"/>
      <c r="AG9" s="156"/>
      <c r="AH9" s="154" t="s">
        <v>26</v>
      </c>
      <c r="AI9" s="155"/>
      <c r="AJ9" s="156"/>
      <c r="AK9" s="157">
        <v>11</v>
      </c>
      <c r="AL9" s="158"/>
      <c r="AM9" s="138"/>
      <c r="AN9" s="178">
        <v>11</v>
      </c>
      <c r="AO9" s="179"/>
      <c r="AP9" s="180"/>
      <c r="AQ9" s="157" t="s">
        <v>49</v>
      </c>
      <c r="AR9" s="158"/>
      <c r="AS9" s="138"/>
      <c r="AT9" s="193" t="s">
        <v>48</v>
      </c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5"/>
      <c r="BN9" s="148"/>
      <c r="BO9" s="149"/>
      <c r="BP9" s="149"/>
      <c r="BQ9" s="150"/>
      <c r="BR9" s="37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9"/>
      <c r="CF9" s="151"/>
      <c r="CG9" s="152"/>
      <c r="CH9" s="152"/>
      <c r="CI9" s="152"/>
      <c r="CJ9" s="152"/>
      <c r="CK9" s="152"/>
      <c r="CL9" s="152"/>
      <c r="CM9" s="152"/>
      <c r="CN9" s="152"/>
      <c r="CO9" s="152"/>
      <c r="CP9" s="152"/>
      <c r="CQ9" s="152"/>
      <c r="CR9" s="152"/>
      <c r="CS9" s="153"/>
      <c r="CT9" s="161"/>
      <c r="CU9" s="162"/>
      <c r="CV9" s="162"/>
      <c r="CW9" s="162"/>
      <c r="CX9" s="162"/>
      <c r="CY9" s="162"/>
      <c r="CZ9" s="162"/>
      <c r="DA9" s="162"/>
      <c r="DB9" s="162"/>
      <c r="DC9" s="162"/>
      <c r="DD9" s="49"/>
      <c r="DE9" s="50"/>
      <c r="DF9" s="59"/>
      <c r="DG9" s="63"/>
      <c r="DH9" s="66" t="s">
        <v>161</v>
      </c>
    </row>
    <row r="10" spans="1:112" s="6" customFormat="1" ht="12">
      <c r="A10" s="137">
        <f t="shared" si="0"/>
        <v>3</v>
      </c>
      <c r="B10" s="138"/>
      <c r="C10" s="16"/>
      <c r="D10" s="18" t="s">
        <v>162</v>
      </c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4"/>
      <c r="R10" s="18" t="s">
        <v>163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9"/>
      <c r="AE10" s="154"/>
      <c r="AF10" s="155"/>
      <c r="AG10" s="156"/>
      <c r="AH10" s="154" t="s">
        <v>26</v>
      </c>
      <c r="AI10" s="155"/>
      <c r="AJ10" s="156"/>
      <c r="AK10" s="157">
        <v>8</v>
      </c>
      <c r="AL10" s="158"/>
      <c r="AM10" s="138"/>
      <c r="AN10" s="157">
        <v>8</v>
      </c>
      <c r="AO10" s="158"/>
      <c r="AP10" s="138"/>
      <c r="AQ10" s="157" t="s">
        <v>49</v>
      </c>
      <c r="AR10" s="158"/>
      <c r="AS10" s="138"/>
      <c r="AT10" s="193" t="s">
        <v>164</v>
      </c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5"/>
      <c r="BN10" s="148"/>
      <c r="BO10" s="149"/>
      <c r="BP10" s="149"/>
      <c r="BQ10" s="150"/>
      <c r="BR10" s="60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2"/>
      <c r="CF10" s="151"/>
      <c r="CG10" s="152"/>
      <c r="CH10" s="152"/>
      <c r="CI10" s="152"/>
      <c r="CJ10" s="152"/>
      <c r="CK10" s="152"/>
      <c r="CL10" s="152"/>
      <c r="CM10" s="152"/>
      <c r="CN10" s="152"/>
      <c r="CO10" s="152"/>
      <c r="CP10" s="152"/>
      <c r="CQ10" s="152"/>
      <c r="CR10" s="152"/>
      <c r="CS10" s="153"/>
      <c r="CT10" s="161"/>
      <c r="CU10" s="162"/>
      <c r="CV10" s="162"/>
      <c r="CW10" s="162"/>
      <c r="CX10" s="162"/>
      <c r="CY10" s="162"/>
      <c r="CZ10" s="162"/>
      <c r="DA10" s="162"/>
      <c r="DB10" s="162"/>
      <c r="DC10" s="162"/>
      <c r="DD10" s="65"/>
      <c r="DE10" s="64"/>
      <c r="DF10" s="64"/>
      <c r="DG10" s="64"/>
      <c r="DH10" s="66" t="s">
        <v>161</v>
      </c>
    </row>
    <row r="11" spans="1:112" s="6" customFormat="1" ht="12">
      <c r="A11" s="137">
        <f t="shared" si="0"/>
        <v>4</v>
      </c>
      <c r="B11" s="138"/>
      <c r="C11" s="16"/>
      <c r="D11" s="18" t="s">
        <v>165</v>
      </c>
      <c r="E11" s="10"/>
      <c r="F11" s="12"/>
      <c r="G11" s="70"/>
      <c r="H11" s="12"/>
      <c r="I11" s="12"/>
      <c r="J11" s="12"/>
      <c r="K11" s="12"/>
      <c r="L11" s="12"/>
      <c r="M11" s="12"/>
      <c r="N11" s="12"/>
      <c r="O11" s="12"/>
      <c r="P11" s="12"/>
      <c r="Q11" s="14"/>
      <c r="R11" s="18" t="s">
        <v>166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9"/>
      <c r="AE11" s="154"/>
      <c r="AF11" s="155"/>
      <c r="AG11" s="156"/>
      <c r="AH11" s="154" t="s">
        <v>26</v>
      </c>
      <c r="AI11" s="155"/>
      <c r="AJ11" s="156"/>
      <c r="AK11" s="157">
        <v>6</v>
      </c>
      <c r="AL11" s="158"/>
      <c r="AM11" s="138"/>
      <c r="AN11" s="157">
        <v>6</v>
      </c>
      <c r="AO11" s="158"/>
      <c r="AP11" s="138"/>
      <c r="AQ11" s="157" t="s">
        <v>49</v>
      </c>
      <c r="AR11" s="158"/>
      <c r="AS11" s="138"/>
      <c r="AT11" s="193" t="s">
        <v>167</v>
      </c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5"/>
      <c r="BN11" s="148"/>
      <c r="BO11" s="149"/>
      <c r="BP11" s="149"/>
      <c r="BQ11" s="150"/>
      <c r="BR11" s="60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2"/>
      <c r="CF11" s="151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53"/>
      <c r="CT11" s="161"/>
      <c r="CU11" s="162"/>
      <c r="CV11" s="162"/>
      <c r="CW11" s="162"/>
      <c r="CX11" s="162"/>
      <c r="CY11" s="162"/>
      <c r="CZ11" s="162"/>
      <c r="DA11" s="162"/>
      <c r="DB11" s="162"/>
      <c r="DC11" s="162"/>
      <c r="DD11" s="65"/>
      <c r="DE11" s="64"/>
      <c r="DF11" s="64"/>
      <c r="DG11" s="64"/>
      <c r="DH11" s="66" t="s">
        <v>161</v>
      </c>
    </row>
    <row r="12" spans="1:112" s="6" customFormat="1" ht="13.5" customHeight="1">
      <c r="A12" s="137"/>
      <c r="B12" s="138"/>
      <c r="C12" s="44"/>
      <c r="D12" s="3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2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54"/>
      <c r="AF12" s="155"/>
      <c r="AG12" s="156"/>
      <c r="AH12" s="154"/>
      <c r="AI12" s="155"/>
      <c r="AJ12" s="156"/>
      <c r="AK12" s="157"/>
      <c r="AL12" s="158"/>
      <c r="AM12" s="138"/>
      <c r="AN12" s="157"/>
      <c r="AO12" s="158"/>
      <c r="AP12" s="138"/>
      <c r="AQ12" s="157"/>
      <c r="AR12" s="158"/>
      <c r="AS12" s="138"/>
      <c r="AT12" s="145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7"/>
      <c r="BN12" s="148"/>
      <c r="BO12" s="149"/>
      <c r="BP12" s="149"/>
      <c r="BQ12" s="150"/>
      <c r="BR12" s="41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3"/>
      <c r="CF12" s="151"/>
      <c r="CG12" s="152"/>
      <c r="CH12" s="152"/>
      <c r="CI12" s="152"/>
      <c r="CJ12" s="152"/>
      <c r="CK12" s="152"/>
      <c r="CL12" s="152"/>
      <c r="CM12" s="152"/>
      <c r="CN12" s="152"/>
      <c r="CO12" s="152"/>
      <c r="CP12" s="152"/>
      <c r="CQ12" s="152"/>
      <c r="CR12" s="152"/>
      <c r="CS12" s="153"/>
      <c r="CT12" s="161"/>
      <c r="CU12" s="162"/>
      <c r="CV12" s="162"/>
      <c r="CW12" s="162"/>
      <c r="CX12" s="162"/>
      <c r="CY12" s="162"/>
      <c r="CZ12" s="162"/>
      <c r="DA12" s="162"/>
      <c r="DB12" s="162"/>
      <c r="DC12" s="284"/>
      <c r="DD12" s="49"/>
      <c r="DE12" s="50"/>
      <c r="DF12" s="59"/>
      <c r="DG12" s="63"/>
      <c r="DH12" s="66" t="s">
        <v>161</v>
      </c>
    </row>
    <row r="13" spans="1:112" s="9" customFormat="1" ht="12">
      <c r="A13" s="33" t="s">
        <v>31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45"/>
      <c r="DE13" s="46"/>
      <c r="DF13" s="46"/>
      <c r="DG13" s="46"/>
      <c r="DH13" s="66" t="s">
        <v>161</v>
      </c>
    </row>
    <row r="14" spans="1:112" s="6" customFormat="1" ht="12">
      <c r="A14" s="137">
        <f>ROW()-13</f>
        <v>1</v>
      </c>
      <c r="B14" s="138"/>
      <c r="C14" s="32" t="s">
        <v>55</v>
      </c>
      <c r="D14" s="3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36" t="s">
        <v>54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54" t="s">
        <v>56</v>
      </c>
      <c r="AF14" s="155"/>
      <c r="AG14" s="156"/>
      <c r="AH14" s="154"/>
      <c r="AI14" s="155"/>
      <c r="AJ14" s="156"/>
      <c r="AK14" s="157"/>
      <c r="AL14" s="158"/>
      <c r="AM14" s="138"/>
      <c r="AN14" s="157"/>
      <c r="AO14" s="158"/>
      <c r="AP14" s="138"/>
      <c r="AQ14" s="157" t="s">
        <v>158</v>
      </c>
      <c r="AR14" s="158"/>
      <c r="AS14" s="138"/>
      <c r="AT14" s="145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6"/>
      <c r="BM14" s="147"/>
      <c r="BN14" s="148"/>
      <c r="BO14" s="149"/>
      <c r="BP14" s="149"/>
      <c r="BQ14" s="150"/>
      <c r="BR14" s="54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6"/>
      <c r="CF14" s="151"/>
      <c r="CG14" s="152"/>
      <c r="CH14" s="152"/>
      <c r="CI14" s="152"/>
      <c r="CJ14" s="152"/>
      <c r="CK14" s="152"/>
      <c r="CL14" s="152"/>
      <c r="CM14" s="152"/>
      <c r="CN14" s="152"/>
      <c r="CO14" s="152"/>
      <c r="CP14" s="152"/>
      <c r="CQ14" s="152"/>
      <c r="CR14" s="152"/>
      <c r="CS14" s="153"/>
      <c r="CT14" s="161"/>
      <c r="CU14" s="162"/>
      <c r="CV14" s="162"/>
      <c r="CW14" s="162"/>
      <c r="CX14" s="162"/>
      <c r="CY14" s="162"/>
      <c r="CZ14" s="162"/>
      <c r="DA14" s="162"/>
      <c r="DB14" s="162"/>
      <c r="DC14" s="162"/>
      <c r="DD14" s="57" t="s">
        <v>49</v>
      </c>
      <c r="DE14" s="58" t="s">
        <v>49</v>
      </c>
      <c r="DF14" s="59" t="s">
        <v>49</v>
      </c>
      <c r="DG14" s="63"/>
      <c r="DH14" s="66" t="str">
        <f t="shared" ref="DH14:DH59" si="1">IF(OR(DD14&lt;&gt;"",DE14&lt;&gt;""),"〇","")</f>
        <v>〇</v>
      </c>
    </row>
    <row r="15" spans="1:112" s="6" customFormat="1" ht="65.25" customHeight="1">
      <c r="A15" s="137">
        <f t="shared" ref="A15:A60" si="2">ROW()-13</f>
        <v>2</v>
      </c>
      <c r="B15" s="138"/>
      <c r="C15" s="14"/>
      <c r="D15" s="30" t="s">
        <v>59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7"/>
      <c r="R15" s="40" t="s">
        <v>57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54"/>
      <c r="AF15" s="155"/>
      <c r="AG15" s="156"/>
      <c r="AH15" s="154" t="s">
        <v>26</v>
      </c>
      <c r="AI15" s="155"/>
      <c r="AJ15" s="156"/>
      <c r="AK15" s="157">
        <v>20</v>
      </c>
      <c r="AL15" s="158"/>
      <c r="AM15" s="138"/>
      <c r="AN15" s="157">
        <v>20</v>
      </c>
      <c r="AO15" s="158"/>
      <c r="AP15" s="138"/>
      <c r="AQ15" s="157" t="s">
        <v>56</v>
      </c>
      <c r="AR15" s="158"/>
      <c r="AS15" s="138"/>
      <c r="AT15" s="145" t="s">
        <v>172</v>
      </c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6"/>
      <c r="BL15" s="146"/>
      <c r="BM15" s="147"/>
      <c r="BN15" s="148"/>
      <c r="BO15" s="149"/>
      <c r="BP15" s="149"/>
      <c r="BQ15" s="150"/>
      <c r="BR15" s="51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3"/>
      <c r="CF15" s="151"/>
      <c r="CG15" s="152"/>
      <c r="CH15" s="152"/>
      <c r="CI15" s="152"/>
      <c r="CJ15" s="152"/>
      <c r="CK15" s="152"/>
      <c r="CL15" s="152"/>
      <c r="CM15" s="152"/>
      <c r="CN15" s="152"/>
      <c r="CO15" s="152"/>
      <c r="CP15" s="152"/>
      <c r="CQ15" s="152"/>
      <c r="CR15" s="152"/>
      <c r="CS15" s="153"/>
      <c r="CT15" s="161"/>
      <c r="CU15" s="162"/>
      <c r="CV15" s="162"/>
      <c r="CW15" s="162"/>
      <c r="CX15" s="162"/>
      <c r="CY15" s="162"/>
      <c r="CZ15" s="162"/>
      <c r="DA15" s="162"/>
      <c r="DB15" s="162"/>
      <c r="DC15" s="162"/>
      <c r="DD15" s="49" t="s">
        <v>49</v>
      </c>
      <c r="DE15" s="50" t="s">
        <v>49</v>
      </c>
      <c r="DF15" s="59"/>
      <c r="DG15" s="63"/>
      <c r="DH15" s="66" t="str">
        <f t="shared" si="1"/>
        <v>〇</v>
      </c>
    </row>
    <row r="16" spans="1:112" s="6" customFormat="1" ht="35.25" customHeight="1">
      <c r="A16" s="137">
        <f t="shared" si="2"/>
        <v>3</v>
      </c>
      <c r="B16" s="138"/>
      <c r="C16" s="14"/>
      <c r="D16" s="30" t="s">
        <v>60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7"/>
      <c r="R16" s="10" t="s">
        <v>58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54"/>
      <c r="AF16" s="155"/>
      <c r="AG16" s="156"/>
      <c r="AH16" s="154" t="s">
        <v>26</v>
      </c>
      <c r="AI16" s="155"/>
      <c r="AJ16" s="156"/>
      <c r="AK16" s="157">
        <v>3</v>
      </c>
      <c r="AL16" s="158"/>
      <c r="AM16" s="138"/>
      <c r="AN16" s="157">
        <v>3</v>
      </c>
      <c r="AO16" s="158"/>
      <c r="AP16" s="138"/>
      <c r="AQ16" s="157" t="s">
        <v>56</v>
      </c>
      <c r="AR16" s="158"/>
      <c r="AS16" s="138"/>
      <c r="AT16" s="145" t="s">
        <v>171</v>
      </c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  <c r="BM16" s="147"/>
      <c r="BN16" s="148"/>
      <c r="BO16" s="149"/>
      <c r="BP16" s="149"/>
      <c r="BQ16" s="150"/>
      <c r="BR16" s="51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3"/>
      <c r="CF16" s="151"/>
      <c r="CG16" s="152"/>
      <c r="CH16" s="152"/>
      <c r="CI16" s="152"/>
      <c r="CJ16" s="152"/>
      <c r="CK16" s="152"/>
      <c r="CL16" s="152"/>
      <c r="CM16" s="152"/>
      <c r="CN16" s="152"/>
      <c r="CO16" s="152"/>
      <c r="CP16" s="152"/>
      <c r="CQ16" s="152"/>
      <c r="CR16" s="152"/>
      <c r="CS16" s="153"/>
      <c r="CT16" s="161"/>
      <c r="CU16" s="162"/>
      <c r="CV16" s="162"/>
      <c r="CW16" s="162"/>
      <c r="CX16" s="162"/>
      <c r="CY16" s="162"/>
      <c r="CZ16" s="162"/>
      <c r="DA16" s="162"/>
      <c r="DB16" s="162"/>
      <c r="DC16" s="162"/>
      <c r="DD16" s="49"/>
      <c r="DE16" s="50" t="s">
        <v>49</v>
      </c>
      <c r="DF16" s="59"/>
      <c r="DG16" s="63"/>
      <c r="DH16" s="66" t="str">
        <f t="shared" si="1"/>
        <v>〇</v>
      </c>
    </row>
    <row r="17" spans="1:112" s="6" customFormat="1" ht="31.5" customHeight="1">
      <c r="A17" s="137">
        <f t="shared" si="2"/>
        <v>4</v>
      </c>
      <c r="B17" s="138"/>
      <c r="C17" s="14"/>
      <c r="D17" s="30" t="s">
        <v>61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7"/>
      <c r="R17" s="10" t="s">
        <v>62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154"/>
      <c r="AF17" s="155"/>
      <c r="AG17" s="156"/>
      <c r="AH17" s="154" t="s">
        <v>26</v>
      </c>
      <c r="AI17" s="155"/>
      <c r="AJ17" s="156"/>
      <c r="AK17" s="157">
        <v>3</v>
      </c>
      <c r="AL17" s="158"/>
      <c r="AM17" s="138"/>
      <c r="AN17" s="157">
        <v>3</v>
      </c>
      <c r="AO17" s="158"/>
      <c r="AP17" s="138"/>
      <c r="AQ17" s="157" t="s">
        <v>56</v>
      </c>
      <c r="AR17" s="158"/>
      <c r="AS17" s="138"/>
      <c r="AT17" s="145" t="s">
        <v>173</v>
      </c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7"/>
      <c r="BN17" s="148"/>
      <c r="BO17" s="149"/>
      <c r="BP17" s="149"/>
      <c r="BQ17" s="150"/>
      <c r="BR17" s="51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3"/>
      <c r="CF17" s="151"/>
      <c r="CG17" s="152"/>
      <c r="CH17" s="152"/>
      <c r="CI17" s="152"/>
      <c r="CJ17" s="152"/>
      <c r="CK17" s="152"/>
      <c r="CL17" s="152"/>
      <c r="CM17" s="152"/>
      <c r="CN17" s="152"/>
      <c r="CO17" s="152"/>
      <c r="CP17" s="152"/>
      <c r="CQ17" s="152"/>
      <c r="CR17" s="152"/>
      <c r="CS17" s="153"/>
      <c r="CT17" s="161"/>
      <c r="CU17" s="162"/>
      <c r="CV17" s="162"/>
      <c r="CW17" s="162"/>
      <c r="CX17" s="162"/>
      <c r="CY17" s="162"/>
      <c r="CZ17" s="162"/>
      <c r="DA17" s="162"/>
      <c r="DB17" s="162"/>
      <c r="DC17" s="162"/>
      <c r="DD17" s="49"/>
      <c r="DE17" s="58" t="s">
        <v>49</v>
      </c>
      <c r="DF17" s="59"/>
      <c r="DG17" s="63"/>
      <c r="DH17" s="66" t="str">
        <f t="shared" si="1"/>
        <v>〇</v>
      </c>
    </row>
    <row r="18" spans="1:112" s="6" customFormat="1" ht="39" customHeight="1">
      <c r="A18" s="137">
        <f t="shared" si="2"/>
        <v>5</v>
      </c>
      <c r="B18" s="138"/>
      <c r="C18" s="14"/>
      <c r="D18" s="30" t="s">
        <v>63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7"/>
      <c r="R18" s="10" t="s">
        <v>64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54"/>
      <c r="AF18" s="155"/>
      <c r="AG18" s="156"/>
      <c r="AH18" s="154" t="s">
        <v>26</v>
      </c>
      <c r="AI18" s="155"/>
      <c r="AJ18" s="156"/>
      <c r="AK18" s="157">
        <v>3</v>
      </c>
      <c r="AL18" s="158"/>
      <c r="AM18" s="138"/>
      <c r="AN18" s="157">
        <v>3</v>
      </c>
      <c r="AO18" s="158"/>
      <c r="AP18" s="138"/>
      <c r="AQ18" s="157" t="s">
        <v>56</v>
      </c>
      <c r="AR18" s="158"/>
      <c r="AS18" s="138"/>
      <c r="AT18" s="145" t="s">
        <v>174</v>
      </c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7"/>
      <c r="BN18" s="148"/>
      <c r="BO18" s="149"/>
      <c r="BP18" s="149"/>
      <c r="BQ18" s="150"/>
      <c r="BR18" s="51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3"/>
      <c r="CF18" s="151"/>
      <c r="CG18" s="152"/>
      <c r="CH18" s="152"/>
      <c r="CI18" s="152"/>
      <c r="CJ18" s="152"/>
      <c r="CK18" s="152"/>
      <c r="CL18" s="152"/>
      <c r="CM18" s="152"/>
      <c r="CN18" s="152"/>
      <c r="CO18" s="152"/>
      <c r="CP18" s="152"/>
      <c r="CQ18" s="152"/>
      <c r="CR18" s="152"/>
      <c r="CS18" s="153"/>
      <c r="CT18" s="161"/>
      <c r="CU18" s="162"/>
      <c r="CV18" s="162"/>
      <c r="CW18" s="162"/>
      <c r="CX18" s="162"/>
      <c r="CY18" s="162"/>
      <c r="CZ18" s="162"/>
      <c r="DA18" s="162"/>
      <c r="DB18" s="162"/>
      <c r="DC18" s="162"/>
      <c r="DD18" s="49"/>
      <c r="DE18" s="58" t="s">
        <v>49</v>
      </c>
      <c r="DF18" s="59"/>
      <c r="DG18" s="63"/>
      <c r="DH18" s="66" t="str">
        <f t="shared" si="1"/>
        <v>〇</v>
      </c>
    </row>
    <row r="19" spans="1:112" s="6" customFormat="1" ht="187.5" customHeight="1">
      <c r="A19" s="137">
        <f t="shared" si="2"/>
        <v>6</v>
      </c>
      <c r="B19" s="138"/>
      <c r="C19" s="14"/>
      <c r="D19" s="30" t="s">
        <v>65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7"/>
      <c r="R19" s="10" t="s">
        <v>66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  <c r="AE19" s="154"/>
      <c r="AF19" s="155"/>
      <c r="AG19" s="156"/>
      <c r="AH19" s="154" t="s">
        <v>26</v>
      </c>
      <c r="AI19" s="155"/>
      <c r="AJ19" s="156"/>
      <c r="AK19" s="157">
        <v>2</v>
      </c>
      <c r="AL19" s="158"/>
      <c r="AM19" s="138"/>
      <c r="AN19" s="157">
        <v>2</v>
      </c>
      <c r="AO19" s="158"/>
      <c r="AP19" s="138"/>
      <c r="AQ19" s="157" t="s">
        <v>56</v>
      </c>
      <c r="AR19" s="158"/>
      <c r="AS19" s="138"/>
      <c r="AT19" s="145" t="s">
        <v>175</v>
      </c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7"/>
      <c r="BN19" s="148"/>
      <c r="BO19" s="149"/>
      <c r="BP19" s="149"/>
      <c r="BQ19" s="150"/>
      <c r="BR19" s="51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3"/>
      <c r="CF19" s="151"/>
      <c r="CG19" s="152"/>
      <c r="CH19" s="152"/>
      <c r="CI19" s="152"/>
      <c r="CJ19" s="152"/>
      <c r="CK19" s="152"/>
      <c r="CL19" s="152"/>
      <c r="CM19" s="152"/>
      <c r="CN19" s="152"/>
      <c r="CO19" s="152"/>
      <c r="CP19" s="152"/>
      <c r="CQ19" s="152"/>
      <c r="CR19" s="152"/>
      <c r="CS19" s="153"/>
      <c r="CT19" s="161"/>
      <c r="CU19" s="162"/>
      <c r="CV19" s="162"/>
      <c r="CW19" s="162"/>
      <c r="CX19" s="162"/>
      <c r="CY19" s="162"/>
      <c r="CZ19" s="162"/>
      <c r="DA19" s="162"/>
      <c r="DB19" s="162"/>
      <c r="DC19" s="162"/>
      <c r="DD19" s="49"/>
      <c r="DE19" s="58" t="s">
        <v>49</v>
      </c>
      <c r="DF19" s="59"/>
      <c r="DG19" s="63"/>
      <c r="DH19" s="66" t="str">
        <f t="shared" si="1"/>
        <v>〇</v>
      </c>
    </row>
    <row r="20" spans="1:112" s="6" customFormat="1" ht="74.25" customHeight="1">
      <c r="A20" s="137">
        <f t="shared" si="2"/>
        <v>7</v>
      </c>
      <c r="B20" s="138"/>
      <c r="C20" s="14"/>
      <c r="D20" s="30" t="s">
        <v>67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7"/>
      <c r="R20" s="10" t="s">
        <v>68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1"/>
      <c r="AE20" s="154"/>
      <c r="AF20" s="155"/>
      <c r="AG20" s="156"/>
      <c r="AH20" s="154" t="s">
        <v>26</v>
      </c>
      <c r="AI20" s="155"/>
      <c r="AJ20" s="156"/>
      <c r="AK20" s="157">
        <v>1</v>
      </c>
      <c r="AL20" s="158"/>
      <c r="AM20" s="138"/>
      <c r="AN20" s="157">
        <v>1</v>
      </c>
      <c r="AO20" s="158"/>
      <c r="AP20" s="138"/>
      <c r="AQ20" s="157" t="s">
        <v>50</v>
      </c>
      <c r="AR20" s="158"/>
      <c r="AS20" s="138"/>
      <c r="AT20" s="145" t="s">
        <v>176</v>
      </c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7"/>
      <c r="BN20" s="148"/>
      <c r="BO20" s="149"/>
      <c r="BP20" s="149"/>
      <c r="BQ20" s="150"/>
      <c r="BR20" s="51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3"/>
      <c r="CF20" s="151"/>
      <c r="CG20" s="152"/>
      <c r="CH20" s="152"/>
      <c r="CI20" s="152"/>
      <c r="CJ20" s="152"/>
      <c r="CK20" s="152"/>
      <c r="CL20" s="152"/>
      <c r="CM20" s="152"/>
      <c r="CN20" s="152"/>
      <c r="CO20" s="152"/>
      <c r="CP20" s="152"/>
      <c r="CQ20" s="152"/>
      <c r="CR20" s="152"/>
      <c r="CS20" s="153"/>
      <c r="CT20" s="161"/>
      <c r="CU20" s="162"/>
      <c r="CV20" s="162"/>
      <c r="CW20" s="162"/>
      <c r="CX20" s="162"/>
      <c r="CY20" s="162"/>
      <c r="CZ20" s="162"/>
      <c r="DA20" s="162"/>
      <c r="DB20" s="162"/>
      <c r="DC20" s="162"/>
      <c r="DD20" s="49"/>
      <c r="DE20" s="58" t="s">
        <v>49</v>
      </c>
      <c r="DF20" s="59"/>
      <c r="DG20" s="63"/>
      <c r="DH20" s="66" t="str">
        <f t="shared" si="1"/>
        <v>〇</v>
      </c>
    </row>
    <row r="21" spans="1:112" s="6" customFormat="1" ht="63.75" customHeight="1">
      <c r="A21" s="137">
        <f t="shared" si="2"/>
        <v>8</v>
      </c>
      <c r="B21" s="138"/>
      <c r="C21" s="14"/>
      <c r="D21" s="30" t="s">
        <v>69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7"/>
      <c r="R21" s="10" t="s">
        <v>70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1"/>
      <c r="AE21" s="154"/>
      <c r="AF21" s="155"/>
      <c r="AG21" s="156"/>
      <c r="AH21" s="154" t="s">
        <v>26</v>
      </c>
      <c r="AI21" s="155"/>
      <c r="AJ21" s="156"/>
      <c r="AK21" s="157">
        <v>1</v>
      </c>
      <c r="AL21" s="158"/>
      <c r="AM21" s="138"/>
      <c r="AN21" s="157">
        <v>1</v>
      </c>
      <c r="AO21" s="158"/>
      <c r="AP21" s="138"/>
      <c r="AQ21" s="157" t="s">
        <v>147</v>
      </c>
      <c r="AR21" s="158"/>
      <c r="AS21" s="138"/>
      <c r="AT21" s="145" t="s">
        <v>177</v>
      </c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7"/>
      <c r="BN21" s="148"/>
      <c r="BO21" s="149"/>
      <c r="BP21" s="149"/>
      <c r="BQ21" s="150"/>
      <c r="BR21" s="51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3"/>
      <c r="CF21" s="151"/>
      <c r="CG21" s="152"/>
      <c r="CH21" s="152"/>
      <c r="CI21" s="152"/>
      <c r="CJ21" s="152"/>
      <c r="CK21" s="152"/>
      <c r="CL21" s="152"/>
      <c r="CM21" s="152"/>
      <c r="CN21" s="152"/>
      <c r="CO21" s="152"/>
      <c r="CP21" s="152"/>
      <c r="CQ21" s="152"/>
      <c r="CR21" s="152"/>
      <c r="CS21" s="153"/>
      <c r="CT21" s="161"/>
      <c r="CU21" s="162"/>
      <c r="CV21" s="162"/>
      <c r="CW21" s="162"/>
      <c r="CX21" s="162"/>
      <c r="CY21" s="162"/>
      <c r="CZ21" s="162"/>
      <c r="DA21" s="162"/>
      <c r="DB21" s="162"/>
      <c r="DC21" s="162"/>
      <c r="DD21" s="49"/>
      <c r="DE21" s="58" t="s">
        <v>49</v>
      </c>
      <c r="DF21" s="59"/>
      <c r="DG21" s="63"/>
      <c r="DH21" s="66" t="str">
        <f t="shared" si="1"/>
        <v>〇</v>
      </c>
    </row>
    <row r="22" spans="1:112" s="6" customFormat="1" ht="106.5" customHeight="1">
      <c r="A22" s="137">
        <f t="shared" si="2"/>
        <v>9</v>
      </c>
      <c r="B22" s="138"/>
      <c r="C22" s="14"/>
      <c r="D22" s="30" t="s">
        <v>71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7"/>
      <c r="R22" s="10" t="s">
        <v>72</v>
      </c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1"/>
      <c r="AE22" s="154"/>
      <c r="AF22" s="155"/>
      <c r="AG22" s="156"/>
      <c r="AH22" s="154" t="s">
        <v>26</v>
      </c>
      <c r="AI22" s="155"/>
      <c r="AJ22" s="156"/>
      <c r="AK22" s="157">
        <v>1</v>
      </c>
      <c r="AL22" s="158"/>
      <c r="AM22" s="138"/>
      <c r="AN22" s="157">
        <v>1</v>
      </c>
      <c r="AO22" s="158"/>
      <c r="AP22" s="138"/>
      <c r="AQ22" s="157" t="s">
        <v>147</v>
      </c>
      <c r="AR22" s="158"/>
      <c r="AS22" s="138"/>
      <c r="AT22" s="145" t="s">
        <v>182</v>
      </c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6"/>
      <c r="BI22" s="146"/>
      <c r="BJ22" s="146"/>
      <c r="BK22" s="146"/>
      <c r="BL22" s="146"/>
      <c r="BM22" s="147"/>
      <c r="BN22" s="148"/>
      <c r="BO22" s="149"/>
      <c r="BP22" s="149"/>
      <c r="BQ22" s="150"/>
      <c r="BR22" s="51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3"/>
      <c r="CF22" s="151"/>
      <c r="CG22" s="152"/>
      <c r="CH22" s="152"/>
      <c r="CI22" s="152"/>
      <c r="CJ22" s="152"/>
      <c r="CK22" s="152"/>
      <c r="CL22" s="152"/>
      <c r="CM22" s="152"/>
      <c r="CN22" s="152"/>
      <c r="CO22" s="152"/>
      <c r="CP22" s="152"/>
      <c r="CQ22" s="152"/>
      <c r="CR22" s="152"/>
      <c r="CS22" s="153"/>
      <c r="CT22" s="161"/>
      <c r="CU22" s="162"/>
      <c r="CV22" s="162"/>
      <c r="CW22" s="162"/>
      <c r="CX22" s="162"/>
      <c r="CY22" s="162"/>
      <c r="CZ22" s="162"/>
      <c r="DA22" s="162"/>
      <c r="DB22" s="162"/>
      <c r="DC22" s="162"/>
      <c r="DD22" s="49"/>
      <c r="DE22" s="58" t="s">
        <v>49</v>
      </c>
      <c r="DF22" s="59"/>
      <c r="DG22" s="63"/>
      <c r="DH22" s="66" t="str">
        <f t="shared" si="1"/>
        <v>〇</v>
      </c>
    </row>
    <row r="23" spans="1:112" s="6" customFormat="1" ht="153" customHeight="1">
      <c r="A23" s="137">
        <f t="shared" si="2"/>
        <v>10</v>
      </c>
      <c r="B23" s="138"/>
      <c r="C23" s="14"/>
      <c r="D23" s="30" t="s">
        <v>73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7"/>
      <c r="R23" s="10" t="s">
        <v>111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1"/>
      <c r="AE23" s="154"/>
      <c r="AF23" s="155"/>
      <c r="AG23" s="156"/>
      <c r="AH23" s="154" t="s">
        <v>26</v>
      </c>
      <c r="AI23" s="155"/>
      <c r="AJ23" s="156"/>
      <c r="AK23" s="157">
        <v>2</v>
      </c>
      <c r="AL23" s="158"/>
      <c r="AM23" s="138"/>
      <c r="AN23" s="157">
        <v>2</v>
      </c>
      <c r="AO23" s="158"/>
      <c r="AP23" s="138"/>
      <c r="AQ23" s="157" t="s">
        <v>147</v>
      </c>
      <c r="AR23" s="158"/>
      <c r="AS23" s="138"/>
      <c r="AT23" s="145" t="s">
        <v>189</v>
      </c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46"/>
      <c r="BI23" s="146"/>
      <c r="BJ23" s="146"/>
      <c r="BK23" s="146"/>
      <c r="BL23" s="146"/>
      <c r="BM23" s="147"/>
      <c r="BN23" s="148"/>
      <c r="BO23" s="149"/>
      <c r="BP23" s="149"/>
      <c r="BQ23" s="150"/>
      <c r="BR23" s="51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3"/>
      <c r="CF23" s="151"/>
      <c r="CG23" s="152"/>
      <c r="CH23" s="152"/>
      <c r="CI23" s="152"/>
      <c r="CJ23" s="152"/>
      <c r="CK23" s="152"/>
      <c r="CL23" s="152"/>
      <c r="CM23" s="152"/>
      <c r="CN23" s="152"/>
      <c r="CO23" s="152"/>
      <c r="CP23" s="152"/>
      <c r="CQ23" s="152"/>
      <c r="CR23" s="152"/>
      <c r="CS23" s="153"/>
      <c r="CT23" s="161"/>
      <c r="CU23" s="162"/>
      <c r="CV23" s="162"/>
      <c r="CW23" s="162"/>
      <c r="CX23" s="162"/>
      <c r="CY23" s="162"/>
      <c r="CZ23" s="162"/>
      <c r="DA23" s="162"/>
      <c r="DB23" s="162"/>
      <c r="DC23" s="162"/>
      <c r="DD23" s="49"/>
      <c r="DE23" s="58" t="s">
        <v>49</v>
      </c>
      <c r="DF23" s="59"/>
      <c r="DG23" s="63"/>
      <c r="DH23" s="66" t="str">
        <f t="shared" si="1"/>
        <v>〇</v>
      </c>
    </row>
    <row r="24" spans="1:112" s="6" customFormat="1" ht="221.25" customHeight="1">
      <c r="A24" s="137">
        <f t="shared" si="2"/>
        <v>11</v>
      </c>
      <c r="B24" s="138"/>
      <c r="C24" s="14"/>
      <c r="D24" s="30" t="s">
        <v>74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7"/>
      <c r="R24" s="10" t="s">
        <v>75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1"/>
      <c r="AE24" s="154"/>
      <c r="AF24" s="155"/>
      <c r="AG24" s="156"/>
      <c r="AH24" s="154" t="s">
        <v>26</v>
      </c>
      <c r="AI24" s="155"/>
      <c r="AJ24" s="156"/>
      <c r="AK24" s="157">
        <v>3</v>
      </c>
      <c r="AL24" s="158"/>
      <c r="AM24" s="138"/>
      <c r="AN24" s="157">
        <v>3</v>
      </c>
      <c r="AO24" s="158"/>
      <c r="AP24" s="138"/>
      <c r="AQ24" s="157" t="s">
        <v>147</v>
      </c>
      <c r="AR24" s="158"/>
      <c r="AS24" s="138"/>
      <c r="AT24" s="145" t="s">
        <v>160</v>
      </c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  <c r="BM24" s="147"/>
      <c r="BN24" s="148"/>
      <c r="BO24" s="149"/>
      <c r="BP24" s="149"/>
      <c r="BQ24" s="150"/>
      <c r="BR24" s="51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3"/>
      <c r="CF24" s="151"/>
      <c r="CG24" s="152"/>
      <c r="CH24" s="152"/>
      <c r="CI24" s="152"/>
      <c r="CJ24" s="152"/>
      <c r="CK24" s="152"/>
      <c r="CL24" s="152"/>
      <c r="CM24" s="152"/>
      <c r="CN24" s="152"/>
      <c r="CO24" s="152"/>
      <c r="CP24" s="152"/>
      <c r="CQ24" s="152"/>
      <c r="CR24" s="152"/>
      <c r="CS24" s="153"/>
      <c r="CT24" s="161"/>
      <c r="CU24" s="162"/>
      <c r="CV24" s="162"/>
      <c r="CW24" s="162"/>
      <c r="CX24" s="162"/>
      <c r="CY24" s="162"/>
      <c r="CZ24" s="162"/>
      <c r="DA24" s="162"/>
      <c r="DB24" s="162"/>
      <c r="DC24" s="162"/>
      <c r="DD24" s="49"/>
      <c r="DE24" s="58" t="s">
        <v>49</v>
      </c>
      <c r="DF24" s="59"/>
      <c r="DG24" s="63"/>
      <c r="DH24" s="66" t="str">
        <f t="shared" si="1"/>
        <v>〇</v>
      </c>
    </row>
    <row r="25" spans="1:112" s="6" customFormat="1" ht="12">
      <c r="A25" s="137">
        <f t="shared" si="2"/>
        <v>12</v>
      </c>
      <c r="B25" s="138"/>
      <c r="C25" s="14"/>
      <c r="D25" s="30" t="s">
        <v>76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7"/>
      <c r="R25" s="10" t="s">
        <v>77</v>
      </c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1"/>
      <c r="AE25" s="154"/>
      <c r="AF25" s="155"/>
      <c r="AG25" s="156"/>
      <c r="AH25" s="154" t="s">
        <v>26</v>
      </c>
      <c r="AI25" s="155"/>
      <c r="AJ25" s="156"/>
      <c r="AK25" s="157">
        <v>2</v>
      </c>
      <c r="AL25" s="158"/>
      <c r="AM25" s="138"/>
      <c r="AN25" s="157">
        <v>2</v>
      </c>
      <c r="AO25" s="158"/>
      <c r="AP25" s="138"/>
      <c r="AQ25" s="157" t="s">
        <v>50</v>
      </c>
      <c r="AR25" s="158"/>
      <c r="AS25" s="138"/>
      <c r="AT25" s="145" t="s">
        <v>155</v>
      </c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  <c r="BM25" s="147"/>
      <c r="BN25" s="148"/>
      <c r="BO25" s="149"/>
      <c r="BP25" s="149"/>
      <c r="BQ25" s="150"/>
      <c r="BR25" s="51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3"/>
      <c r="CF25" s="151"/>
      <c r="CG25" s="152"/>
      <c r="CH25" s="152"/>
      <c r="CI25" s="152"/>
      <c r="CJ25" s="152"/>
      <c r="CK25" s="152"/>
      <c r="CL25" s="152"/>
      <c r="CM25" s="152"/>
      <c r="CN25" s="152"/>
      <c r="CO25" s="152"/>
      <c r="CP25" s="152"/>
      <c r="CQ25" s="152"/>
      <c r="CR25" s="152"/>
      <c r="CS25" s="153"/>
      <c r="CT25" s="161"/>
      <c r="CU25" s="162"/>
      <c r="CV25" s="162"/>
      <c r="CW25" s="162"/>
      <c r="CX25" s="162"/>
      <c r="CY25" s="162"/>
      <c r="CZ25" s="162"/>
      <c r="DA25" s="162"/>
      <c r="DB25" s="162"/>
      <c r="DC25" s="162"/>
      <c r="DD25" s="49"/>
      <c r="DE25" s="58"/>
      <c r="DF25" s="59" t="s">
        <v>49</v>
      </c>
      <c r="DG25" s="63"/>
      <c r="DH25" s="66" t="str">
        <f t="shared" si="1"/>
        <v/>
      </c>
    </row>
    <row r="26" spans="1:112" s="6" customFormat="1" ht="39" customHeight="1">
      <c r="A26" s="137">
        <f t="shared" si="2"/>
        <v>13</v>
      </c>
      <c r="B26" s="138"/>
      <c r="C26" s="14"/>
      <c r="D26" s="30" t="s">
        <v>78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7"/>
      <c r="R26" s="40" t="s">
        <v>79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1"/>
      <c r="AE26" s="154"/>
      <c r="AF26" s="155"/>
      <c r="AG26" s="156"/>
      <c r="AH26" s="154" t="s">
        <v>46</v>
      </c>
      <c r="AI26" s="155"/>
      <c r="AJ26" s="156"/>
      <c r="AK26" s="157">
        <v>120</v>
      </c>
      <c r="AL26" s="158"/>
      <c r="AM26" s="138"/>
      <c r="AN26" s="157">
        <v>240</v>
      </c>
      <c r="AO26" s="158"/>
      <c r="AP26" s="138"/>
      <c r="AQ26" s="157" t="s">
        <v>147</v>
      </c>
      <c r="AR26" s="158"/>
      <c r="AS26" s="138"/>
      <c r="AT26" s="145" t="s">
        <v>188</v>
      </c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7"/>
      <c r="BN26" s="148"/>
      <c r="BO26" s="149"/>
      <c r="BP26" s="149"/>
      <c r="BQ26" s="150"/>
      <c r="BR26" s="54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6"/>
      <c r="CF26" s="151"/>
      <c r="CG26" s="152"/>
      <c r="CH26" s="152"/>
      <c r="CI26" s="152"/>
      <c r="CJ26" s="152"/>
      <c r="CK26" s="152"/>
      <c r="CL26" s="152"/>
      <c r="CM26" s="152"/>
      <c r="CN26" s="152"/>
      <c r="CO26" s="152"/>
      <c r="CP26" s="152"/>
      <c r="CQ26" s="152"/>
      <c r="CR26" s="152"/>
      <c r="CS26" s="153"/>
      <c r="CT26" s="161"/>
      <c r="CU26" s="162"/>
      <c r="CV26" s="162"/>
      <c r="CW26" s="162"/>
      <c r="CX26" s="162"/>
      <c r="CY26" s="162"/>
      <c r="CZ26" s="162"/>
      <c r="DA26" s="162"/>
      <c r="DB26" s="162"/>
      <c r="DC26" s="162"/>
      <c r="DD26" s="57"/>
      <c r="DE26" s="58" t="s">
        <v>49</v>
      </c>
      <c r="DF26" s="59"/>
      <c r="DG26" s="63"/>
      <c r="DH26" s="66" t="str">
        <f t="shared" si="1"/>
        <v>〇</v>
      </c>
    </row>
    <row r="27" spans="1:112" s="6" customFormat="1" ht="54.75" customHeight="1">
      <c r="A27" s="137">
        <f t="shared" si="2"/>
        <v>14</v>
      </c>
      <c r="B27" s="138"/>
      <c r="C27" s="14"/>
      <c r="D27" s="30" t="s">
        <v>80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7"/>
      <c r="R27" s="10" t="s">
        <v>81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1"/>
      <c r="AE27" s="154"/>
      <c r="AF27" s="155"/>
      <c r="AG27" s="156"/>
      <c r="AH27" s="154" t="s">
        <v>46</v>
      </c>
      <c r="AI27" s="155"/>
      <c r="AJ27" s="156"/>
      <c r="AK27" s="157">
        <v>120</v>
      </c>
      <c r="AL27" s="158"/>
      <c r="AM27" s="138"/>
      <c r="AN27" s="157">
        <v>240</v>
      </c>
      <c r="AO27" s="158"/>
      <c r="AP27" s="138"/>
      <c r="AQ27" s="157" t="s">
        <v>147</v>
      </c>
      <c r="AR27" s="158"/>
      <c r="AS27" s="138"/>
      <c r="AT27" s="145" t="s">
        <v>186</v>
      </c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6"/>
      <c r="BL27" s="146"/>
      <c r="BM27" s="147"/>
      <c r="BN27" s="148"/>
      <c r="BO27" s="149"/>
      <c r="BP27" s="149"/>
      <c r="BQ27" s="150"/>
      <c r="BR27" s="54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6"/>
      <c r="CF27" s="151"/>
      <c r="CG27" s="152"/>
      <c r="CH27" s="152"/>
      <c r="CI27" s="152"/>
      <c r="CJ27" s="152"/>
      <c r="CK27" s="152"/>
      <c r="CL27" s="152"/>
      <c r="CM27" s="152"/>
      <c r="CN27" s="152"/>
      <c r="CO27" s="152"/>
      <c r="CP27" s="152"/>
      <c r="CQ27" s="152"/>
      <c r="CR27" s="152"/>
      <c r="CS27" s="153"/>
      <c r="CT27" s="161"/>
      <c r="CU27" s="162"/>
      <c r="CV27" s="162"/>
      <c r="CW27" s="162"/>
      <c r="CX27" s="162"/>
      <c r="CY27" s="162"/>
      <c r="CZ27" s="162"/>
      <c r="DA27" s="162"/>
      <c r="DB27" s="162"/>
      <c r="DC27" s="162"/>
      <c r="DD27" s="57"/>
      <c r="DE27" s="58" t="s">
        <v>49</v>
      </c>
      <c r="DF27" s="59"/>
      <c r="DG27" s="63"/>
      <c r="DH27" s="66" t="str">
        <f t="shared" si="1"/>
        <v>〇</v>
      </c>
    </row>
    <row r="28" spans="1:112" s="6" customFormat="1" ht="39" customHeight="1">
      <c r="A28" s="137">
        <f t="shared" si="2"/>
        <v>15</v>
      </c>
      <c r="B28" s="138"/>
      <c r="C28" s="14"/>
      <c r="D28" s="30" t="s">
        <v>82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7"/>
      <c r="R28" s="10" t="s">
        <v>83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1"/>
      <c r="AE28" s="154"/>
      <c r="AF28" s="155"/>
      <c r="AG28" s="156"/>
      <c r="AH28" s="154" t="s">
        <v>46</v>
      </c>
      <c r="AI28" s="155"/>
      <c r="AJ28" s="156"/>
      <c r="AK28" s="157">
        <v>120</v>
      </c>
      <c r="AL28" s="158"/>
      <c r="AM28" s="138"/>
      <c r="AN28" s="157">
        <v>240</v>
      </c>
      <c r="AO28" s="158"/>
      <c r="AP28" s="138"/>
      <c r="AQ28" s="157" t="s">
        <v>147</v>
      </c>
      <c r="AR28" s="158"/>
      <c r="AS28" s="138"/>
      <c r="AT28" s="145" t="s">
        <v>187</v>
      </c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  <c r="BM28" s="147"/>
      <c r="BN28" s="148"/>
      <c r="BO28" s="149"/>
      <c r="BP28" s="149"/>
      <c r="BQ28" s="150"/>
      <c r="BR28" s="54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6"/>
      <c r="CF28" s="151"/>
      <c r="CG28" s="152"/>
      <c r="CH28" s="152"/>
      <c r="CI28" s="152"/>
      <c r="CJ28" s="152"/>
      <c r="CK28" s="152"/>
      <c r="CL28" s="152"/>
      <c r="CM28" s="152"/>
      <c r="CN28" s="152"/>
      <c r="CO28" s="152"/>
      <c r="CP28" s="152"/>
      <c r="CQ28" s="152"/>
      <c r="CR28" s="152"/>
      <c r="CS28" s="153"/>
      <c r="CT28" s="161"/>
      <c r="CU28" s="162"/>
      <c r="CV28" s="162"/>
      <c r="CW28" s="162"/>
      <c r="CX28" s="162"/>
      <c r="CY28" s="162"/>
      <c r="CZ28" s="162"/>
      <c r="DA28" s="162"/>
      <c r="DB28" s="162"/>
      <c r="DC28" s="162"/>
      <c r="DD28" s="57"/>
      <c r="DE28" s="58" t="s">
        <v>49</v>
      </c>
      <c r="DF28" s="59"/>
      <c r="DG28" s="63"/>
      <c r="DH28" s="66" t="str">
        <f t="shared" si="1"/>
        <v>〇</v>
      </c>
    </row>
    <row r="29" spans="1:112" s="6" customFormat="1" ht="12">
      <c r="A29" s="137">
        <f t="shared" si="2"/>
        <v>16</v>
      </c>
      <c r="B29" s="138"/>
      <c r="C29" s="14"/>
      <c r="D29" s="30" t="s">
        <v>84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7"/>
      <c r="R29" s="10" t="s">
        <v>91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1"/>
      <c r="AE29" s="154"/>
      <c r="AF29" s="155"/>
      <c r="AG29" s="156"/>
      <c r="AH29" s="154" t="s">
        <v>26</v>
      </c>
      <c r="AI29" s="155"/>
      <c r="AJ29" s="156"/>
      <c r="AK29" s="157">
        <v>1</v>
      </c>
      <c r="AL29" s="158"/>
      <c r="AM29" s="138"/>
      <c r="AN29" s="157">
        <v>1</v>
      </c>
      <c r="AO29" s="158"/>
      <c r="AP29" s="138"/>
      <c r="AQ29" s="157" t="s">
        <v>147</v>
      </c>
      <c r="AR29" s="158"/>
      <c r="AS29" s="138"/>
      <c r="AT29" s="145" t="s">
        <v>148</v>
      </c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  <c r="BM29" s="147"/>
      <c r="BN29" s="148"/>
      <c r="BO29" s="149"/>
      <c r="BP29" s="149"/>
      <c r="BQ29" s="150"/>
      <c r="BR29" s="54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6"/>
      <c r="CF29" s="151"/>
      <c r="CG29" s="152"/>
      <c r="CH29" s="152"/>
      <c r="CI29" s="152"/>
      <c r="CJ29" s="152"/>
      <c r="CK29" s="152"/>
      <c r="CL29" s="152"/>
      <c r="CM29" s="152"/>
      <c r="CN29" s="152"/>
      <c r="CO29" s="152"/>
      <c r="CP29" s="152"/>
      <c r="CQ29" s="152"/>
      <c r="CR29" s="152"/>
      <c r="CS29" s="153"/>
      <c r="CT29" s="161"/>
      <c r="CU29" s="162"/>
      <c r="CV29" s="162"/>
      <c r="CW29" s="162"/>
      <c r="CX29" s="162"/>
      <c r="CY29" s="162"/>
      <c r="CZ29" s="162"/>
      <c r="DA29" s="162"/>
      <c r="DB29" s="162"/>
      <c r="DC29" s="162"/>
      <c r="DD29" s="57"/>
      <c r="DE29" s="58" t="s">
        <v>49</v>
      </c>
      <c r="DF29" s="59"/>
      <c r="DG29" s="63"/>
      <c r="DH29" s="66" t="str">
        <f t="shared" si="1"/>
        <v>〇</v>
      </c>
    </row>
    <row r="30" spans="1:112" s="6" customFormat="1" ht="12">
      <c r="A30" s="137">
        <f t="shared" si="2"/>
        <v>17</v>
      </c>
      <c r="B30" s="138"/>
      <c r="C30" s="14"/>
      <c r="D30" s="30" t="s">
        <v>85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7"/>
      <c r="R30" s="10" t="s">
        <v>112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1"/>
      <c r="AE30" s="154"/>
      <c r="AF30" s="155"/>
      <c r="AG30" s="156"/>
      <c r="AH30" s="154" t="s">
        <v>26</v>
      </c>
      <c r="AI30" s="155"/>
      <c r="AJ30" s="156"/>
      <c r="AK30" s="157">
        <v>2</v>
      </c>
      <c r="AL30" s="158"/>
      <c r="AM30" s="138"/>
      <c r="AN30" s="157">
        <v>2</v>
      </c>
      <c r="AO30" s="158"/>
      <c r="AP30" s="138"/>
      <c r="AQ30" s="157" t="s">
        <v>147</v>
      </c>
      <c r="AR30" s="158"/>
      <c r="AS30" s="138"/>
      <c r="AT30" s="145" t="s">
        <v>149</v>
      </c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  <c r="BL30" s="146"/>
      <c r="BM30" s="147"/>
      <c r="BN30" s="148"/>
      <c r="BO30" s="149"/>
      <c r="BP30" s="149"/>
      <c r="BQ30" s="150"/>
      <c r="BR30" s="54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6"/>
      <c r="CF30" s="151"/>
      <c r="CG30" s="152"/>
      <c r="CH30" s="152"/>
      <c r="CI30" s="152"/>
      <c r="CJ30" s="152"/>
      <c r="CK30" s="152"/>
      <c r="CL30" s="152"/>
      <c r="CM30" s="152"/>
      <c r="CN30" s="152"/>
      <c r="CO30" s="152"/>
      <c r="CP30" s="152"/>
      <c r="CQ30" s="152"/>
      <c r="CR30" s="152"/>
      <c r="CS30" s="153"/>
      <c r="CT30" s="161"/>
      <c r="CU30" s="162"/>
      <c r="CV30" s="162"/>
      <c r="CW30" s="162"/>
      <c r="CX30" s="162"/>
      <c r="CY30" s="162"/>
      <c r="CZ30" s="162"/>
      <c r="DA30" s="162"/>
      <c r="DB30" s="162"/>
      <c r="DC30" s="162"/>
      <c r="DD30" s="57"/>
      <c r="DE30" s="58" t="s">
        <v>49</v>
      </c>
      <c r="DF30" s="59"/>
      <c r="DG30" s="63"/>
      <c r="DH30" s="66" t="str">
        <f t="shared" si="1"/>
        <v>〇</v>
      </c>
    </row>
    <row r="31" spans="1:112" s="6" customFormat="1" ht="12">
      <c r="A31" s="137">
        <f t="shared" si="2"/>
        <v>18</v>
      </c>
      <c r="B31" s="138"/>
      <c r="C31" s="14"/>
      <c r="D31" s="30" t="s">
        <v>86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7"/>
      <c r="R31" s="10" t="s">
        <v>92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  <c r="AE31" s="154"/>
      <c r="AF31" s="155"/>
      <c r="AG31" s="156"/>
      <c r="AH31" s="154" t="s">
        <v>26</v>
      </c>
      <c r="AI31" s="155"/>
      <c r="AJ31" s="156"/>
      <c r="AK31" s="157">
        <v>3</v>
      </c>
      <c r="AL31" s="158"/>
      <c r="AM31" s="138"/>
      <c r="AN31" s="157">
        <v>3</v>
      </c>
      <c r="AO31" s="158"/>
      <c r="AP31" s="138"/>
      <c r="AQ31" s="157" t="s">
        <v>147</v>
      </c>
      <c r="AR31" s="158"/>
      <c r="AS31" s="138"/>
      <c r="AT31" s="145" t="s">
        <v>150</v>
      </c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7"/>
      <c r="BN31" s="148"/>
      <c r="BO31" s="149"/>
      <c r="BP31" s="149"/>
      <c r="BQ31" s="150"/>
      <c r="BR31" s="54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6"/>
      <c r="CF31" s="151"/>
      <c r="CG31" s="152"/>
      <c r="CH31" s="152"/>
      <c r="CI31" s="152"/>
      <c r="CJ31" s="152"/>
      <c r="CK31" s="152"/>
      <c r="CL31" s="152"/>
      <c r="CM31" s="152"/>
      <c r="CN31" s="152"/>
      <c r="CO31" s="152"/>
      <c r="CP31" s="152"/>
      <c r="CQ31" s="152"/>
      <c r="CR31" s="152"/>
      <c r="CS31" s="153"/>
      <c r="CT31" s="161"/>
      <c r="CU31" s="162"/>
      <c r="CV31" s="162"/>
      <c r="CW31" s="162"/>
      <c r="CX31" s="162"/>
      <c r="CY31" s="162"/>
      <c r="CZ31" s="162"/>
      <c r="DA31" s="162"/>
      <c r="DB31" s="162"/>
      <c r="DC31" s="162"/>
      <c r="DD31" s="57"/>
      <c r="DE31" s="58" t="s">
        <v>49</v>
      </c>
      <c r="DF31" s="59"/>
      <c r="DG31" s="63"/>
      <c r="DH31" s="66" t="str">
        <f t="shared" si="1"/>
        <v>〇</v>
      </c>
    </row>
    <row r="32" spans="1:112" s="6" customFormat="1" ht="12">
      <c r="A32" s="137">
        <f t="shared" si="2"/>
        <v>19</v>
      </c>
      <c r="B32" s="138"/>
      <c r="C32" s="14"/>
      <c r="D32" s="30" t="s">
        <v>87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7"/>
      <c r="R32" s="10" t="s">
        <v>93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1"/>
      <c r="AE32" s="154"/>
      <c r="AF32" s="155"/>
      <c r="AG32" s="156"/>
      <c r="AH32" s="154" t="s">
        <v>26</v>
      </c>
      <c r="AI32" s="155"/>
      <c r="AJ32" s="156"/>
      <c r="AK32" s="157">
        <v>2</v>
      </c>
      <c r="AL32" s="158"/>
      <c r="AM32" s="138"/>
      <c r="AN32" s="157">
        <v>2</v>
      </c>
      <c r="AO32" s="158"/>
      <c r="AP32" s="138"/>
      <c r="AQ32" s="157" t="s">
        <v>147</v>
      </c>
      <c r="AR32" s="158"/>
      <c r="AS32" s="138"/>
      <c r="AT32" s="145" t="s">
        <v>151</v>
      </c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7"/>
      <c r="BN32" s="148"/>
      <c r="BO32" s="149"/>
      <c r="BP32" s="149"/>
      <c r="BQ32" s="150"/>
      <c r="BR32" s="54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6"/>
      <c r="CF32" s="151"/>
      <c r="CG32" s="152"/>
      <c r="CH32" s="152"/>
      <c r="CI32" s="152"/>
      <c r="CJ32" s="152"/>
      <c r="CK32" s="152"/>
      <c r="CL32" s="152"/>
      <c r="CM32" s="152"/>
      <c r="CN32" s="152"/>
      <c r="CO32" s="152"/>
      <c r="CP32" s="152"/>
      <c r="CQ32" s="152"/>
      <c r="CR32" s="152"/>
      <c r="CS32" s="153"/>
      <c r="CT32" s="161"/>
      <c r="CU32" s="162"/>
      <c r="CV32" s="162"/>
      <c r="CW32" s="162"/>
      <c r="CX32" s="162"/>
      <c r="CY32" s="162"/>
      <c r="CZ32" s="162"/>
      <c r="DA32" s="162"/>
      <c r="DB32" s="162"/>
      <c r="DC32" s="162"/>
      <c r="DD32" s="57"/>
      <c r="DE32" s="58" t="s">
        <v>49</v>
      </c>
      <c r="DF32" s="59"/>
      <c r="DG32" s="63"/>
      <c r="DH32" s="66" t="str">
        <f t="shared" si="1"/>
        <v>〇</v>
      </c>
    </row>
    <row r="33" spans="1:112" s="6" customFormat="1" ht="12">
      <c r="A33" s="137">
        <f t="shared" si="2"/>
        <v>20</v>
      </c>
      <c r="B33" s="138"/>
      <c r="C33" s="14"/>
      <c r="D33" s="30" t="s">
        <v>88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7"/>
      <c r="R33" s="40" t="s">
        <v>94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1"/>
      <c r="AE33" s="154"/>
      <c r="AF33" s="155"/>
      <c r="AG33" s="156"/>
      <c r="AH33" s="154" t="s">
        <v>46</v>
      </c>
      <c r="AI33" s="155"/>
      <c r="AJ33" s="156"/>
      <c r="AK33" s="157">
        <v>120</v>
      </c>
      <c r="AL33" s="158"/>
      <c r="AM33" s="138"/>
      <c r="AN33" s="157">
        <v>240</v>
      </c>
      <c r="AO33" s="158"/>
      <c r="AP33" s="138"/>
      <c r="AQ33" s="157" t="s">
        <v>147</v>
      </c>
      <c r="AR33" s="158"/>
      <c r="AS33" s="138"/>
      <c r="AT33" s="145" t="s">
        <v>152</v>
      </c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H33" s="146"/>
      <c r="BI33" s="146"/>
      <c r="BJ33" s="146"/>
      <c r="BK33" s="146"/>
      <c r="BL33" s="146"/>
      <c r="BM33" s="147"/>
      <c r="BN33" s="148"/>
      <c r="BO33" s="149"/>
      <c r="BP33" s="149"/>
      <c r="BQ33" s="150"/>
      <c r="BR33" s="54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6"/>
      <c r="CF33" s="151"/>
      <c r="CG33" s="152"/>
      <c r="CH33" s="152"/>
      <c r="CI33" s="152"/>
      <c r="CJ33" s="152"/>
      <c r="CK33" s="152"/>
      <c r="CL33" s="152"/>
      <c r="CM33" s="152"/>
      <c r="CN33" s="152"/>
      <c r="CO33" s="152"/>
      <c r="CP33" s="152"/>
      <c r="CQ33" s="152"/>
      <c r="CR33" s="152"/>
      <c r="CS33" s="153"/>
      <c r="CT33" s="161"/>
      <c r="CU33" s="162"/>
      <c r="CV33" s="162"/>
      <c r="CW33" s="162"/>
      <c r="CX33" s="162"/>
      <c r="CY33" s="162"/>
      <c r="CZ33" s="162"/>
      <c r="DA33" s="162"/>
      <c r="DB33" s="162"/>
      <c r="DC33" s="162"/>
      <c r="DD33" s="57"/>
      <c r="DE33" s="58" t="s">
        <v>49</v>
      </c>
      <c r="DF33" s="59"/>
      <c r="DG33" s="63"/>
      <c r="DH33" s="66" t="str">
        <f t="shared" si="1"/>
        <v>〇</v>
      </c>
    </row>
    <row r="34" spans="1:112" s="6" customFormat="1" ht="12">
      <c r="A34" s="137">
        <f t="shared" si="2"/>
        <v>21</v>
      </c>
      <c r="B34" s="138"/>
      <c r="C34" s="14"/>
      <c r="D34" s="30" t="s">
        <v>89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7"/>
      <c r="R34" s="10" t="s">
        <v>95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54"/>
      <c r="AF34" s="155"/>
      <c r="AG34" s="156"/>
      <c r="AH34" s="154" t="s">
        <v>46</v>
      </c>
      <c r="AI34" s="155"/>
      <c r="AJ34" s="156"/>
      <c r="AK34" s="157">
        <v>120</v>
      </c>
      <c r="AL34" s="158"/>
      <c r="AM34" s="138"/>
      <c r="AN34" s="157">
        <v>240</v>
      </c>
      <c r="AO34" s="158"/>
      <c r="AP34" s="138"/>
      <c r="AQ34" s="157" t="s">
        <v>147</v>
      </c>
      <c r="AR34" s="158"/>
      <c r="AS34" s="138"/>
      <c r="AT34" s="145" t="s">
        <v>153</v>
      </c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  <c r="BM34" s="147"/>
      <c r="BN34" s="148"/>
      <c r="BO34" s="149"/>
      <c r="BP34" s="149"/>
      <c r="BQ34" s="150"/>
      <c r="BR34" s="54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6"/>
      <c r="CF34" s="151"/>
      <c r="CG34" s="152"/>
      <c r="CH34" s="152"/>
      <c r="CI34" s="152"/>
      <c r="CJ34" s="152"/>
      <c r="CK34" s="152"/>
      <c r="CL34" s="152"/>
      <c r="CM34" s="152"/>
      <c r="CN34" s="152"/>
      <c r="CO34" s="152"/>
      <c r="CP34" s="152"/>
      <c r="CQ34" s="152"/>
      <c r="CR34" s="152"/>
      <c r="CS34" s="153"/>
      <c r="CT34" s="161"/>
      <c r="CU34" s="162"/>
      <c r="CV34" s="162"/>
      <c r="CW34" s="162"/>
      <c r="CX34" s="162"/>
      <c r="CY34" s="162"/>
      <c r="CZ34" s="162"/>
      <c r="DA34" s="162"/>
      <c r="DB34" s="162"/>
      <c r="DC34" s="162"/>
      <c r="DD34" s="57"/>
      <c r="DE34" s="58" t="s">
        <v>49</v>
      </c>
      <c r="DF34" s="59"/>
      <c r="DG34" s="63"/>
      <c r="DH34" s="66" t="str">
        <f t="shared" si="1"/>
        <v>〇</v>
      </c>
    </row>
    <row r="35" spans="1:112" s="6" customFormat="1" ht="12">
      <c r="A35" s="137">
        <f t="shared" si="2"/>
        <v>22</v>
      </c>
      <c r="B35" s="138"/>
      <c r="C35" s="14"/>
      <c r="D35" s="30" t="s">
        <v>90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7"/>
      <c r="R35" s="10" t="s">
        <v>96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1"/>
      <c r="AE35" s="154"/>
      <c r="AF35" s="155"/>
      <c r="AG35" s="156"/>
      <c r="AH35" s="154" t="s">
        <v>46</v>
      </c>
      <c r="AI35" s="155"/>
      <c r="AJ35" s="156"/>
      <c r="AK35" s="157">
        <v>120</v>
      </c>
      <c r="AL35" s="158"/>
      <c r="AM35" s="138"/>
      <c r="AN35" s="157">
        <v>240</v>
      </c>
      <c r="AO35" s="158"/>
      <c r="AP35" s="138"/>
      <c r="AQ35" s="157" t="s">
        <v>147</v>
      </c>
      <c r="AR35" s="158"/>
      <c r="AS35" s="138"/>
      <c r="AT35" s="145" t="s">
        <v>154</v>
      </c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  <c r="BM35" s="147"/>
      <c r="BN35" s="148"/>
      <c r="BO35" s="149"/>
      <c r="BP35" s="149"/>
      <c r="BQ35" s="150"/>
      <c r="BR35" s="54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6"/>
      <c r="CF35" s="151"/>
      <c r="CG35" s="152"/>
      <c r="CH35" s="152"/>
      <c r="CI35" s="152"/>
      <c r="CJ35" s="152"/>
      <c r="CK35" s="152"/>
      <c r="CL35" s="152"/>
      <c r="CM35" s="152"/>
      <c r="CN35" s="152"/>
      <c r="CO35" s="152"/>
      <c r="CP35" s="152"/>
      <c r="CQ35" s="152"/>
      <c r="CR35" s="152"/>
      <c r="CS35" s="153"/>
      <c r="CT35" s="161"/>
      <c r="CU35" s="162"/>
      <c r="CV35" s="162"/>
      <c r="CW35" s="162"/>
      <c r="CX35" s="162"/>
      <c r="CY35" s="162"/>
      <c r="CZ35" s="162"/>
      <c r="DA35" s="162"/>
      <c r="DB35" s="162"/>
      <c r="DC35" s="162"/>
      <c r="DD35" s="57"/>
      <c r="DE35" s="58" t="s">
        <v>49</v>
      </c>
      <c r="DF35" s="59"/>
      <c r="DG35" s="63"/>
      <c r="DH35" s="66" t="str">
        <f t="shared" si="1"/>
        <v>〇</v>
      </c>
    </row>
    <row r="36" spans="1:112" s="6" customFormat="1" ht="12" customHeight="1">
      <c r="A36" s="137">
        <f t="shared" si="2"/>
        <v>23</v>
      </c>
      <c r="B36" s="138"/>
      <c r="C36" s="14"/>
      <c r="D36" s="30" t="s">
        <v>97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7"/>
      <c r="R36" s="10" t="s">
        <v>113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1"/>
      <c r="AE36" s="154"/>
      <c r="AF36" s="155"/>
      <c r="AG36" s="156"/>
      <c r="AH36" s="154" t="s">
        <v>26</v>
      </c>
      <c r="AI36" s="155"/>
      <c r="AJ36" s="156"/>
      <c r="AK36" s="157">
        <v>1</v>
      </c>
      <c r="AL36" s="158"/>
      <c r="AM36" s="138"/>
      <c r="AN36" s="157">
        <v>1</v>
      </c>
      <c r="AO36" s="158"/>
      <c r="AP36" s="138"/>
      <c r="AQ36" s="157" t="s">
        <v>147</v>
      </c>
      <c r="AR36" s="158"/>
      <c r="AS36" s="138"/>
      <c r="AT36" s="145" t="s">
        <v>148</v>
      </c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7"/>
      <c r="BN36" s="148"/>
      <c r="BO36" s="149"/>
      <c r="BP36" s="149"/>
      <c r="BQ36" s="150"/>
      <c r="BR36" s="54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6"/>
      <c r="CF36" s="151"/>
      <c r="CG36" s="152"/>
      <c r="CH36" s="152"/>
      <c r="CI36" s="152"/>
      <c r="CJ36" s="152"/>
      <c r="CK36" s="152"/>
      <c r="CL36" s="152"/>
      <c r="CM36" s="152"/>
      <c r="CN36" s="152"/>
      <c r="CO36" s="152"/>
      <c r="CP36" s="152"/>
      <c r="CQ36" s="152"/>
      <c r="CR36" s="152"/>
      <c r="CS36" s="153"/>
      <c r="CT36" s="161"/>
      <c r="CU36" s="162"/>
      <c r="CV36" s="162"/>
      <c r="CW36" s="162"/>
      <c r="CX36" s="162"/>
      <c r="CY36" s="162"/>
      <c r="CZ36" s="162"/>
      <c r="DA36" s="162"/>
      <c r="DB36" s="162"/>
      <c r="DC36" s="162"/>
      <c r="DD36" s="57"/>
      <c r="DE36" s="58" t="s">
        <v>49</v>
      </c>
      <c r="DF36" s="59"/>
      <c r="DG36" s="63"/>
      <c r="DH36" s="66" t="str">
        <f t="shared" si="1"/>
        <v>〇</v>
      </c>
    </row>
    <row r="37" spans="1:112" s="6" customFormat="1" ht="12" customHeight="1">
      <c r="A37" s="137">
        <f t="shared" si="2"/>
        <v>24</v>
      </c>
      <c r="B37" s="138"/>
      <c r="C37" s="14"/>
      <c r="D37" s="30" t="s">
        <v>98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7"/>
      <c r="R37" s="10" t="s">
        <v>114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1"/>
      <c r="AE37" s="154"/>
      <c r="AF37" s="155"/>
      <c r="AG37" s="156"/>
      <c r="AH37" s="154" t="s">
        <v>26</v>
      </c>
      <c r="AI37" s="155"/>
      <c r="AJ37" s="156"/>
      <c r="AK37" s="157">
        <v>2</v>
      </c>
      <c r="AL37" s="158"/>
      <c r="AM37" s="138"/>
      <c r="AN37" s="157">
        <v>2</v>
      </c>
      <c r="AO37" s="158"/>
      <c r="AP37" s="138"/>
      <c r="AQ37" s="157" t="s">
        <v>147</v>
      </c>
      <c r="AR37" s="158"/>
      <c r="AS37" s="138"/>
      <c r="AT37" s="145" t="s">
        <v>149</v>
      </c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7"/>
      <c r="BN37" s="148"/>
      <c r="BO37" s="149"/>
      <c r="BP37" s="149"/>
      <c r="BQ37" s="150"/>
      <c r="BR37" s="54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6"/>
      <c r="CF37" s="151"/>
      <c r="CG37" s="152"/>
      <c r="CH37" s="152"/>
      <c r="CI37" s="152"/>
      <c r="CJ37" s="152"/>
      <c r="CK37" s="152"/>
      <c r="CL37" s="152"/>
      <c r="CM37" s="152"/>
      <c r="CN37" s="152"/>
      <c r="CO37" s="152"/>
      <c r="CP37" s="152"/>
      <c r="CQ37" s="152"/>
      <c r="CR37" s="152"/>
      <c r="CS37" s="153"/>
      <c r="CT37" s="161"/>
      <c r="CU37" s="162"/>
      <c r="CV37" s="162"/>
      <c r="CW37" s="162"/>
      <c r="CX37" s="162"/>
      <c r="CY37" s="162"/>
      <c r="CZ37" s="162"/>
      <c r="DA37" s="162"/>
      <c r="DB37" s="162"/>
      <c r="DC37" s="162"/>
      <c r="DD37" s="57"/>
      <c r="DE37" s="58" t="s">
        <v>49</v>
      </c>
      <c r="DF37" s="59"/>
      <c r="DG37" s="63"/>
      <c r="DH37" s="66" t="str">
        <f t="shared" si="1"/>
        <v>〇</v>
      </c>
    </row>
    <row r="38" spans="1:112" s="6" customFormat="1" ht="12" customHeight="1">
      <c r="A38" s="137">
        <f t="shared" si="2"/>
        <v>25</v>
      </c>
      <c r="B38" s="138"/>
      <c r="C38" s="14"/>
      <c r="D38" s="30" t="s">
        <v>99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7"/>
      <c r="R38" s="10" t="s">
        <v>115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1"/>
      <c r="AE38" s="154"/>
      <c r="AF38" s="155"/>
      <c r="AG38" s="156"/>
      <c r="AH38" s="154" t="s">
        <v>26</v>
      </c>
      <c r="AI38" s="155"/>
      <c r="AJ38" s="156"/>
      <c r="AK38" s="157">
        <v>3</v>
      </c>
      <c r="AL38" s="158"/>
      <c r="AM38" s="138"/>
      <c r="AN38" s="157">
        <v>3</v>
      </c>
      <c r="AO38" s="158"/>
      <c r="AP38" s="138"/>
      <c r="AQ38" s="157" t="s">
        <v>147</v>
      </c>
      <c r="AR38" s="158"/>
      <c r="AS38" s="138"/>
      <c r="AT38" s="145" t="s">
        <v>150</v>
      </c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  <c r="BL38" s="146"/>
      <c r="BM38" s="147"/>
      <c r="BN38" s="148"/>
      <c r="BO38" s="149"/>
      <c r="BP38" s="149"/>
      <c r="BQ38" s="150"/>
      <c r="BR38" s="54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6"/>
      <c r="CF38" s="151"/>
      <c r="CG38" s="152"/>
      <c r="CH38" s="152"/>
      <c r="CI38" s="152"/>
      <c r="CJ38" s="152"/>
      <c r="CK38" s="152"/>
      <c r="CL38" s="152"/>
      <c r="CM38" s="152"/>
      <c r="CN38" s="152"/>
      <c r="CO38" s="152"/>
      <c r="CP38" s="152"/>
      <c r="CQ38" s="152"/>
      <c r="CR38" s="152"/>
      <c r="CS38" s="153"/>
      <c r="CT38" s="161"/>
      <c r="CU38" s="162"/>
      <c r="CV38" s="162"/>
      <c r="CW38" s="162"/>
      <c r="CX38" s="162"/>
      <c r="CY38" s="162"/>
      <c r="CZ38" s="162"/>
      <c r="DA38" s="162"/>
      <c r="DB38" s="162"/>
      <c r="DC38" s="162"/>
      <c r="DD38" s="57"/>
      <c r="DE38" s="58" t="s">
        <v>49</v>
      </c>
      <c r="DF38" s="59"/>
      <c r="DG38" s="63"/>
      <c r="DH38" s="66" t="str">
        <f t="shared" si="1"/>
        <v>〇</v>
      </c>
    </row>
    <row r="39" spans="1:112" s="6" customFormat="1" ht="12" customHeight="1">
      <c r="A39" s="137">
        <f t="shared" si="2"/>
        <v>26</v>
      </c>
      <c r="B39" s="138"/>
      <c r="C39" s="14"/>
      <c r="D39" s="30" t="s">
        <v>100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7"/>
      <c r="R39" s="10" t="s">
        <v>116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1"/>
      <c r="AE39" s="154"/>
      <c r="AF39" s="155"/>
      <c r="AG39" s="156"/>
      <c r="AH39" s="154" t="s">
        <v>26</v>
      </c>
      <c r="AI39" s="155"/>
      <c r="AJ39" s="156"/>
      <c r="AK39" s="157">
        <v>2</v>
      </c>
      <c r="AL39" s="158"/>
      <c r="AM39" s="138"/>
      <c r="AN39" s="157">
        <v>2</v>
      </c>
      <c r="AO39" s="158"/>
      <c r="AP39" s="138"/>
      <c r="AQ39" s="157" t="s">
        <v>147</v>
      </c>
      <c r="AR39" s="158"/>
      <c r="AS39" s="138"/>
      <c r="AT39" s="145" t="s">
        <v>151</v>
      </c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146"/>
      <c r="BF39" s="146"/>
      <c r="BG39" s="146"/>
      <c r="BH39" s="146"/>
      <c r="BI39" s="146"/>
      <c r="BJ39" s="146"/>
      <c r="BK39" s="146"/>
      <c r="BL39" s="146"/>
      <c r="BM39" s="147"/>
      <c r="BN39" s="148"/>
      <c r="BO39" s="149"/>
      <c r="BP39" s="149"/>
      <c r="BQ39" s="150"/>
      <c r="BR39" s="54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6"/>
      <c r="CF39" s="151"/>
      <c r="CG39" s="152"/>
      <c r="CH39" s="152"/>
      <c r="CI39" s="152"/>
      <c r="CJ39" s="152"/>
      <c r="CK39" s="152"/>
      <c r="CL39" s="152"/>
      <c r="CM39" s="152"/>
      <c r="CN39" s="152"/>
      <c r="CO39" s="152"/>
      <c r="CP39" s="152"/>
      <c r="CQ39" s="152"/>
      <c r="CR39" s="152"/>
      <c r="CS39" s="153"/>
      <c r="CT39" s="161"/>
      <c r="CU39" s="162"/>
      <c r="CV39" s="162"/>
      <c r="CW39" s="162"/>
      <c r="CX39" s="162"/>
      <c r="CY39" s="162"/>
      <c r="CZ39" s="162"/>
      <c r="DA39" s="162"/>
      <c r="DB39" s="162"/>
      <c r="DC39" s="162"/>
      <c r="DD39" s="57"/>
      <c r="DE39" s="58" t="s">
        <v>49</v>
      </c>
      <c r="DF39" s="59"/>
      <c r="DG39" s="63"/>
      <c r="DH39" s="66" t="str">
        <f t="shared" si="1"/>
        <v>〇</v>
      </c>
    </row>
    <row r="40" spans="1:112" s="6" customFormat="1" ht="12" customHeight="1">
      <c r="A40" s="137">
        <f t="shared" si="2"/>
        <v>27</v>
      </c>
      <c r="B40" s="138"/>
      <c r="C40" s="14"/>
      <c r="D40" s="30" t="s">
        <v>101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7"/>
      <c r="R40" s="40" t="s">
        <v>117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1"/>
      <c r="AE40" s="154"/>
      <c r="AF40" s="155"/>
      <c r="AG40" s="156"/>
      <c r="AH40" s="154" t="s">
        <v>46</v>
      </c>
      <c r="AI40" s="155"/>
      <c r="AJ40" s="156"/>
      <c r="AK40" s="157">
        <v>120</v>
      </c>
      <c r="AL40" s="158"/>
      <c r="AM40" s="138"/>
      <c r="AN40" s="157">
        <v>240</v>
      </c>
      <c r="AO40" s="158"/>
      <c r="AP40" s="138"/>
      <c r="AQ40" s="157" t="s">
        <v>147</v>
      </c>
      <c r="AR40" s="158"/>
      <c r="AS40" s="138"/>
      <c r="AT40" s="145" t="s">
        <v>152</v>
      </c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7"/>
      <c r="BN40" s="148"/>
      <c r="BO40" s="149"/>
      <c r="BP40" s="149"/>
      <c r="BQ40" s="150"/>
      <c r="BR40" s="54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6"/>
      <c r="CF40" s="151"/>
      <c r="CG40" s="152"/>
      <c r="CH40" s="152"/>
      <c r="CI40" s="152"/>
      <c r="CJ40" s="152"/>
      <c r="CK40" s="152"/>
      <c r="CL40" s="152"/>
      <c r="CM40" s="152"/>
      <c r="CN40" s="152"/>
      <c r="CO40" s="152"/>
      <c r="CP40" s="152"/>
      <c r="CQ40" s="152"/>
      <c r="CR40" s="152"/>
      <c r="CS40" s="153"/>
      <c r="CT40" s="161"/>
      <c r="CU40" s="162"/>
      <c r="CV40" s="162"/>
      <c r="CW40" s="162"/>
      <c r="CX40" s="162"/>
      <c r="CY40" s="162"/>
      <c r="CZ40" s="162"/>
      <c r="DA40" s="162"/>
      <c r="DB40" s="162"/>
      <c r="DC40" s="162"/>
      <c r="DD40" s="57"/>
      <c r="DE40" s="58" t="s">
        <v>49</v>
      </c>
      <c r="DF40" s="59"/>
      <c r="DG40" s="63"/>
      <c r="DH40" s="66" t="str">
        <f t="shared" si="1"/>
        <v>〇</v>
      </c>
    </row>
    <row r="41" spans="1:112" s="6" customFormat="1" ht="12" customHeight="1">
      <c r="A41" s="137">
        <f t="shared" si="2"/>
        <v>28</v>
      </c>
      <c r="B41" s="138"/>
      <c r="C41" s="14"/>
      <c r="D41" s="30" t="s">
        <v>102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7"/>
      <c r="R41" s="10" t="s">
        <v>118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1"/>
      <c r="AE41" s="154"/>
      <c r="AF41" s="155"/>
      <c r="AG41" s="156"/>
      <c r="AH41" s="154" t="s">
        <v>46</v>
      </c>
      <c r="AI41" s="155"/>
      <c r="AJ41" s="156"/>
      <c r="AK41" s="157">
        <v>120</v>
      </c>
      <c r="AL41" s="158"/>
      <c r="AM41" s="138"/>
      <c r="AN41" s="157">
        <v>240</v>
      </c>
      <c r="AO41" s="158"/>
      <c r="AP41" s="138"/>
      <c r="AQ41" s="157" t="s">
        <v>147</v>
      </c>
      <c r="AR41" s="158"/>
      <c r="AS41" s="138"/>
      <c r="AT41" s="145" t="s">
        <v>153</v>
      </c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  <c r="BM41" s="147"/>
      <c r="BN41" s="148"/>
      <c r="BO41" s="149"/>
      <c r="BP41" s="149"/>
      <c r="BQ41" s="150"/>
      <c r="BR41" s="54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6"/>
      <c r="CF41" s="151"/>
      <c r="CG41" s="152"/>
      <c r="CH41" s="152"/>
      <c r="CI41" s="152"/>
      <c r="CJ41" s="152"/>
      <c r="CK41" s="152"/>
      <c r="CL41" s="152"/>
      <c r="CM41" s="152"/>
      <c r="CN41" s="152"/>
      <c r="CO41" s="152"/>
      <c r="CP41" s="152"/>
      <c r="CQ41" s="152"/>
      <c r="CR41" s="152"/>
      <c r="CS41" s="153"/>
      <c r="CT41" s="161"/>
      <c r="CU41" s="162"/>
      <c r="CV41" s="162"/>
      <c r="CW41" s="162"/>
      <c r="CX41" s="162"/>
      <c r="CY41" s="162"/>
      <c r="CZ41" s="162"/>
      <c r="DA41" s="162"/>
      <c r="DB41" s="162"/>
      <c r="DC41" s="162"/>
      <c r="DD41" s="57"/>
      <c r="DE41" s="58" t="s">
        <v>49</v>
      </c>
      <c r="DF41" s="59"/>
      <c r="DG41" s="63"/>
      <c r="DH41" s="66" t="str">
        <f t="shared" si="1"/>
        <v>〇</v>
      </c>
    </row>
    <row r="42" spans="1:112" s="6" customFormat="1" ht="12" customHeight="1">
      <c r="A42" s="137">
        <f t="shared" si="2"/>
        <v>29</v>
      </c>
      <c r="B42" s="138"/>
      <c r="C42" s="14"/>
      <c r="D42" s="30" t="s">
        <v>103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7"/>
      <c r="R42" s="10" t="s">
        <v>119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1"/>
      <c r="AE42" s="154"/>
      <c r="AF42" s="155"/>
      <c r="AG42" s="156"/>
      <c r="AH42" s="154" t="s">
        <v>46</v>
      </c>
      <c r="AI42" s="155"/>
      <c r="AJ42" s="156"/>
      <c r="AK42" s="157">
        <v>120</v>
      </c>
      <c r="AL42" s="158"/>
      <c r="AM42" s="138"/>
      <c r="AN42" s="157">
        <v>240</v>
      </c>
      <c r="AO42" s="158"/>
      <c r="AP42" s="138"/>
      <c r="AQ42" s="157" t="s">
        <v>147</v>
      </c>
      <c r="AR42" s="158"/>
      <c r="AS42" s="138"/>
      <c r="AT42" s="145" t="s">
        <v>154</v>
      </c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7"/>
      <c r="BN42" s="148"/>
      <c r="BO42" s="149"/>
      <c r="BP42" s="149"/>
      <c r="BQ42" s="150"/>
      <c r="BR42" s="54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6"/>
      <c r="CF42" s="151"/>
      <c r="CG42" s="152"/>
      <c r="CH42" s="152"/>
      <c r="CI42" s="152"/>
      <c r="CJ42" s="152"/>
      <c r="CK42" s="152"/>
      <c r="CL42" s="152"/>
      <c r="CM42" s="152"/>
      <c r="CN42" s="152"/>
      <c r="CO42" s="152"/>
      <c r="CP42" s="152"/>
      <c r="CQ42" s="152"/>
      <c r="CR42" s="152"/>
      <c r="CS42" s="153"/>
      <c r="CT42" s="161"/>
      <c r="CU42" s="162"/>
      <c r="CV42" s="162"/>
      <c r="CW42" s="162"/>
      <c r="CX42" s="162"/>
      <c r="CY42" s="162"/>
      <c r="CZ42" s="162"/>
      <c r="DA42" s="162"/>
      <c r="DB42" s="162"/>
      <c r="DC42" s="162"/>
      <c r="DD42" s="57"/>
      <c r="DE42" s="58" t="s">
        <v>49</v>
      </c>
      <c r="DF42" s="59"/>
      <c r="DG42" s="63"/>
      <c r="DH42" s="66" t="str">
        <f t="shared" si="1"/>
        <v>〇</v>
      </c>
    </row>
    <row r="43" spans="1:112" s="6" customFormat="1" ht="12" customHeight="1">
      <c r="A43" s="137">
        <f t="shared" si="2"/>
        <v>30</v>
      </c>
      <c r="B43" s="138"/>
      <c r="C43" s="14"/>
      <c r="D43" s="30" t="s">
        <v>104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7"/>
      <c r="R43" s="10" t="s">
        <v>120</v>
      </c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1"/>
      <c r="AE43" s="154"/>
      <c r="AF43" s="155"/>
      <c r="AG43" s="156"/>
      <c r="AH43" s="154" t="s">
        <v>26</v>
      </c>
      <c r="AI43" s="155"/>
      <c r="AJ43" s="156"/>
      <c r="AK43" s="157">
        <v>1</v>
      </c>
      <c r="AL43" s="158"/>
      <c r="AM43" s="138"/>
      <c r="AN43" s="157">
        <v>1</v>
      </c>
      <c r="AO43" s="158"/>
      <c r="AP43" s="138"/>
      <c r="AQ43" s="157" t="s">
        <v>147</v>
      </c>
      <c r="AR43" s="158"/>
      <c r="AS43" s="138"/>
      <c r="AT43" s="145" t="s">
        <v>148</v>
      </c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7"/>
      <c r="BN43" s="148"/>
      <c r="BO43" s="149"/>
      <c r="BP43" s="149"/>
      <c r="BQ43" s="150"/>
      <c r="BR43" s="54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6"/>
      <c r="CF43" s="151"/>
      <c r="CG43" s="152"/>
      <c r="CH43" s="152"/>
      <c r="CI43" s="152"/>
      <c r="CJ43" s="152"/>
      <c r="CK43" s="152"/>
      <c r="CL43" s="152"/>
      <c r="CM43" s="152"/>
      <c r="CN43" s="152"/>
      <c r="CO43" s="152"/>
      <c r="CP43" s="152"/>
      <c r="CQ43" s="152"/>
      <c r="CR43" s="152"/>
      <c r="CS43" s="153"/>
      <c r="CT43" s="161"/>
      <c r="CU43" s="162"/>
      <c r="CV43" s="162"/>
      <c r="CW43" s="162"/>
      <c r="CX43" s="162"/>
      <c r="CY43" s="162"/>
      <c r="CZ43" s="162"/>
      <c r="DA43" s="162"/>
      <c r="DB43" s="162"/>
      <c r="DC43" s="162"/>
      <c r="DD43" s="57"/>
      <c r="DE43" s="58" t="s">
        <v>49</v>
      </c>
      <c r="DF43" s="59"/>
      <c r="DG43" s="63"/>
      <c r="DH43" s="66" t="str">
        <f t="shared" si="1"/>
        <v>〇</v>
      </c>
    </row>
    <row r="44" spans="1:112" s="6" customFormat="1" ht="12" customHeight="1">
      <c r="A44" s="137">
        <f t="shared" si="2"/>
        <v>31</v>
      </c>
      <c r="B44" s="138"/>
      <c r="C44" s="14"/>
      <c r="D44" s="30" t="s">
        <v>105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7"/>
      <c r="R44" s="10" t="s">
        <v>121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1"/>
      <c r="AE44" s="154"/>
      <c r="AF44" s="155"/>
      <c r="AG44" s="156"/>
      <c r="AH44" s="154" t="s">
        <v>26</v>
      </c>
      <c r="AI44" s="155"/>
      <c r="AJ44" s="156"/>
      <c r="AK44" s="157">
        <v>2</v>
      </c>
      <c r="AL44" s="158"/>
      <c r="AM44" s="138"/>
      <c r="AN44" s="157">
        <v>2</v>
      </c>
      <c r="AO44" s="158"/>
      <c r="AP44" s="138"/>
      <c r="AQ44" s="157" t="s">
        <v>147</v>
      </c>
      <c r="AR44" s="158"/>
      <c r="AS44" s="138"/>
      <c r="AT44" s="145" t="s">
        <v>149</v>
      </c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  <c r="BH44" s="146"/>
      <c r="BI44" s="146"/>
      <c r="BJ44" s="146"/>
      <c r="BK44" s="146"/>
      <c r="BL44" s="146"/>
      <c r="BM44" s="147"/>
      <c r="BN44" s="148"/>
      <c r="BO44" s="149"/>
      <c r="BP44" s="149"/>
      <c r="BQ44" s="150"/>
      <c r="BR44" s="54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6"/>
      <c r="CF44" s="151"/>
      <c r="CG44" s="152"/>
      <c r="CH44" s="152"/>
      <c r="CI44" s="152"/>
      <c r="CJ44" s="152"/>
      <c r="CK44" s="152"/>
      <c r="CL44" s="152"/>
      <c r="CM44" s="152"/>
      <c r="CN44" s="152"/>
      <c r="CO44" s="152"/>
      <c r="CP44" s="152"/>
      <c r="CQ44" s="152"/>
      <c r="CR44" s="152"/>
      <c r="CS44" s="153"/>
      <c r="CT44" s="161"/>
      <c r="CU44" s="162"/>
      <c r="CV44" s="162"/>
      <c r="CW44" s="162"/>
      <c r="CX44" s="162"/>
      <c r="CY44" s="162"/>
      <c r="CZ44" s="162"/>
      <c r="DA44" s="162"/>
      <c r="DB44" s="162"/>
      <c r="DC44" s="162"/>
      <c r="DD44" s="57"/>
      <c r="DE44" s="58" t="s">
        <v>49</v>
      </c>
      <c r="DF44" s="59"/>
      <c r="DG44" s="63"/>
      <c r="DH44" s="66" t="str">
        <f t="shared" si="1"/>
        <v>〇</v>
      </c>
    </row>
    <row r="45" spans="1:112" s="6" customFormat="1" ht="12" customHeight="1">
      <c r="A45" s="137">
        <f t="shared" si="2"/>
        <v>32</v>
      </c>
      <c r="B45" s="138"/>
      <c r="C45" s="14"/>
      <c r="D45" s="30" t="s">
        <v>106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7"/>
      <c r="R45" s="10" t="s">
        <v>122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1"/>
      <c r="AE45" s="154"/>
      <c r="AF45" s="155"/>
      <c r="AG45" s="156"/>
      <c r="AH45" s="154" t="s">
        <v>26</v>
      </c>
      <c r="AI45" s="155"/>
      <c r="AJ45" s="156"/>
      <c r="AK45" s="157">
        <v>3</v>
      </c>
      <c r="AL45" s="158"/>
      <c r="AM45" s="138"/>
      <c r="AN45" s="157">
        <v>3</v>
      </c>
      <c r="AO45" s="158"/>
      <c r="AP45" s="138"/>
      <c r="AQ45" s="157" t="s">
        <v>147</v>
      </c>
      <c r="AR45" s="158"/>
      <c r="AS45" s="138"/>
      <c r="AT45" s="145" t="s">
        <v>150</v>
      </c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6"/>
      <c r="BH45" s="146"/>
      <c r="BI45" s="146"/>
      <c r="BJ45" s="146"/>
      <c r="BK45" s="146"/>
      <c r="BL45" s="146"/>
      <c r="BM45" s="147"/>
      <c r="BN45" s="148"/>
      <c r="BO45" s="149"/>
      <c r="BP45" s="149"/>
      <c r="BQ45" s="150"/>
      <c r="BR45" s="54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6"/>
      <c r="CF45" s="151"/>
      <c r="CG45" s="152"/>
      <c r="CH45" s="152"/>
      <c r="CI45" s="152"/>
      <c r="CJ45" s="152"/>
      <c r="CK45" s="152"/>
      <c r="CL45" s="152"/>
      <c r="CM45" s="152"/>
      <c r="CN45" s="152"/>
      <c r="CO45" s="152"/>
      <c r="CP45" s="152"/>
      <c r="CQ45" s="152"/>
      <c r="CR45" s="152"/>
      <c r="CS45" s="153"/>
      <c r="CT45" s="161"/>
      <c r="CU45" s="162"/>
      <c r="CV45" s="162"/>
      <c r="CW45" s="162"/>
      <c r="CX45" s="162"/>
      <c r="CY45" s="162"/>
      <c r="CZ45" s="162"/>
      <c r="DA45" s="162"/>
      <c r="DB45" s="162"/>
      <c r="DC45" s="162"/>
      <c r="DD45" s="57"/>
      <c r="DE45" s="58" t="s">
        <v>49</v>
      </c>
      <c r="DF45" s="59"/>
      <c r="DG45" s="63"/>
      <c r="DH45" s="66" t="str">
        <f t="shared" si="1"/>
        <v>〇</v>
      </c>
    </row>
    <row r="46" spans="1:112" s="6" customFormat="1" ht="12" customHeight="1">
      <c r="A46" s="137">
        <f t="shared" si="2"/>
        <v>33</v>
      </c>
      <c r="B46" s="138"/>
      <c r="C46" s="14"/>
      <c r="D46" s="30" t="s">
        <v>107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7"/>
      <c r="R46" s="10" t="s">
        <v>123</v>
      </c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1"/>
      <c r="AE46" s="154"/>
      <c r="AF46" s="155"/>
      <c r="AG46" s="156"/>
      <c r="AH46" s="154" t="s">
        <v>26</v>
      </c>
      <c r="AI46" s="155"/>
      <c r="AJ46" s="156"/>
      <c r="AK46" s="157">
        <v>2</v>
      </c>
      <c r="AL46" s="158"/>
      <c r="AM46" s="138"/>
      <c r="AN46" s="157">
        <v>2</v>
      </c>
      <c r="AO46" s="158"/>
      <c r="AP46" s="138"/>
      <c r="AQ46" s="157" t="s">
        <v>147</v>
      </c>
      <c r="AR46" s="158"/>
      <c r="AS46" s="138"/>
      <c r="AT46" s="145" t="s">
        <v>151</v>
      </c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146"/>
      <c r="BF46" s="146"/>
      <c r="BG46" s="146"/>
      <c r="BH46" s="146"/>
      <c r="BI46" s="146"/>
      <c r="BJ46" s="146"/>
      <c r="BK46" s="146"/>
      <c r="BL46" s="146"/>
      <c r="BM46" s="147"/>
      <c r="BN46" s="148"/>
      <c r="BO46" s="149"/>
      <c r="BP46" s="149"/>
      <c r="BQ46" s="150"/>
      <c r="BR46" s="54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6"/>
      <c r="CF46" s="151"/>
      <c r="CG46" s="152"/>
      <c r="CH46" s="152"/>
      <c r="CI46" s="152"/>
      <c r="CJ46" s="152"/>
      <c r="CK46" s="152"/>
      <c r="CL46" s="152"/>
      <c r="CM46" s="152"/>
      <c r="CN46" s="152"/>
      <c r="CO46" s="152"/>
      <c r="CP46" s="152"/>
      <c r="CQ46" s="152"/>
      <c r="CR46" s="152"/>
      <c r="CS46" s="153"/>
      <c r="CT46" s="161"/>
      <c r="CU46" s="162"/>
      <c r="CV46" s="162"/>
      <c r="CW46" s="162"/>
      <c r="CX46" s="162"/>
      <c r="CY46" s="162"/>
      <c r="CZ46" s="162"/>
      <c r="DA46" s="162"/>
      <c r="DB46" s="162"/>
      <c r="DC46" s="162"/>
      <c r="DD46" s="57"/>
      <c r="DE46" s="58" t="s">
        <v>49</v>
      </c>
      <c r="DF46" s="59"/>
      <c r="DG46" s="63"/>
      <c r="DH46" s="66" t="str">
        <f t="shared" si="1"/>
        <v>〇</v>
      </c>
    </row>
    <row r="47" spans="1:112" s="6" customFormat="1" ht="12" customHeight="1">
      <c r="A47" s="137">
        <f t="shared" si="2"/>
        <v>34</v>
      </c>
      <c r="B47" s="138"/>
      <c r="C47" s="14"/>
      <c r="D47" s="30" t="s">
        <v>108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7"/>
      <c r="R47" s="40" t="s">
        <v>124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1"/>
      <c r="AE47" s="154"/>
      <c r="AF47" s="155"/>
      <c r="AG47" s="156"/>
      <c r="AH47" s="154" t="s">
        <v>46</v>
      </c>
      <c r="AI47" s="155"/>
      <c r="AJ47" s="156"/>
      <c r="AK47" s="157">
        <v>120</v>
      </c>
      <c r="AL47" s="158"/>
      <c r="AM47" s="138"/>
      <c r="AN47" s="157">
        <v>240</v>
      </c>
      <c r="AO47" s="158"/>
      <c r="AP47" s="138"/>
      <c r="AQ47" s="157" t="s">
        <v>147</v>
      </c>
      <c r="AR47" s="158"/>
      <c r="AS47" s="138"/>
      <c r="AT47" s="145" t="s">
        <v>152</v>
      </c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146"/>
      <c r="BH47" s="146"/>
      <c r="BI47" s="146"/>
      <c r="BJ47" s="146"/>
      <c r="BK47" s="146"/>
      <c r="BL47" s="146"/>
      <c r="BM47" s="147"/>
      <c r="BN47" s="148"/>
      <c r="BO47" s="149"/>
      <c r="BP47" s="149"/>
      <c r="BQ47" s="150"/>
      <c r="BR47" s="54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6"/>
      <c r="CF47" s="151"/>
      <c r="CG47" s="152"/>
      <c r="CH47" s="152"/>
      <c r="CI47" s="152"/>
      <c r="CJ47" s="152"/>
      <c r="CK47" s="152"/>
      <c r="CL47" s="152"/>
      <c r="CM47" s="152"/>
      <c r="CN47" s="152"/>
      <c r="CO47" s="152"/>
      <c r="CP47" s="152"/>
      <c r="CQ47" s="152"/>
      <c r="CR47" s="152"/>
      <c r="CS47" s="153"/>
      <c r="CT47" s="161"/>
      <c r="CU47" s="162"/>
      <c r="CV47" s="162"/>
      <c r="CW47" s="162"/>
      <c r="CX47" s="162"/>
      <c r="CY47" s="162"/>
      <c r="CZ47" s="162"/>
      <c r="DA47" s="162"/>
      <c r="DB47" s="162"/>
      <c r="DC47" s="162"/>
      <c r="DD47" s="57"/>
      <c r="DE47" s="58" t="s">
        <v>49</v>
      </c>
      <c r="DF47" s="59"/>
      <c r="DG47" s="63"/>
      <c r="DH47" s="66" t="str">
        <f t="shared" si="1"/>
        <v>〇</v>
      </c>
    </row>
    <row r="48" spans="1:112" s="6" customFormat="1" ht="12" customHeight="1">
      <c r="A48" s="137">
        <f t="shared" si="2"/>
        <v>35</v>
      </c>
      <c r="B48" s="138"/>
      <c r="C48" s="14"/>
      <c r="D48" s="30" t="s">
        <v>109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7"/>
      <c r="R48" s="10" t="s">
        <v>125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1"/>
      <c r="AE48" s="154"/>
      <c r="AF48" s="155"/>
      <c r="AG48" s="156"/>
      <c r="AH48" s="154" t="s">
        <v>46</v>
      </c>
      <c r="AI48" s="155"/>
      <c r="AJ48" s="156"/>
      <c r="AK48" s="157">
        <v>120</v>
      </c>
      <c r="AL48" s="158"/>
      <c r="AM48" s="138"/>
      <c r="AN48" s="157">
        <v>240</v>
      </c>
      <c r="AO48" s="158"/>
      <c r="AP48" s="138"/>
      <c r="AQ48" s="157" t="s">
        <v>147</v>
      </c>
      <c r="AR48" s="158"/>
      <c r="AS48" s="138"/>
      <c r="AT48" s="145" t="s">
        <v>153</v>
      </c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146"/>
      <c r="BF48" s="146"/>
      <c r="BG48" s="146"/>
      <c r="BH48" s="146"/>
      <c r="BI48" s="146"/>
      <c r="BJ48" s="146"/>
      <c r="BK48" s="146"/>
      <c r="BL48" s="146"/>
      <c r="BM48" s="147"/>
      <c r="BN48" s="148"/>
      <c r="BO48" s="149"/>
      <c r="BP48" s="149"/>
      <c r="BQ48" s="150"/>
      <c r="BR48" s="54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6"/>
      <c r="CF48" s="151"/>
      <c r="CG48" s="152"/>
      <c r="CH48" s="152"/>
      <c r="CI48" s="152"/>
      <c r="CJ48" s="152"/>
      <c r="CK48" s="152"/>
      <c r="CL48" s="152"/>
      <c r="CM48" s="152"/>
      <c r="CN48" s="152"/>
      <c r="CO48" s="152"/>
      <c r="CP48" s="152"/>
      <c r="CQ48" s="152"/>
      <c r="CR48" s="152"/>
      <c r="CS48" s="153"/>
      <c r="CT48" s="161"/>
      <c r="CU48" s="162"/>
      <c r="CV48" s="162"/>
      <c r="CW48" s="162"/>
      <c r="CX48" s="162"/>
      <c r="CY48" s="162"/>
      <c r="CZ48" s="162"/>
      <c r="DA48" s="162"/>
      <c r="DB48" s="162"/>
      <c r="DC48" s="162"/>
      <c r="DD48" s="57"/>
      <c r="DE48" s="58" t="s">
        <v>49</v>
      </c>
      <c r="DF48" s="59"/>
      <c r="DG48" s="63"/>
      <c r="DH48" s="66" t="str">
        <f t="shared" si="1"/>
        <v>〇</v>
      </c>
    </row>
    <row r="49" spans="1:112" s="6" customFormat="1" ht="12" customHeight="1">
      <c r="A49" s="137">
        <f t="shared" si="2"/>
        <v>36</v>
      </c>
      <c r="B49" s="138"/>
      <c r="C49" s="14"/>
      <c r="D49" s="30" t="s">
        <v>110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7"/>
      <c r="R49" s="10" t="s">
        <v>126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1"/>
      <c r="AE49" s="154"/>
      <c r="AF49" s="155"/>
      <c r="AG49" s="156"/>
      <c r="AH49" s="154" t="s">
        <v>46</v>
      </c>
      <c r="AI49" s="155"/>
      <c r="AJ49" s="156"/>
      <c r="AK49" s="157">
        <v>120</v>
      </c>
      <c r="AL49" s="158"/>
      <c r="AM49" s="138"/>
      <c r="AN49" s="157">
        <v>240</v>
      </c>
      <c r="AO49" s="158"/>
      <c r="AP49" s="138"/>
      <c r="AQ49" s="157" t="s">
        <v>147</v>
      </c>
      <c r="AR49" s="158"/>
      <c r="AS49" s="138"/>
      <c r="AT49" s="145" t="s">
        <v>154</v>
      </c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6"/>
      <c r="BG49" s="146"/>
      <c r="BH49" s="146"/>
      <c r="BI49" s="146"/>
      <c r="BJ49" s="146"/>
      <c r="BK49" s="146"/>
      <c r="BL49" s="146"/>
      <c r="BM49" s="147"/>
      <c r="BN49" s="148"/>
      <c r="BO49" s="149"/>
      <c r="BP49" s="149"/>
      <c r="BQ49" s="150"/>
      <c r="BR49" s="54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6"/>
      <c r="CF49" s="151"/>
      <c r="CG49" s="152"/>
      <c r="CH49" s="152"/>
      <c r="CI49" s="152"/>
      <c r="CJ49" s="152"/>
      <c r="CK49" s="152"/>
      <c r="CL49" s="152"/>
      <c r="CM49" s="152"/>
      <c r="CN49" s="152"/>
      <c r="CO49" s="152"/>
      <c r="CP49" s="152"/>
      <c r="CQ49" s="152"/>
      <c r="CR49" s="152"/>
      <c r="CS49" s="153"/>
      <c r="CT49" s="161"/>
      <c r="CU49" s="162"/>
      <c r="CV49" s="162"/>
      <c r="CW49" s="162"/>
      <c r="CX49" s="162"/>
      <c r="CY49" s="162"/>
      <c r="CZ49" s="162"/>
      <c r="DA49" s="162"/>
      <c r="DB49" s="162"/>
      <c r="DC49" s="162"/>
      <c r="DD49" s="57"/>
      <c r="DE49" s="58" t="s">
        <v>49</v>
      </c>
      <c r="DF49" s="59"/>
      <c r="DG49" s="63"/>
      <c r="DH49" s="66" t="str">
        <f t="shared" si="1"/>
        <v>〇</v>
      </c>
    </row>
    <row r="50" spans="1:112" s="6" customFormat="1" ht="12" customHeight="1">
      <c r="A50" s="137">
        <f t="shared" si="2"/>
        <v>37</v>
      </c>
      <c r="B50" s="138"/>
      <c r="C50" s="14"/>
      <c r="D50" s="30" t="s">
        <v>127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7"/>
      <c r="R50" s="10" t="s">
        <v>135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1"/>
      <c r="AE50" s="154"/>
      <c r="AF50" s="155"/>
      <c r="AG50" s="156"/>
      <c r="AH50" s="154" t="s">
        <v>26</v>
      </c>
      <c r="AI50" s="155"/>
      <c r="AJ50" s="156"/>
      <c r="AK50" s="157">
        <v>1</v>
      </c>
      <c r="AL50" s="158"/>
      <c r="AM50" s="138"/>
      <c r="AN50" s="157">
        <v>1</v>
      </c>
      <c r="AO50" s="158"/>
      <c r="AP50" s="138"/>
      <c r="AQ50" s="157" t="s">
        <v>147</v>
      </c>
      <c r="AR50" s="158"/>
      <c r="AS50" s="138"/>
      <c r="AT50" s="145" t="s">
        <v>148</v>
      </c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6"/>
      <c r="BF50" s="146"/>
      <c r="BG50" s="146"/>
      <c r="BH50" s="146"/>
      <c r="BI50" s="146"/>
      <c r="BJ50" s="146"/>
      <c r="BK50" s="146"/>
      <c r="BL50" s="146"/>
      <c r="BM50" s="147"/>
      <c r="BN50" s="148"/>
      <c r="BO50" s="149"/>
      <c r="BP50" s="149"/>
      <c r="BQ50" s="150"/>
      <c r="BR50" s="54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6"/>
      <c r="CF50" s="151"/>
      <c r="CG50" s="152"/>
      <c r="CH50" s="152"/>
      <c r="CI50" s="152"/>
      <c r="CJ50" s="152"/>
      <c r="CK50" s="152"/>
      <c r="CL50" s="152"/>
      <c r="CM50" s="152"/>
      <c r="CN50" s="152"/>
      <c r="CO50" s="152"/>
      <c r="CP50" s="152"/>
      <c r="CQ50" s="152"/>
      <c r="CR50" s="152"/>
      <c r="CS50" s="153"/>
      <c r="CT50" s="161"/>
      <c r="CU50" s="162"/>
      <c r="CV50" s="162"/>
      <c r="CW50" s="162"/>
      <c r="CX50" s="162"/>
      <c r="CY50" s="162"/>
      <c r="CZ50" s="162"/>
      <c r="DA50" s="162"/>
      <c r="DB50" s="162"/>
      <c r="DC50" s="162"/>
      <c r="DD50" s="57"/>
      <c r="DE50" s="58" t="s">
        <v>49</v>
      </c>
      <c r="DF50" s="59"/>
      <c r="DG50" s="63"/>
      <c r="DH50" s="66" t="str">
        <f t="shared" si="1"/>
        <v>〇</v>
      </c>
    </row>
    <row r="51" spans="1:112" s="6" customFormat="1" ht="12" customHeight="1">
      <c r="A51" s="137">
        <f t="shared" si="2"/>
        <v>38</v>
      </c>
      <c r="B51" s="138"/>
      <c r="C51" s="14"/>
      <c r="D51" s="30" t="s">
        <v>128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7"/>
      <c r="R51" s="10" t="s">
        <v>134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1"/>
      <c r="AE51" s="154"/>
      <c r="AF51" s="155"/>
      <c r="AG51" s="156"/>
      <c r="AH51" s="154" t="s">
        <v>26</v>
      </c>
      <c r="AI51" s="155"/>
      <c r="AJ51" s="156"/>
      <c r="AK51" s="157">
        <v>2</v>
      </c>
      <c r="AL51" s="158"/>
      <c r="AM51" s="138"/>
      <c r="AN51" s="157">
        <v>2</v>
      </c>
      <c r="AO51" s="158"/>
      <c r="AP51" s="138"/>
      <c r="AQ51" s="157" t="s">
        <v>147</v>
      </c>
      <c r="AR51" s="158"/>
      <c r="AS51" s="138"/>
      <c r="AT51" s="145" t="s">
        <v>149</v>
      </c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H51" s="146"/>
      <c r="BI51" s="146"/>
      <c r="BJ51" s="146"/>
      <c r="BK51" s="146"/>
      <c r="BL51" s="146"/>
      <c r="BM51" s="147"/>
      <c r="BN51" s="148"/>
      <c r="BO51" s="149"/>
      <c r="BP51" s="149"/>
      <c r="BQ51" s="150"/>
      <c r="BR51" s="54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6"/>
      <c r="CF51" s="151"/>
      <c r="CG51" s="152"/>
      <c r="CH51" s="152"/>
      <c r="CI51" s="152"/>
      <c r="CJ51" s="152"/>
      <c r="CK51" s="152"/>
      <c r="CL51" s="152"/>
      <c r="CM51" s="152"/>
      <c r="CN51" s="152"/>
      <c r="CO51" s="152"/>
      <c r="CP51" s="152"/>
      <c r="CQ51" s="152"/>
      <c r="CR51" s="152"/>
      <c r="CS51" s="153"/>
      <c r="CT51" s="161"/>
      <c r="CU51" s="162"/>
      <c r="CV51" s="162"/>
      <c r="CW51" s="162"/>
      <c r="CX51" s="162"/>
      <c r="CY51" s="162"/>
      <c r="CZ51" s="162"/>
      <c r="DA51" s="162"/>
      <c r="DB51" s="162"/>
      <c r="DC51" s="162"/>
      <c r="DD51" s="57"/>
      <c r="DE51" s="58" t="s">
        <v>49</v>
      </c>
      <c r="DF51" s="59"/>
      <c r="DG51" s="63"/>
      <c r="DH51" s="66" t="str">
        <f t="shared" si="1"/>
        <v>〇</v>
      </c>
    </row>
    <row r="52" spans="1:112" s="6" customFormat="1" ht="12" customHeight="1">
      <c r="A52" s="137">
        <f t="shared" si="2"/>
        <v>39</v>
      </c>
      <c r="B52" s="138"/>
      <c r="C52" s="14"/>
      <c r="D52" s="30" t="s">
        <v>129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7"/>
      <c r="R52" s="10" t="s">
        <v>136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1"/>
      <c r="AE52" s="154"/>
      <c r="AF52" s="155"/>
      <c r="AG52" s="156"/>
      <c r="AH52" s="154" t="s">
        <v>26</v>
      </c>
      <c r="AI52" s="155"/>
      <c r="AJ52" s="156"/>
      <c r="AK52" s="157">
        <v>3</v>
      </c>
      <c r="AL52" s="158"/>
      <c r="AM52" s="138"/>
      <c r="AN52" s="157">
        <v>3</v>
      </c>
      <c r="AO52" s="158"/>
      <c r="AP52" s="138"/>
      <c r="AQ52" s="157" t="s">
        <v>147</v>
      </c>
      <c r="AR52" s="158"/>
      <c r="AS52" s="138"/>
      <c r="AT52" s="145" t="s">
        <v>150</v>
      </c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7"/>
      <c r="BN52" s="148"/>
      <c r="BO52" s="149"/>
      <c r="BP52" s="149"/>
      <c r="BQ52" s="150"/>
      <c r="BR52" s="54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6"/>
      <c r="CF52" s="151"/>
      <c r="CG52" s="152"/>
      <c r="CH52" s="152"/>
      <c r="CI52" s="152"/>
      <c r="CJ52" s="152"/>
      <c r="CK52" s="152"/>
      <c r="CL52" s="152"/>
      <c r="CM52" s="152"/>
      <c r="CN52" s="152"/>
      <c r="CO52" s="152"/>
      <c r="CP52" s="152"/>
      <c r="CQ52" s="152"/>
      <c r="CR52" s="152"/>
      <c r="CS52" s="153"/>
      <c r="CT52" s="161"/>
      <c r="CU52" s="162"/>
      <c r="CV52" s="162"/>
      <c r="CW52" s="162"/>
      <c r="CX52" s="162"/>
      <c r="CY52" s="162"/>
      <c r="CZ52" s="162"/>
      <c r="DA52" s="162"/>
      <c r="DB52" s="162"/>
      <c r="DC52" s="162"/>
      <c r="DD52" s="57"/>
      <c r="DE52" s="58" t="s">
        <v>49</v>
      </c>
      <c r="DF52" s="59"/>
      <c r="DG52" s="63"/>
      <c r="DH52" s="66" t="str">
        <f t="shared" si="1"/>
        <v>〇</v>
      </c>
    </row>
    <row r="53" spans="1:112" s="6" customFormat="1" ht="12" customHeight="1">
      <c r="A53" s="137">
        <f t="shared" si="2"/>
        <v>40</v>
      </c>
      <c r="B53" s="138"/>
      <c r="C53" s="14"/>
      <c r="D53" s="30" t="s">
        <v>130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7"/>
      <c r="R53" s="10" t="s">
        <v>137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1"/>
      <c r="AE53" s="154"/>
      <c r="AF53" s="155"/>
      <c r="AG53" s="156"/>
      <c r="AH53" s="154" t="s">
        <v>26</v>
      </c>
      <c r="AI53" s="155"/>
      <c r="AJ53" s="156"/>
      <c r="AK53" s="157">
        <v>2</v>
      </c>
      <c r="AL53" s="158"/>
      <c r="AM53" s="138"/>
      <c r="AN53" s="157">
        <v>2</v>
      </c>
      <c r="AO53" s="158"/>
      <c r="AP53" s="138"/>
      <c r="AQ53" s="157" t="s">
        <v>147</v>
      </c>
      <c r="AR53" s="158"/>
      <c r="AS53" s="138"/>
      <c r="AT53" s="145" t="s">
        <v>151</v>
      </c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7"/>
      <c r="BN53" s="148"/>
      <c r="BO53" s="149"/>
      <c r="BP53" s="149"/>
      <c r="BQ53" s="150"/>
      <c r="BR53" s="54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6"/>
      <c r="CF53" s="151"/>
      <c r="CG53" s="152"/>
      <c r="CH53" s="152"/>
      <c r="CI53" s="152"/>
      <c r="CJ53" s="152"/>
      <c r="CK53" s="152"/>
      <c r="CL53" s="152"/>
      <c r="CM53" s="152"/>
      <c r="CN53" s="152"/>
      <c r="CO53" s="152"/>
      <c r="CP53" s="152"/>
      <c r="CQ53" s="152"/>
      <c r="CR53" s="152"/>
      <c r="CS53" s="153"/>
      <c r="CT53" s="161"/>
      <c r="CU53" s="162"/>
      <c r="CV53" s="162"/>
      <c r="CW53" s="162"/>
      <c r="CX53" s="162"/>
      <c r="CY53" s="162"/>
      <c r="CZ53" s="162"/>
      <c r="DA53" s="162"/>
      <c r="DB53" s="162"/>
      <c r="DC53" s="162"/>
      <c r="DD53" s="57"/>
      <c r="DE53" s="58" t="s">
        <v>49</v>
      </c>
      <c r="DF53" s="59"/>
      <c r="DG53" s="63"/>
      <c r="DH53" s="66" t="str">
        <f t="shared" si="1"/>
        <v>〇</v>
      </c>
    </row>
    <row r="54" spans="1:112" s="6" customFormat="1" ht="12" customHeight="1">
      <c r="A54" s="137">
        <f t="shared" si="2"/>
        <v>41</v>
      </c>
      <c r="B54" s="138"/>
      <c r="C54" s="14"/>
      <c r="D54" s="30" t="s">
        <v>131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7"/>
      <c r="R54" s="40" t="s">
        <v>138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1"/>
      <c r="AE54" s="154"/>
      <c r="AF54" s="155"/>
      <c r="AG54" s="156"/>
      <c r="AH54" s="154" t="s">
        <v>46</v>
      </c>
      <c r="AI54" s="155"/>
      <c r="AJ54" s="156"/>
      <c r="AK54" s="157">
        <v>120</v>
      </c>
      <c r="AL54" s="158"/>
      <c r="AM54" s="138"/>
      <c r="AN54" s="157">
        <v>240</v>
      </c>
      <c r="AO54" s="158"/>
      <c r="AP54" s="138"/>
      <c r="AQ54" s="157" t="s">
        <v>147</v>
      </c>
      <c r="AR54" s="158"/>
      <c r="AS54" s="138"/>
      <c r="AT54" s="145" t="s">
        <v>152</v>
      </c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  <c r="BM54" s="147"/>
      <c r="BN54" s="148"/>
      <c r="BO54" s="149"/>
      <c r="BP54" s="149"/>
      <c r="BQ54" s="150"/>
      <c r="BR54" s="54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6"/>
      <c r="CF54" s="151"/>
      <c r="CG54" s="152"/>
      <c r="CH54" s="152"/>
      <c r="CI54" s="152"/>
      <c r="CJ54" s="152"/>
      <c r="CK54" s="152"/>
      <c r="CL54" s="152"/>
      <c r="CM54" s="152"/>
      <c r="CN54" s="152"/>
      <c r="CO54" s="152"/>
      <c r="CP54" s="152"/>
      <c r="CQ54" s="152"/>
      <c r="CR54" s="152"/>
      <c r="CS54" s="153"/>
      <c r="CT54" s="161"/>
      <c r="CU54" s="162"/>
      <c r="CV54" s="162"/>
      <c r="CW54" s="162"/>
      <c r="CX54" s="162"/>
      <c r="CY54" s="162"/>
      <c r="CZ54" s="162"/>
      <c r="DA54" s="162"/>
      <c r="DB54" s="162"/>
      <c r="DC54" s="162"/>
      <c r="DD54" s="57"/>
      <c r="DE54" s="58" t="s">
        <v>49</v>
      </c>
      <c r="DF54" s="59"/>
      <c r="DG54" s="63"/>
      <c r="DH54" s="66" t="str">
        <f t="shared" si="1"/>
        <v>〇</v>
      </c>
    </row>
    <row r="55" spans="1:112" s="6" customFormat="1" ht="12" customHeight="1">
      <c r="A55" s="137">
        <f t="shared" si="2"/>
        <v>42</v>
      </c>
      <c r="B55" s="138"/>
      <c r="C55" s="14"/>
      <c r="D55" s="30" t="s">
        <v>132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7"/>
      <c r="R55" s="10" t="s">
        <v>139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1"/>
      <c r="AE55" s="154"/>
      <c r="AF55" s="155"/>
      <c r="AG55" s="156"/>
      <c r="AH55" s="154" t="s">
        <v>46</v>
      </c>
      <c r="AI55" s="155"/>
      <c r="AJ55" s="156"/>
      <c r="AK55" s="157">
        <v>120</v>
      </c>
      <c r="AL55" s="158"/>
      <c r="AM55" s="138"/>
      <c r="AN55" s="157">
        <v>240</v>
      </c>
      <c r="AO55" s="158"/>
      <c r="AP55" s="138"/>
      <c r="AQ55" s="157" t="s">
        <v>147</v>
      </c>
      <c r="AR55" s="158"/>
      <c r="AS55" s="138"/>
      <c r="AT55" s="145" t="s">
        <v>153</v>
      </c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7"/>
      <c r="BN55" s="148"/>
      <c r="BO55" s="149"/>
      <c r="BP55" s="149"/>
      <c r="BQ55" s="150"/>
      <c r="BR55" s="54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6"/>
      <c r="CF55" s="151"/>
      <c r="CG55" s="152"/>
      <c r="CH55" s="152"/>
      <c r="CI55" s="152"/>
      <c r="CJ55" s="152"/>
      <c r="CK55" s="152"/>
      <c r="CL55" s="152"/>
      <c r="CM55" s="152"/>
      <c r="CN55" s="152"/>
      <c r="CO55" s="152"/>
      <c r="CP55" s="152"/>
      <c r="CQ55" s="152"/>
      <c r="CR55" s="152"/>
      <c r="CS55" s="153"/>
      <c r="CT55" s="161"/>
      <c r="CU55" s="162"/>
      <c r="CV55" s="162"/>
      <c r="CW55" s="162"/>
      <c r="CX55" s="162"/>
      <c r="CY55" s="162"/>
      <c r="CZ55" s="162"/>
      <c r="DA55" s="162"/>
      <c r="DB55" s="162"/>
      <c r="DC55" s="162"/>
      <c r="DD55" s="57"/>
      <c r="DE55" s="58" t="s">
        <v>49</v>
      </c>
      <c r="DF55" s="59"/>
      <c r="DG55" s="63"/>
      <c r="DH55" s="66" t="str">
        <f t="shared" si="1"/>
        <v>〇</v>
      </c>
    </row>
    <row r="56" spans="1:112" s="6" customFormat="1" ht="12" customHeight="1">
      <c r="A56" s="137">
        <f t="shared" si="2"/>
        <v>43</v>
      </c>
      <c r="B56" s="138"/>
      <c r="C56" s="14"/>
      <c r="D56" s="30" t="s">
        <v>133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7"/>
      <c r="R56" s="10" t="s">
        <v>140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"/>
      <c r="AE56" s="154"/>
      <c r="AF56" s="155"/>
      <c r="AG56" s="156"/>
      <c r="AH56" s="154" t="s">
        <v>46</v>
      </c>
      <c r="AI56" s="155"/>
      <c r="AJ56" s="156"/>
      <c r="AK56" s="157">
        <v>120</v>
      </c>
      <c r="AL56" s="158"/>
      <c r="AM56" s="138"/>
      <c r="AN56" s="157">
        <v>240</v>
      </c>
      <c r="AO56" s="158"/>
      <c r="AP56" s="138"/>
      <c r="AQ56" s="157" t="s">
        <v>147</v>
      </c>
      <c r="AR56" s="158"/>
      <c r="AS56" s="138"/>
      <c r="AT56" s="145" t="s">
        <v>154</v>
      </c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146"/>
      <c r="BF56" s="146"/>
      <c r="BG56" s="146"/>
      <c r="BH56" s="146"/>
      <c r="BI56" s="146"/>
      <c r="BJ56" s="146"/>
      <c r="BK56" s="146"/>
      <c r="BL56" s="146"/>
      <c r="BM56" s="147"/>
      <c r="BN56" s="148"/>
      <c r="BO56" s="149"/>
      <c r="BP56" s="149"/>
      <c r="BQ56" s="150"/>
      <c r="BR56" s="54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6"/>
      <c r="CF56" s="151"/>
      <c r="CG56" s="152"/>
      <c r="CH56" s="152"/>
      <c r="CI56" s="152"/>
      <c r="CJ56" s="152"/>
      <c r="CK56" s="152"/>
      <c r="CL56" s="152"/>
      <c r="CM56" s="152"/>
      <c r="CN56" s="152"/>
      <c r="CO56" s="152"/>
      <c r="CP56" s="152"/>
      <c r="CQ56" s="152"/>
      <c r="CR56" s="152"/>
      <c r="CS56" s="153"/>
      <c r="CT56" s="161"/>
      <c r="CU56" s="162"/>
      <c r="CV56" s="162"/>
      <c r="CW56" s="162"/>
      <c r="CX56" s="162"/>
      <c r="CY56" s="162"/>
      <c r="CZ56" s="162"/>
      <c r="DA56" s="162"/>
      <c r="DB56" s="162"/>
      <c r="DC56" s="162"/>
      <c r="DD56" s="57"/>
      <c r="DE56" s="58" t="s">
        <v>49</v>
      </c>
      <c r="DF56" s="59"/>
      <c r="DG56" s="63"/>
      <c r="DH56" s="66" t="str">
        <f t="shared" si="1"/>
        <v>〇</v>
      </c>
    </row>
    <row r="57" spans="1:112" s="6" customFormat="1" ht="12" customHeight="1">
      <c r="A57" s="137">
        <f t="shared" si="2"/>
        <v>44</v>
      </c>
      <c r="B57" s="138"/>
      <c r="C57" s="14"/>
      <c r="D57" s="30" t="s">
        <v>168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7"/>
      <c r="R57" s="10" t="s">
        <v>170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1"/>
      <c r="AE57" s="139"/>
      <c r="AF57" s="140"/>
      <c r="AG57" s="141"/>
      <c r="AH57" s="139"/>
      <c r="AI57" s="140"/>
      <c r="AJ57" s="141"/>
      <c r="AK57" s="142"/>
      <c r="AL57" s="143"/>
      <c r="AM57" s="144"/>
      <c r="AN57" s="142"/>
      <c r="AO57" s="143"/>
      <c r="AP57" s="144"/>
      <c r="AQ57" s="142"/>
      <c r="AR57" s="143"/>
      <c r="AS57" s="144"/>
      <c r="AT57" s="145" t="s">
        <v>169</v>
      </c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6"/>
      <c r="BF57" s="146"/>
      <c r="BG57" s="146"/>
      <c r="BH57" s="146"/>
      <c r="BI57" s="146"/>
      <c r="BJ57" s="146"/>
      <c r="BK57" s="146"/>
      <c r="BL57" s="146"/>
      <c r="BM57" s="147"/>
      <c r="BN57" s="148"/>
      <c r="BO57" s="149"/>
      <c r="BP57" s="149"/>
      <c r="BQ57" s="150"/>
      <c r="BR57" s="60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2"/>
      <c r="CF57" s="151"/>
      <c r="CG57" s="152"/>
      <c r="CH57" s="152"/>
      <c r="CI57" s="152"/>
      <c r="CJ57" s="152"/>
      <c r="CK57" s="152"/>
      <c r="CL57" s="152"/>
      <c r="CM57" s="152"/>
      <c r="CN57" s="152"/>
      <c r="CO57" s="152"/>
      <c r="CP57" s="152"/>
      <c r="CQ57" s="152"/>
      <c r="CR57" s="152"/>
      <c r="CS57" s="153"/>
      <c r="CT57" s="161"/>
      <c r="CU57" s="162"/>
      <c r="CV57" s="162"/>
      <c r="CW57" s="162"/>
      <c r="CX57" s="162"/>
      <c r="CY57" s="162"/>
      <c r="CZ57" s="162"/>
      <c r="DA57" s="162"/>
      <c r="DB57" s="162"/>
      <c r="DC57" s="162"/>
      <c r="DD57" s="69"/>
      <c r="DE57" s="68"/>
      <c r="DF57" s="68"/>
      <c r="DG57" s="68"/>
      <c r="DH57" s="66"/>
    </row>
    <row r="58" spans="1:112" s="6" customFormat="1" ht="78.75" customHeight="1">
      <c r="A58" s="137">
        <f t="shared" si="2"/>
        <v>45</v>
      </c>
      <c r="B58" s="138"/>
      <c r="C58" s="14"/>
      <c r="D58" s="30" t="s">
        <v>141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7"/>
      <c r="R58" s="10" t="s">
        <v>142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1"/>
      <c r="AE58" s="154"/>
      <c r="AF58" s="155"/>
      <c r="AG58" s="156"/>
      <c r="AH58" s="154" t="s">
        <v>26</v>
      </c>
      <c r="AI58" s="155"/>
      <c r="AJ58" s="156"/>
      <c r="AK58" s="157">
        <v>120</v>
      </c>
      <c r="AL58" s="158"/>
      <c r="AM58" s="138"/>
      <c r="AN58" s="157">
        <v>120</v>
      </c>
      <c r="AO58" s="158"/>
      <c r="AP58" s="138"/>
      <c r="AQ58" s="157" t="s">
        <v>47</v>
      </c>
      <c r="AR58" s="158"/>
      <c r="AS58" s="138"/>
      <c r="AT58" s="145" t="s">
        <v>179</v>
      </c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7"/>
      <c r="BN58" s="148"/>
      <c r="BO58" s="149"/>
      <c r="BP58" s="149"/>
      <c r="BQ58" s="150"/>
      <c r="BR58" s="54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6"/>
      <c r="CF58" s="151"/>
      <c r="CG58" s="152"/>
      <c r="CH58" s="152"/>
      <c r="CI58" s="152"/>
      <c r="CJ58" s="152"/>
      <c r="CK58" s="152"/>
      <c r="CL58" s="152"/>
      <c r="CM58" s="152"/>
      <c r="CN58" s="152"/>
      <c r="CO58" s="152"/>
      <c r="CP58" s="152"/>
      <c r="CQ58" s="152"/>
      <c r="CR58" s="152"/>
      <c r="CS58" s="153"/>
      <c r="CT58" s="161"/>
      <c r="CU58" s="162"/>
      <c r="CV58" s="162"/>
      <c r="CW58" s="162"/>
      <c r="CX58" s="162"/>
      <c r="CY58" s="162"/>
      <c r="CZ58" s="162"/>
      <c r="DA58" s="162"/>
      <c r="DB58" s="162"/>
      <c r="DC58" s="162"/>
      <c r="DD58" s="57"/>
      <c r="DE58" s="58" t="s">
        <v>49</v>
      </c>
      <c r="DF58" s="59"/>
      <c r="DG58" s="63"/>
      <c r="DH58" s="66" t="str">
        <f t="shared" si="1"/>
        <v>〇</v>
      </c>
    </row>
    <row r="59" spans="1:112" s="6" customFormat="1" ht="74.25" customHeight="1">
      <c r="A59" s="137">
        <f t="shared" si="2"/>
        <v>46</v>
      </c>
      <c r="B59" s="138"/>
      <c r="C59" s="14"/>
      <c r="D59" s="30" t="s">
        <v>143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7"/>
      <c r="R59" s="10" t="s">
        <v>144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1"/>
      <c r="AE59" s="154"/>
      <c r="AF59" s="155"/>
      <c r="AG59" s="156"/>
      <c r="AH59" s="154" t="s">
        <v>26</v>
      </c>
      <c r="AI59" s="155"/>
      <c r="AJ59" s="156"/>
      <c r="AK59" s="157">
        <v>120</v>
      </c>
      <c r="AL59" s="158"/>
      <c r="AM59" s="138"/>
      <c r="AN59" s="157">
        <v>120</v>
      </c>
      <c r="AO59" s="158"/>
      <c r="AP59" s="138"/>
      <c r="AQ59" s="157" t="s">
        <v>47</v>
      </c>
      <c r="AR59" s="158"/>
      <c r="AS59" s="138"/>
      <c r="AT59" s="145" t="s">
        <v>178</v>
      </c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7"/>
      <c r="BN59" s="148"/>
      <c r="BO59" s="149"/>
      <c r="BP59" s="149"/>
      <c r="BQ59" s="150"/>
      <c r="BR59" s="54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6"/>
      <c r="CF59" s="151"/>
      <c r="CG59" s="152"/>
      <c r="CH59" s="152"/>
      <c r="CI59" s="152"/>
      <c r="CJ59" s="152"/>
      <c r="CK59" s="152"/>
      <c r="CL59" s="152"/>
      <c r="CM59" s="152"/>
      <c r="CN59" s="152"/>
      <c r="CO59" s="152"/>
      <c r="CP59" s="152"/>
      <c r="CQ59" s="152"/>
      <c r="CR59" s="152"/>
      <c r="CS59" s="153"/>
      <c r="CT59" s="161"/>
      <c r="CU59" s="162"/>
      <c r="CV59" s="162"/>
      <c r="CW59" s="162"/>
      <c r="CX59" s="162"/>
      <c r="CY59" s="162"/>
      <c r="CZ59" s="162"/>
      <c r="DA59" s="162"/>
      <c r="DB59" s="162"/>
      <c r="DC59" s="162"/>
      <c r="DD59" s="57"/>
      <c r="DE59" s="58" t="s">
        <v>49</v>
      </c>
      <c r="DF59" s="59"/>
      <c r="DG59" s="63"/>
      <c r="DH59" s="66" t="str">
        <f t="shared" si="1"/>
        <v>〇</v>
      </c>
    </row>
    <row r="60" spans="1:112" s="6" customFormat="1" ht="71.25" customHeight="1">
      <c r="A60" s="137">
        <f t="shared" si="2"/>
        <v>47</v>
      </c>
      <c r="B60" s="138"/>
      <c r="C60" s="31"/>
      <c r="D60" s="30" t="s">
        <v>145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35"/>
      <c r="R60" s="10" t="s">
        <v>146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1"/>
      <c r="AE60" s="154"/>
      <c r="AF60" s="155"/>
      <c r="AG60" s="156"/>
      <c r="AH60" s="154" t="s">
        <v>26</v>
      </c>
      <c r="AI60" s="155"/>
      <c r="AJ60" s="156"/>
      <c r="AK60" s="157">
        <v>3</v>
      </c>
      <c r="AL60" s="158"/>
      <c r="AM60" s="138"/>
      <c r="AN60" s="157">
        <v>3</v>
      </c>
      <c r="AO60" s="158"/>
      <c r="AP60" s="138"/>
      <c r="AQ60" s="157" t="s">
        <v>147</v>
      </c>
      <c r="AR60" s="158"/>
      <c r="AS60" s="138"/>
      <c r="AT60" s="145" t="s">
        <v>180</v>
      </c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6"/>
      <c r="BF60" s="146"/>
      <c r="BG60" s="146"/>
      <c r="BH60" s="146"/>
      <c r="BI60" s="146"/>
      <c r="BJ60" s="146"/>
      <c r="BK60" s="146"/>
      <c r="BL60" s="146"/>
      <c r="BM60" s="147"/>
      <c r="BN60" s="148"/>
      <c r="BO60" s="149"/>
      <c r="BP60" s="149"/>
      <c r="BQ60" s="150"/>
      <c r="BR60" s="54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6"/>
      <c r="CF60" s="151"/>
      <c r="CG60" s="152"/>
      <c r="CH60" s="152"/>
      <c r="CI60" s="152"/>
      <c r="CJ60" s="152"/>
      <c r="CK60" s="152"/>
      <c r="CL60" s="152"/>
      <c r="CM60" s="152"/>
      <c r="CN60" s="152"/>
      <c r="CO60" s="152"/>
      <c r="CP60" s="152"/>
      <c r="CQ60" s="152"/>
      <c r="CR60" s="152"/>
      <c r="CS60" s="153"/>
      <c r="CT60" s="161"/>
      <c r="CU60" s="162"/>
      <c r="CV60" s="162"/>
      <c r="CW60" s="162"/>
      <c r="CX60" s="162"/>
      <c r="CY60" s="162"/>
      <c r="CZ60" s="162"/>
      <c r="DA60" s="162"/>
      <c r="DB60" s="162"/>
      <c r="DC60" s="162"/>
      <c r="DD60" s="57"/>
      <c r="DE60" s="58" t="s">
        <v>49</v>
      </c>
      <c r="DF60" s="59"/>
      <c r="DG60" s="63"/>
      <c r="DH60" s="66" t="str">
        <f t="shared" ref="DH60" si="3">IF(OR(DD60&lt;&gt;"",DE60&lt;&gt;""),"〇","")</f>
        <v>〇</v>
      </c>
    </row>
    <row r="61" spans="1:112" s="6" customFormat="1" ht="13.5" customHeight="1" thickBot="1">
      <c r="A61" s="262"/>
      <c r="B61" s="263"/>
      <c r="C61" s="256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8"/>
      <c r="Q61" s="259"/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  <c r="AD61" s="261"/>
      <c r="AE61" s="253"/>
      <c r="AF61" s="254"/>
      <c r="AG61" s="255"/>
      <c r="AH61" s="253"/>
      <c r="AI61" s="254"/>
      <c r="AJ61" s="255"/>
      <c r="AK61" s="264"/>
      <c r="AL61" s="265"/>
      <c r="AM61" s="263"/>
      <c r="AN61" s="264"/>
      <c r="AO61" s="265"/>
      <c r="AP61" s="263"/>
      <c r="AQ61" s="264"/>
      <c r="AR61" s="265"/>
      <c r="AS61" s="263"/>
      <c r="AT61" s="266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8"/>
      <c r="BN61" s="273"/>
      <c r="BO61" s="274"/>
      <c r="BP61" s="274"/>
      <c r="BQ61" s="275"/>
      <c r="BR61" s="276"/>
      <c r="BS61" s="277"/>
      <c r="BT61" s="277"/>
      <c r="BU61" s="277"/>
      <c r="BV61" s="277"/>
      <c r="BW61" s="277"/>
      <c r="BX61" s="277"/>
      <c r="BY61" s="277"/>
      <c r="BZ61" s="277"/>
      <c r="CA61" s="277"/>
      <c r="CB61" s="277"/>
      <c r="CC61" s="277"/>
      <c r="CD61" s="277"/>
      <c r="CE61" s="278"/>
      <c r="CF61" s="279"/>
      <c r="CG61" s="280"/>
      <c r="CH61" s="280"/>
      <c r="CI61" s="280"/>
      <c r="CJ61" s="280"/>
      <c r="CK61" s="280"/>
      <c r="CL61" s="280"/>
      <c r="CM61" s="280"/>
      <c r="CN61" s="280"/>
      <c r="CO61" s="280"/>
      <c r="CP61" s="280"/>
      <c r="CQ61" s="280"/>
      <c r="CR61" s="280"/>
      <c r="CS61" s="281"/>
      <c r="CT61" s="271"/>
      <c r="CU61" s="272"/>
      <c r="CV61" s="272"/>
      <c r="CW61" s="272"/>
      <c r="CX61" s="272"/>
      <c r="CY61" s="272"/>
      <c r="CZ61" s="272"/>
      <c r="DA61" s="272"/>
      <c r="DB61" s="272"/>
      <c r="DC61" s="272"/>
      <c r="DD61" s="47"/>
      <c r="DE61" s="48"/>
      <c r="DF61" s="48"/>
      <c r="DG61" s="48"/>
      <c r="DH61" s="67" t="s">
        <v>161</v>
      </c>
    </row>
    <row r="63" spans="1:112" ht="13.5" customHeight="1">
      <c r="B63" s="7" t="s">
        <v>181</v>
      </c>
    </row>
    <row r="64" spans="1:112" ht="13.5" customHeight="1">
      <c r="B64" s="7" t="s">
        <v>183</v>
      </c>
    </row>
    <row r="65" spans="2:2" ht="13.5" customHeight="1">
      <c r="B65" s="7" t="s">
        <v>184</v>
      </c>
    </row>
    <row r="66" spans="2:2" ht="13.5" customHeight="1">
      <c r="B66" s="7" t="s">
        <v>185</v>
      </c>
    </row>
  </sheetData>
  <autoFilter ref="A6:DH61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566">
    <mergeCell ref="AT10:BM10"/>
    <mergeCell ref="BN10:BQ10"/>
    <mergeCell ref="CF10:CS10"/>
    <mergeCell ref="CT10:DC10"/>
    <mergeCell ref="A11:B11"/>
    <mergeCell ref="AE11:AG11"/>
    <mergeCell ref="AH11:AJ11"/>
    <mergeCell ref="AK11:AM11"/>
    <mergeCell ref="AN11:AP11"/>
    <mergeCell ref="AQ11:AS11"/>
    <mergeCell ref="AT11:BM11"/>
    <mergeCell ref="BN11:BQ11"/>
    <mergeCell ref="CF11:CS11"/>
    <mergeCell ref="CT11:DC11"/>
    <mergeCell ref="DG4:DG6"/>
    <mergeCell ref="DF4:DF6"/>
    <mergeCell ref="CT19:DC19"/>
    <mergeCell ref="AN21:AP21"/>
    <mergeCell ref="AQ21:AS21"/>
    <mergeCell ref="AT21:BM21"/>
    <mergeCell ref="BN21:BQ21"/>
    <mergeCell ref="CF21:CS21"/>
    <mergeCell ref="CT21:DC21"/>
    <mergeCell ref="AQ19:AS19"/>
    <mergeCell ref="AT19:BM19"/>
    <mergeCell ref="BN19:BQ19"/>
    <mergeCell ref="CF19:CS19"/>
    <mergeCell ref="AQ18:AS18"/>
    <mergeCell ref="AT18:BM18"/>
    <mergeCell ref="BN18:BQ18"/>
    <mergeCell ref="CF18:CS18"/>
    <mergeCell ref="CF17:CS17"/>
    <mergeCell ref="CT12:DC12"/>
    <mergeCell ref="CF12:CS12"/>
    <mergeCell ref="BN12:BQ12"/>
    <mergeCell ref="AT12:BM12"/>
    <mergeCell ref="AQ12:AS12"/>
    <mergeCell ref="AN12:AP12"/>
    <mergeCell ref="A22:B22"/>
    <mergeCell ref="AE22:AG22"/>
    <mergeCell ref="AH22:AJ22"/>
    <mergeCell ref="AK22:AM22"/>
    <mergeCell ref="AN22:AP22"/>
    <mergeCell ref="A19:B19"/>
    <mergeCell ref="AE19:AG19"/>
    <mergeCell ref="AH19:AJ19"/>
    <mergeCell ref="AK19:AM19"/>
    <mergeCell ref="AN19:AP19"/>
    <mergeCell ref="AK12:AM12"/>
    <mergeCell ref="AH12:AJ12"/>
    <mergeCell ref="AE12:AG12"/>
    <mergeCell ref="A12:B12"/>
    <mergeCell ref="A25:B25"/>
    <mergeCell ref="AE25:AG25"/>
    <mergeCell ref="AH25:AJ25"/>
    <mergeCell ref="AK25:AM25"/>
    <mergeCell ref="AN25:AP25"/>
    <mergeCell ref="AH21:AJ21"/>
    <mergeCell ref="AK21:AM21"/>
    <mergeCell ref="A18:B18"/>
    <mergeCell ref="AE18:AG18"/>
    <mergeCell ref="AH18:AJ18"/>
    <mergeCell ref="AK18:AM18"/>
    <mergeCell ref="AN18:AP18"/>
    <mergeCell ref="AH16:AJ16"/>
    <mergeCell ref="AK16:AM16"/>
    <mergeCell ref="AN16:AP16"/>
    <mergeCell ref="AE23:AG23"/>
    <mergeCell ref="AH23:AJ23"/>
    <mergeCell ref="AK23:AM23"/>
    <mergeCell ref="AN23:AP23"/>
    <mergeCell ref="A14:B14"/>
    <mergeCell ref="A24:B24"/>
    <mergeCell ref="AE24:AG24"/>
    <mergeCell ref="AH24:AJ24"/>
    <mergeCell ref="AK24:AM24"/>
    <mergeCell ref="AN24:AP24"/>
    <mergeCell ref="AQ24:AS24"/>
    <mergeCell ref="AT24:BM24"/>
    <mergeCell ref="BN24:BQ24"/>
    <mergeCell ref="CF24:CS24"/>
    <mergeCell ref="AQ20:AS20"/>
    <mergeCell ref="AT20:BM20"/>
    <mergeCell ref="BN20:BQ20"/>
    <mergeCell ref="CF20:CS20"/>
    <mergeCell ref="CT20:DC20"/>
    <mergeCell ref="AQ25:AS25"/>
    <mergeCell ref="AT25:BM25"/>
    <mergeCell ref="BN25:BQ25"/>
    <mergeCell ref="CF25:CS25"/>
    <mergeCell ref="CT25:DC25"/>
    <mergeCell ref="CT24:DC24"/>
    <mergeCell ref="A15:B15"/>
    <mergeCell ref="AE15:AG15"/>
    <mergeCell ref="A23:B23"/>
    <mergeCell ref="AQ23:AS23"/>
    <mergeCell ref="A17:B17"/>
    <mergeCell ref="AE17:AG17"/>
    <mergeCell ref="AH17:AJ17"/>
    <mergeCell ref="AK17:AM17"/>
    <mergeCell ref="AN17:AP17"/>
    <mergeCell ref="AQ17:AS17"/>
    <mergeCell ref="AH15:AJ15"/>
    <mergeCell ref="AK15:AM15"/>
    <mergeCell ref="AN15:AP15"/>
    <mergeCell ref="AQ15:AS15"/>
    <mergeCell ref="A16:B16"/>
    <mergeCell ref="AE16:AG16"/>
    <mergeCell ref="AQ22:AS22"/>
    <mergeCell ref="A21:B21"/>
    <mergeCell ref="AE21:AG21"/>
    <mergeCell ref="A20:B20"/>
    <mergeCell ref="AE20:AG20"/>
    <mergeCell ref="AH20:AJ20"/>
    <mergeCell ref="AK20:AM20"/>
    <mergeCell ref="AN20:AP20"/>
    <mergeCell ref="DD4:DD6"/>
    <mergeCell ref="DE4:DE6"/>
    <mergeCell ref="CT61:DC61"/>
    <mergeCell ref="BN61:BQ61"/>
    <mergeCell ref="BR61:CE61"/>
    <mergeCell ref="CF61:CS61"/>
    <mergeCell ref="AT23:BM23"/>
    <mergeCell ref="CF4:CS6"/>
    <mergeCell ref="BN4:BQ6"/>
    <mergeCell ref="CF23:CS23"/>
    <mergeCell ref="BN23:BQ23"/>
    <mergeCell ref="AT14:BM14"/>
    <mergeCell ref="CT18:DC18"/>
    <mergeCell ref="AT17:BM17"/>
    <mergeCell ref="BN17:BQ17"/>
    <mergeCell ref="CT17:DC17"/>
    <mergeCell ref="AT15:BM15"/>
    <mergeCell ref="BN15:BQ15"/>
    <mergeCell ref="CF15:CS15"/>
    <mergeCell ref="CT15:DC15"/>
    <mergeCell ref="AT22:BM22"/>
    <mergeCell ref="BN22:BQ22"/>
    <mergeCell ref="CF22:CS22"/>
    <mergeCell ref="CT22:DC22"/>
    <mergeCell ref="AE61:AG61"/>
    <mergeCell ref="C61:P61"/>
    <mergeCell ref="Q61:AD61"/>
    <mergeCell ref="A61:B61"/>
    <mergeCell ref="AH61:AJ61"/>
    <mergeCell ref="AK61:AM61"/>
    <mergeCell ref="AN61:AP61"/>
    <mergeCell ref="AQ61:AS61"/>
    <mergeCell ref="AT61:BM61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10:B10"/>
    <mergeCell ref="AE10:AG10"/>
    <mergeCell ref="AH10:AJ10"/>
    <mergeCell ref="AK10:AM10"/>
    <mergeCell ref="CT4:DC6"/>
    <mergeCell ref="A4:B6"/>
    <mergeCell ref="AQ5:AS6"/>
    <mergeCell ref="AN5:AP6"/>
    <mergeCell ref="AK5:AM6"/>
    <mergeCell ref="A8:B8"/>
    <mergeCell ref="AE8:AG8"/>
    <mergeCell ref="AH8:AJ8"/>
    <mergeCell ref="AK8:AM8"/>
    <mergeCell ref="AN8:AP8"/>
    <mergeCell ref="AQ8:AS8"/>
    <mergeCell ref="CT8:DC8"/>
    <mergeCell ref="BN8:BQ8"/>
    <mergeCell ref="CF8:CS8"/>
    <mergeCell ref="AT8:BM8"/>
    <mergeCell ref="AH5:AJ6"/>
    <mergeCell ref="AE5:AG6"/>
    <mergeCell ref="AE4:AS4"/>
    <mergeCell ref="AN10:AP10"/>
    <mergeCell ref="AQ10:AS10"/>
    <mergeCell ref="C4:P6"/>
    <mergeCell ref="BR4:CE6"/>
    <mergeCell ref="A9:B9"/>
    <mergeCell ref="AE9:AG9"/>
    <mergeCell ref="AH9:AJ9"/>
    <mergeCell ref="AK9:AM9"/>
    <mergeCell ref="AN9:AP9"/>
    <mergeCell ref="AQ9:AS9"/>
    <mergeCell ref="CT9:DC9"/>
    <mergeCell ref="BN9:BQ9"/>
    <mergeCell ref="CF9:CS9"/>
    <mergeCell ref="Q4:AD6"/>
    <mergeCell ref="AT4:BM6"/>
    <mergeCell ref="AT9:BM9"/>
    <mergeCell ref="BN14:BQ14"/>
    <mergeCell ref="CF14:CS14"/>
    <mergeCell ref="CT14:DC14"/>
    <mergeCell ref="A26:B26"/>
    <mergeCell ref="AE26:AG26"/>
    <mergeCell ref="AH26:AJ26"/>
    <mergeCell ref="AK26:AM26"/>
    <mergeCell ref="AN26:AP26"/>
    <mergeCell ref="AQ26:AS26"/>
    <mergeCell ref="AT26:BM26"/>
    <mergeCell ref="BN26:BQ26"/>
    <mergeCell ref="CF26:CS26"/>
    <mergeCell ref="CT26:DC26"/>
    <mergeCell ref="AQ16:AS16"/>
    <mergeCell ref="AT16:BM16"/>
    <mergeCell ref="BN16:BQ16"/>
    <mergeCell ref="CF16:CS16"/>
    <mergeCell ref="CT16:DC16"/>
    <mergeCell ref="CT23:DC23"/>
    <mergeCell ref="AE14:AG14"/>
    <mergeCell ref="AH14:AJ14"/>
    <mergeCell ref="AK14:AM14"/>
    <mergeCell ref="AN14:AP14"/>
    <mergeCell ref="AQ14:AS14"/>
    <mergeCell ref="CT27:DC27"/>
    <mergeCell ref="A28:B28"/>
    <mergeCell ref="AE28:AG28"/>
    <mergeCell ref="AH28:AJ28"/>
    <mergeCell ref="AK28:AM28"/>
    <mergeCell ref="AN28:AP28"/>
    <mergeCell ref="AQ28:AS28"/>
    <mergeCell ref="AT28:BM28"/>
    <mergeCell ref="BN28:BQ28"/>
    <mergeCell ref="CF28:CS28"/>
    <mergeCell ref="CT28:DC28"/>
    <mergeCell ref="A27:B27"/>
    <mergeCell ref="AE27:AG27"/>
    <mergeCell ref="AH27:AJ27"/>
    <mergeCell ref="AK27:AM27"/>
    <mergeCell ref="AN27:AP27"/>
    <mergeCell ref="AQ27:AS27"/>
    <mergeCell ref="AT27:BM27"/>
    <mergeCell ref="BN27:BQ27"/>
    <mergeCell ref="CF27:CS27"/>
    <mergeCell ref="CT29:DC29"/>
    <mergeCell ref="A30:B30"/>
    <mergeCell ref="AE30:AG30"/>
    <mergeCell ref="AH30:AJ30"/>
    <mergeCell ref="AK30:AM30"/>
    <mergeCell ref="AN30:AP30"/>
    <mergeCell ref="AQ30:AS30"/>
    <mergeCell ref="AT30:BM30"/>
    <mergeCell ref="BN30:BQ30"/>
    <mergeCell ref="CF30:CS30"/>
    <mergeCell ref="CT30:DC30"/>
    <mergeCell ref="A29:B29"/>
    <mergeCell ref="AE29:AG29"/>
    <mergeCell ref="AH29:AJ29"/>
    <mergeCell ref="AK29:AM29"/>
    <mergeCell ref="AN29:AP29"/>
    <mergeCell ref="AQ29:AS29"/>
    <mergeCell ref="AT29:BM29"/>
    <mergeCell ref="BN29:BQ29"/>
    <mergeCell ref="CF29:CS29"/>
    <mergeCell ref="CT31:DC31"/>
    <mergeCell ref="A32:B32"/>
    <mergeCell ref="AE32:AG32"/>
    <mergeCell ref="AH32:AJ32"/>
    <mergeCell ref="AK32:AM32"/>
    <mergeCell ref="AN32:AP32"/>
    <mergeCell ref="AQ32:AS32"/>
    <mergeCell ref="AT32:BM32"/>
    <mergeCell ref="BN32:BQ32"/>
    <mergeCell ref="CF32:CS32"/>
    <mergeCell ref="CT32:DC32"/>
    <mergeCell ref="A31:B31"/>
    <mergeCell ref="AE31:AG31"/>
    <mergeCell ref="AH31:AJ31"/>
    <mergeCell ref="AK31:AM31"/>
    <mergeCell ref="AN31:AP31"/>
    <mergeCell ref="AQ31:AS31"/>
    <mergeCell ref="AT31:BM31"/>
    <mergeCell ref="BN31:BQ31"/>
    <mergeCell ref="CF31:CS31"/>
    <mergeCell ref="A33:B33"/>
    <mergeCell ref="AE33:AG33"/>
    <mergeCell ref="AH33:AJ33"/>
    <mergeCell ref="AK33:AM33"/>
    <mergeCell ref="AN33:AP33"/>
    <mergeCell ref="AQ33:AS33"/>
    <mergeCell ref="AT33:BM33"/>
    <mergeCell ref="BN33:BQ33"/>
    <mergeCell ref="CF33:CS33"/>
    <mergeCell ref="CT33:DC33"/>
    <mergeCell ref="A54:B54"/>
    <mergeCell ref="AE54:AG54"/>
    <mergeCell ref="AH54:AJ54"/>
    <mergeCell ref="AK54:AM54"/>
    <mergeCell ref="AN54:AP54"/>
    <mergeCell ref="AQ54:AS54"/>
    <mergeCell ref="AT54:BM54"/>
    <mergeCell ref="BN54:BQ54"/>
    <mergeCell ref="CF54:CS54"/>
    <mergeCell ref="CT54:DC54"/>
    <mergeCell ref="A34:B34"/>
    <mergeCell ref="AE34:AG34"/>
    <mergeCell ref="AH34:AJ34"/>
    <mergeCell ref="AK34:AM34"/>
    <mergeCell ref="AN34:AP34"/>
    <mergeCell ref="AQ34:AS34"/>
    <mergeCell ref="AT34:BM34"/>
    <mergeCell ref="BN34:BQ34"/>
    <mergeCell ref="CF34:CS34"/>
    <mergeCell ref="CT34:DC34"/>
    <mergeCell ref="A35:B35"/>
    <mergeCell ref="AE35:AG35"/>
    <mergeCell ref="AH35:AJ35"/>
    <mergeCell ref="AK35:AM35"/>
    <mergeCell ref="AN35:AP35"/>
    <mergeCell ref="AQ35:AS35"/>
    <mergeCell ref="AT35:BM35"/>
    <mergeCell ref="BN35:BQ35"/>
    <mergeCell ref="CF35:CS35"/>
    <mergeCell ref="CT35:DC35"/>
    <mergeCell ref="A36:B36"/>
    <mergeCell ref="AE36:AG36"/>
    <mergeCell ref="CT55:DC55"/>
    <mergeCell ref="A56:B56"/>
    <mergeCell ref="AE56:AG56"/>
    <mergeCell ref="AH56:AJ56"/>
    <mergeCell ref="AK56:AM56"/>
    <mergeCell ref="AN56:AP56"/>
    <mergeCell ref="AQ56:AS56"/>
    <mergeCell ref="AT56:BM56"/>
    <mergeCell ref="BN56:BQ56"/>
    <mergeCell ref="CF56:CS56"/>
    <mergeCell ref="CT56:DC56"/>
    <mergeCell ref="A55:B55"/>
    <mergeCell ref="AE55:AG55"/>
    <mergeCell ref="AH55:AJ55"/>
    <mergeCell ref="AK55:AM55"/>
    <mergeCell ref="AN55:AP55"/>
    <mergeCell ref="AQ55:AS55"/>
    <mergeCell ref="AT55:BM55"/>
    <mergeCell ref="BN55:BQ55"/>
    <mergeCell ref="CF55:CS55"/>
    <mergeCell ref="A58:B58"/>
    <mergeCell ref="AE58:AG58"/>
    <mergeCell ref="AH58:AJ58"/>
    <mergeCell ref="AK58:AM58"/>
    <mergeCell ref="AN58:AP58"/>
    <mergeCell ref="AQ58:AS58"/>
    <mergeCell ref="AT58:BM58"/>
    <mergeCell ref="BN58:BQ58"/>
    <mergeCell ref="CF58:CS58"/>
    <mergeCell ref="A59:B59"/>
    <mergeCell ref="AE59:AG59"/>
    <mergeCell ref="AH59:AJ59"/>
    <mergeCell ref="AK59:AM59"/>
    <mergeCell ref="AN59:AP59"/>
    <mergeCell ref="AQ59:AS59"/>
    <mergeCell ref="AT59:BM59"/>
    <mergeCell ref="BN59:BQ59"/>
    <mergeCell ref="CF59:CS59"/>
    <mergeCell ref="A60:B60"/>
    <mergeCell ref="AE60:AG60"/>
    <mergeCell ref="AH60:AJ60"/>
    <mergeCell ref="AK60:AM60"/>
    <mergeCell ref="AN60:AP60"/>
    <mergeCell ref="AQ60:AS60"/>
    <mergeCell ref="AT60:BM60"/>
    <mergeCell ref="BN60:BQ60"/>
    <mergeCell ref="CF60:CS60"/>
    <mergeCell ref="CT60:DC60"/>
    <mergeCell ref="AH36:AJ36"/>
    <mergeCell ref="AK36:AM36"/>
    <mergeCell ref="AN36:AP36"/>
    <mergeCell ref="AQ36:AS36"/>
    <mergeCell ref="AT36:BM36"/>
    <mergeCell ref="BN36:BQ36"/>
    <mergeCell ref="CF36:CS36"/>
    <mergeCell ref="CT36:DC36"/>
    <mergeCell ref="CT37:DC37"/>
    <mergeCell ref="CT38:DC38"/>
    <mergeCell ref="CT39:DC39"/>
    <mergeCell ref="CT40:DC40"/>
    <mergeCell ref="CT41:DC41"/>
    <mergeCell ref="CT42:DC42"/>
    <mergeCell ref="CT43:DC43"/>
    <mergeCell ref="CT44:DC44"/>
    <mergeCell ref="CT45:DC45"/>
    <mergeCell ref="CT46:DC46"/>
    <mergeCell ref="CT49:DC49"/>
    <mergeCell ref="CT51:DC51"/>
    <mergeCell ref="CT57:DC57"/>
    <mergeCell ref="CT58:DC58"/>
    <mergeCell ref="CT59:DC59"/>
    <mergeCell ref="A37:B37"/>
    <mergeCell ref="AE37:AG37"/>
    <mergeCell ref="AH37:AJ37"/>
    <mergeCell ref="AK37:AM37"/>
    <mergeCell ref="AN37:AP37"/>
    <mergeCell ref="AQ37:AS37"/>
    <mergeCell ref="AT37:BM37"/>
    <mergeCell ref="BN37:BQ37"/>
    <mergeCell ref="CF37:CS37"/>
    <mergeCell ref="A38:B38"/>
    <mergeCell ref="AE38:AG38"/>
    <mergeCell ref="AH38:AJ38"/>
    <mergeCell ref="AK38:AM38"/>
    <mergeCell ref="AN38:AP38"/>
    <mergeCell ref="AQ38:AS38"/>
    <mergeCell ref="AT38:BM38"/>
    <mergeCell ref="BN38:BQ38"/>
    <mergeCell ref="CF38:CS38"/>
    <mergeCell ref="A39:B39"/>
    <mergeCell ref="AE39:AG39"/>
    <mergeCell ref="AH39:AJ39"/>
    <mergeCell ref="AK39:AM39"/>
    <mergeCell ref="AN39:AP39"/>
    <mergeCell ref="AQ39:AS39"/>
    <mergeCell ref="AT39:BM39"/>
    <mergeCell ref="BN39:BQ39"/>
    <mergeCell ref="CF39:CS39"/>
    <mergeCell ref="A40:B40"/>
    <mergeCell ref="AE40:AG40"/>
    <mergeCell ref="AH40:AJ40"/>
    <mergeCell ref="AK40:AM40"/>
    <mergeCell ref="AN40:AP40"/>
    <mergeCell ref="AQ40:AS40"/>
    <mergeCell ref="AT40:BM40"/>
    <mergeCell ref="BN40:BQ40"/>
    <mergeCell ref="CF40:CS40"/>
    <mergeCell ref="A41:B41"/>
    <mergeCell ref="AE41:AG41"/>
    <mergeCell ref="AH41:AJ41"/>
    <mergeCell ref="AK41:AM41"/>
    <mergeCell ref="AN41:AP41"/>
    <mergeCell ref="AQ41:AS41"/>
    <mergeCell ref="AT41:BM41"/>
    <mergeCell ref="BN41:BQ41"/>
    <mergeCell ref="CF41:CS41"/>
    <mergeCell ref="A42:B42"/>
    <mergeCell ref="AE42:AG42"/>
    <mergeCell ref="AH42:AJ42"/>
    <mergeCell ref="AK42:AM42"/>
    <mergeCell ref="AN42:AP42"/>
    <mergeCell ref="AQ42:AS42"/>
    <mergeCell ref="AT42:BM42"/>
    <mergeCell ref="BN42:BQ42"/>
    <mergeCell ref="CF42:CS42"/>
    <mergeCell ref="A43:B43"/>
    <mergeCell ref="AE43:AG43"/>
    <mergeCell ref="AH43:AJ43"/>
    <mergeCell ref="AK43:AM43"/>
    <mergeCell ref="AN43:AP43"/>
    <mergeCell ref="AQ43:AS43"/>
    <mergeCell ref="AT43:BM43"/>
    <mergeCell ref="BN43:BQ43"/>
    <mergeCell ref="CF43:CS43"/>
    <mergeCell ref="A44:B44"/>
    <mergeCell ref="AE44:AG44"/>
    <mergeCell ref="AH44:AJ44"/>
    <mergeCell ref="AK44:AM44"/>
    <mergeCell ref="AN44:AP44"/>
    <mergeCell ref="AQ44:AS44"/>
    <mergeCell ref="AT44:BM44"/>
    <mergeCell ref="BN44:BQ44"/>
    <mergeCell ref="CF44:CS44"/>
    <mergeCell ref="A45:B45"/>
    <mergeCell ref="AE45:AG45"/>
    <mergeCell ref="AH45:AJ45"/>
    <mergeCell ref="AK45:AM45"/>
    <mergeCell ref="AN45:AP45"/>
    <mergeCell ref="AQ45:AS45"/>
    <mergeCell ref="AT45:BM45"/>
    <mergeCell ref="BN45:BQ45"/>
    <mergeCell ref="CF45:CS45"/>
    <mergeCell ref="CT48:DC48"/>
    <mergeCell ref="A46:B46"/>
    <mergeCell ref="AE46:AG46"/>
    <mergeCell ref="AH46:AJ46"/>
    <mergeCell ref="AK46:AM46"/>
    <mergeCell ref="AN46:AP46"/>
    <mergeCell ref="AQ46:AS46"/>
    <mergeCell ref="AT46:BM46"/>
    <mergeCell ref="BN46:BQ46"/>
    <mergeCell ref="CF46:CS46"/>
    <mergeCell ref="AH49:AJ49"/>
    <mergeCell ref="AK49:AM49"/>
    <mergeCell ref="AN49:AP49"/>
    <mergeCell ref="AQ49:AS49"/>
    <mergeCell ref="AT49:BM49"/>
    <mergeCell ref="BN49:BQ49"/>
    <mergeCell ref="CF49:CS49"/>
    <mergeCell ref="AE48:AG48"/>
    <mergeCell ref="AH48:AJ48"/>
    <mergeCell ref="AK48:AM48"/>
    <mergeCell ref="AN48:AP48"/>
    <mergeCell ref="AQ48:AS48"/>
    <mergeCell ref="AT48:BM48"/>
    <mergeCell ref="BN48:BQ48"/>
    <mergeCell ref="CF48:CS48"/>
    <mergeCell ref="A53:B53"/>
    <mergeCell ref="AE53:AG53"/>
    <mergeCell ref="AH53:AJ53"/>
    <mergeCell ref="AK53:AM53"/>
    <mergeCell ref="AN53:AP53"/>
    <mergeCell ref="BN53:BQ53"/>
    <mergeCell ref="CF53:CS53"/>
    <mergeCell ref="CT53:DC53"/>
    <mergeCell ref="A52:B52"/>
    <mergeCell ref="AE52:AG52"/>
    <mergeCell ref="AH52:AJ52"/>
    <mergeCell ref="AK52:AM52"/>
    <mergeCell ref="AN52:AP52"/>
    <mergeCell ref="AQ52:AS52"/>
    <mergeCell ref="AT52:BM52"/>
    <mergeCell ref="BN52:BQ52"/>
    <mergeCell ref="CF52:CS52"/>
    <mergeCell ref="CT52:DC52"/>
    <mergeCell ref="AQ53:AS53"/>
    <mergeCell ref="AT53:BM53"/>
    <mergeCell ref="DH4:DH6"/>
    <mergeCell ref="A50:B50"/>
    <mergeCell ref="AE50:AG50"/>
    <mergeCell ref="AH50:AJ50"/>
    <mergeCell ref="AK50:AM50"/>
    <mergeCell ref="AN50:AP50"/>
    <mergeCell ref="AQ50:AS50"/>
    <mergeCell ref="AT50:BM50"/>
    <mergeCell ref="BN50:BQ50"/>
    <mergeCell ref="CF50:CS50"/>
    <mergeCell ref="CT50:DC50"/>
    <mergeCell ref="A47:B47"/>
    <mergeCell ref="AE47:AG47"/>
    <mergeCell ref="AH47:AJ47"/>
    <mergeCell ref="AK47:AM47"/>
    <mergeCell ref="AN47:AP47"/>
    <mergeCell ref="AQ47:AS47"/>
    <mergeCell ref="AT47:BM47"/>
    <mergeCell ref="BN47:BQ47"/>
    <mergeCell ref="CF47:CS47"/>
    <mergeCell ref="CT47:DC47"/>
    <mergeCell ref="A48:B48"/>
    <mergeCell ref="A49:B49"/>
    <mergeCell ref="AE49:AG49"/>
    <mergeCell ref="A51:B51"/>
    <mergeCell ref="AE51:AG51"/>
    <mergeCell ref="AH51:AJ51"/>
    <mergeCell ref="AK51:AM51"/>
    <mergeCell ref="AN51:AP51"/>
    <mergeCell ref="AQ51:AS51"/>
    <mergeCell ref="AT51:BM51"/>
    <mergeCell ref="BN51:BQ51"/>
    <mergeCell ref="CF51:CS51"/>
    <mergeCell ref="A57:B57"/>
    <mergeCell ref="AE57:AG57"/>
    <mergeCell ref="AH57:AJ57"/>
    <mergeCell ref="AK57:AM57"/>
    <mergeCell ref="AN57:AP57"/>
    <mergeCell ref="AQ57:AS57"/>
    <mergeCell ref="AT57:BM57"/>
    <mergeCell ref="BN57:BQ57"/>
    <mergeCell ref="CF57:CS57"/>
  </mergeCells>
  <phoneticPr fontId="6"/>
  <dataValidations count="2">
    <dataValidation type="list" allowBlank="1" showInputMessage="1" showErrorMessage="1" sqref="AH8:AJ12 AH14:AJ61">
      <formula1>"半角,全角"</formula1>
    </dataValidation>
    <dataValidation type="list" allowBlank="1" showInputMessage="1" showErrorMessage="1" sqref="DD7:DG61">
      <formula1>"◎,○"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b092787-dda6-4ade-b8ea-a6db0a17561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p_user</dc:creator>
  <cp:lastModifiedBy>今村秀平</cp:lastModifiedBy>
  <cp:revision/>
  <cp:lastPrinted>2018-04-27T05:52:35Z</cp:lastPrinted>
  <dcterms:created xsi:type="dcterms:W3CDTF">1997-01-08T22:48:59Z</dcterms:created>
  <dcterms:modified xsi:type="dcterms:W3CDTF">2020-09-09T06:52:27Z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