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otxhisc101\vdi_home\PNI35733\Downloads\"/>
    </mc:Choice>
  </mc:AlternateContent>
  <xr:revisionPtr revIDLastSave="0" documentId="13_ncr:1_{CFEF6024-8998-44F2-9E89-FEB6BBFDC374}" xr6:coauthVersionLast="44" xr6:coauthVersionMax="44" xr10:uidLastSave="{00000000-0000-0000-0000-000000000000}"/>
  <bookViews>
    <workbookView xWindow="-120" yWindow="-120" windowWidth="29040" windowHeight="15840" tabRatio="651" xr2:uid="{00000000-000D-0000-FFFF-FFFF00000000}"/>
  </bookViews>
  <sheets>
    <sheet name="変更履歴" sheetId="14" r:id="rId1"/>
    <sheet name="インターフェース仕様書" sheetId="18" r:id="rId2"/>
    <sheet name="ファイル項目仕様書（ステータスリストファイル）" sheetId="19" r:id="rId3"/>
    <sheet name="ファイル項目仕様書（ステータスリストファイル）_old" sheetId="20" r:id="rId4"/>
  </sheets>
  <externalReferences>
    <externalReference r:id="rId5"/>
    <externalReference r:id="rId6"/>
    <externalReference r:id="rId7"/>
    <externalReference r:id="rId8"/>
    <externalReference r:id="rId9"/>
  </externalReferences>
  <definedNames>
    <definedName name="_1Regressio" localSheetId="1" hidden="1">'[1]#REF'!#REF!</definedName>
    <definedName name="_1Regressio" hidden="1">'[2]#REF'!#REF!</definedName>
    <definedName name="_2_0_0_Regressio" hidden="1">'[3]#REF'!#REF!</definedName>
    <definedName name="_2Regressio" localSheetId="1" hidden="1">'[2]#REF'!#REF!</definedName>
    <definedName name="_2Regressio" hidden="1">'[2]#REF'!#REF!</definedName>
    <definedName name="_3_0_0_Regressio" localSheetId="1" hidden="1">'[2]#REF'!#REF!</definedName>
    <definedName name="_3Ａ１_" hidden="1">#REF!</definedName>
    <definedName name="_4_0_0_Regressio" localSheetId="1" hidden="1">'[2]#REF'!#REF!</definedName>
    <definedName name="_4Ａ２_" hidden="1">#REF!</definedName>
    <definedName name="_5_0_0_Regressio" localSheetId="1" hidden="1">'[2]#REF'!#REF!</definedName>
    <definedName name="_6_0_0_Regressio" localSheetId="1" hidden="1">'[2]#REF'!#REF!</definedName>
    <definedName name="_7_0_0_Regressio" localSheetId="1" hidden="1">'[2]#REF'!#REF!</definedName>
    <definedName name="_8_0_0_Regressio" localSheetId="1" hidden="1">'[3]#REF'!#REF!</definedName>
    <definedName name="_8_0_0_Regressio" hidden="1">'[3]#REF'!#REF!</definedName>
    <definedName name="_Fill" hidden="1">#REF!</definedName>
    <definedName name="_xlnm._FilterDatabase" localSheetId="1" hidden="1">インターフェース仕様書!$A$6:$DC$14</definedName>
    <definedName name="_xlnm._FilterDatabase" localSheetId="2" hidden="1">'ファイル項目仕様書（ステータスリストファイル）'!$A$8:$BO$65</definedName>
    <definedName name="_xlnm._FilterDatabase" localSheetId="3" hidden="1">'ファイル項目仕様書（ステータスリストファイル）_old'!$A$8:$BO$191</definedName>
    <definedName name="_Key1" localSheetId="1" hidden="1">#REF!</definedName>
    <definedName name="_Key1" localSheetId="0" hidden="1">#REF!</definedName>
    <definedName name="_Key1" hidden="1">#REF!</definedName>
    <definedName name="_Key1_" hidden="1">#REF!</definedName>
    <definedName name="_Key2" localSheetId="1" hidden="1">#REF!</definedName>
    <definedName name="_Key2" localSheetId="0" hidden="1">#REF!</definedName>
    <definedName name="_Key2" hidden="1">#REF!</definedName>
    <definedName name="_Key2_" hidden="1">#REF!</definedName>
    <definedName name="_Order1" hidden="1">255</definedName>
    <definedName name="_Order2" hidden="1">255</definedName>
    <definedName name="_Regression_X" hidden="1">#REF!</definedName>
    <definedName name="_Regression_X2" hidden="1">#REF!</definedName>
    <definedName name="_Sort" localSheetId="1" hidden="1">#REF!</definedName>
    <definedName name="_Sort" localSheetId="0" hidden="1">#REF!</definedName>
    <definedName name="_Sort" hidden="1">#REF!</definedName>
    <definedName name="_Sort_" hidden="1">#REF!</definedName>
    <definedName name="aa" hidden="1">#REF!</definedName>
    <definedName name="Access_Button" hidden="1">"検証ツール_A_List1"</definedName>
    <definedName name="Access_Button1" hidden="1">"検証ツール_A_List2"</definedName>
    <definedName name="AccessDatabase" hidden="1">"C:\windows\ﾃﾞｽｸﾄｯﾌﾟ\検証ツール.mdb"</definedName>
    <definedName name="AS2DocOpenMode" hidden="1">"AS2DocumentEdit"</definedName>
    <definedName name="HTML_CodePage" hidden="1">932</definedName>
    <definedName name="HTML_Control" hidden="1">{"'３．団体収入ラン（一括）'!$M$656","'３．団体収入ラン（一括）'!$A$645:$BF$736"}</definedName>
    <definedName name="HTML_Description" hidden="1">""</definedName>
    <definedName name="HTML_Email" hidden="1">"tatsunori-yasuda@nova-system.com"</definedName>
    <definedName name="HTML_Header" hidden="1">"３．団体収入ラン（一括）"</definedName>
    <definedName name="HTML_LastUpdate" hidden="1">"00/06/20"</definedName>
    <definedName name="HTML_LineAfter" hidden="1">FALSE</definedName>
    <definedName name="HTML_LineBefore" hidden="1">FALSE</definedName>
    <definedName name="HTML_Name" hidden="1">"康田 龍智"</definedName>
    <definedName name="HTML_OBDlg2" hidden="1">TRUE</definedName>
    <definedName name="HTML_OBDlg4" hidden="1">TRUE</definedName>
    <definedName name="HTML_OS" hidden="1">0</definedName>
    <definedName name="HTML_PathFile" hidden="1">"C:\My Documents\MyHTML.htm"</definedName>
    <definedName name="HTML_Title" hidden="1">"団体マニュアル（収入処理①）"</definedName>
    <definedName name="HTML1_1" hidden="1">"[フォーム.xls]用紙!$A$1:$J$198"</definedName>
    <definedName name="HTML1_10" hidden="1">""</definedName>
    <definedName name="HTML1_11" hidden="1">1</definedName>
    <definedName name="HTML1_12" hidden="1">"w:\MyHTML.htm"</definedName>
    <definedName name="HTML1_13" hidden="1">#N/A</definedName>
    <definedName name="HTML1_14" hidden="1">#N/A</definedName>
    <definedName name="HTML1_15" hidden="1">#N/A</definedName>
    <definedName name="HTML1_2" hidden="1">1</definedName>
    <definedName name="HTML1_3" hidden="1">"フォーム.xls"</definedName>
    <definedName name="HTML1_4" hidden="1">"用紙"</definedName>
    <definedName name="HTML1_5" hidden="1">""</definedName>
    <definedName name="HTML1_6" hidden="1">-4146</definedName>
    <definedName name="HTML1_7" hidden="1">-4146</definedName>
    <definedName name="HTML1_8" hidden="1">"98/06/16"</definedName>
    <definedName name="HTML1_9" hidden="1">"(Ｓ開本)市開セ"</definedName>
    <definedName name="HTMLCount" hidden="1">1</definedName>
    <definedName name="JOB概要" hidden="1">{"'３．団体収入ラン（一括）'!$M$656","'３．団体収入ラン（一括）'!$A$645:$BF$736"}</definedName>
    <definedName name="_xlnm.Print_Area" localSheetId="1">インターフェース仕様書!$A$1:$DC$14</definedName>
    <definedName name="_xlnm.Print_Area" localSheetId="2">'ファイル項目仕様書（ステータスリストファイル）'!$A$1:$BO$67</definedName>
    <definedName name="_xlnm.Print_Area" localSheetId="3">'ファイル項目仕様書（ステータスリストファイル）_old'!$A$1:$BO$193</definedName>
    <definedName name="ＱＱＱＱＱ" hidden="1">#REF!</definedName>
    <definedName name="ｓｓｓ" hidden="1">{#N/A,#N/A,FALSE,"フォーマット"}</definedName>
    <definedName name="wrn.HCDN_全印刷." hidden="1">{"HCDN_注釈以外",#N/A,FALSE,"10.0対応";"HCDN_注釈",#N/A,FALSE,"10.0対応";"HCDN_注釈以外",#N/A,FALSE,"9.0対応";"HCDN_注釈",#N/A,FALSE,"9.0対応";#N/A,#N/A,FALSE,"ﾏﾆｭｱﾙ一覧";#N/A,#N/A,FALSE,"ﾏﾆｭｱﾙ一覧 (2)"}</definedName>
    <definedName name="wrn.フォーマット." hidden="1">{#N/A,#N/A,FALSE,"フォーマット"}</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あ" hidden="1">#REF!</definedName>
    <definedName name="エンジニアリング" hidden="1">'[4]案1(44%)'!#REF!</definedName>
    <definedName name="かかか" hidden="1">{#N/A,#N/A,FALSE,"フォーマット"}</definedName>
    <definedName name="さささｎ" hidden="1">{#N/A,#N/A,FALSE,"フォーマット"}</definedName>
    <definedName name="改廃履歴" hidden="1">#REF!</definedName>
    <definedName name="改廃履歴１" hidden="1">#REF!</definedName>
    <definedName name="関連表" hidden="1">#REF!</definedName>
    <definedName name="関連表2" hidden="1">#REF!</definedName>
    <definedName name="帳票" hidden="1">#REF!</definedName>
    <definedName name="目次１" hidden="1">'[5]案1(44%)'!#REF!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91" i="20" l="1"/>
  <c r="A190" i="20"/>
  <c r="A189" i="20"/>
  <c r="A188" i="20"/>
  <c r="A187" i="20"/>
  <c r="A186" i="20"/>
  <c r="A185" i="20"/>
  <c r="A184" i="20"/>
  <c r="A183" i="20"/>
  <c r="A182" i="20"/>
  <c r="A181" i="20"/>
  <c r="A180" i="20"/>
  <c r="A179" i="20"/>
  <c r="A178" i="20"/>
  <c r="A177" i="20"/>
  <c r="A176" i="20"/>
  <c r="A175" i="20"/>
  <c r="A174" i="20"/>
  <c r="A173" i="20"/>
  <c r="A172" i="20"/>
  <c r="A171" i="20"/>
  <c r="A170" i="20"/>
  <c r="A169" i="20"/>
  <c r="A168" i="20"/>
  <c r="A167" i="20"/>
  <c r="A166" i="20"/>
  <c r="A165" i="20"/>
  <c r="A164" i="20"/>
  <c r="A163" i="20"/>
  <c r="A162" i="20"/>
  <c r="A161" i="20"/>
  <c r="A160" i="20"/>
  <c r="A159" i="20"/>
  <c r="A158" i="20"/>
  <c r="A157" i="20"/>
  <c r="A156" i="20"/>
  <c r="A155" i="20"/>
  <c r="A154" i="20"/>
  <c r="A153" i="20"/>
  <c r="A152" i="20"/>
  <c r="A151" i="20"/>
  <c r="A150" i="20"/>
  <c r="A149" i="20"/>
  <c r="A148" i="20"/>
  <c r="A147" i="20"/>
  <c r="A146" i="20"/>
  <c r="A145" i="20"/>
  <c r="A144" i="20"/>
  <c r="A143" i="20"/>
  <c r="A142" i="20"/>
  <c r="A141" i="20"/>
  <c r="A140" i="20"/>
  <c r="A139" i="20"/>
  <c r="A138" i="20"/>
  <c r="A137" i="20"/>
  <c r="A136" i="20"/>
  <c r="A135" i="20"/>
  <c r="A134" i="20"/>
  <c r="A133" i="20"/>
  <c r="A132" i="20"/>
  <c r="A131" i="20"/>
  <c r="A130" i="20"/>
  <c r="A129" i="20"/>
  <c r="A128" i="20"/>
  <c r="A127" i="20"/>
  <c r="A126" i="20"/>
  <c r="A125" i="20"/>
  <c r="A124" i="20"/>
  <c r="A123" i="20"/>
  <c r="A122" i="20"/>
  <c r="A121" i="20"/>
  <c r="A120" i="20"/>
  <c r="A119" i="20"/>
  <c r="A118" i="20"/>
  <c r="A117" i="20"/>
  <c r="A116" i="20"/>
  <c r="A115" i="20"/>
  <c r="A114" i="20"/>
  <c r="A113" i="20"/>
  <c r="A112" i="20"/>
  <c r="A111" i="20"/>
  <c r="A110" i="20"/>
  <c r="A109" i="20"/>
  <c r="A108" i="20"/>
  <c r="A107" i="20"/>
  <c r="A106" i="20"/>
  <c r="A105" i="20"/>
  <c r="A104" i="20"/>
  <c r="A103" i="20"/>
  <c r="A102" i="20"/>
  <c r="A101" i="20"/>
  <c r="A100" i="20"/>
  <c r="A99" i="20"/>
  <c r="A98" i="20"/>
  <c r="A97" i="20"/>
  <c r="A96" i="20"/>
  <c r="A95" i="20"/>
  <c r="A94" i="20"/>
  <c r="A93" i="20"/>
  <c r="A92" i="20"/>
  <c r="A91" i="20"/>
  <c r="A90" i="20"/>
  <c r="A89" i="20"/>
  <c r="A88" i="20"/>
  <c r="A87" i="20"/>
  <c r="A86" i="20"/>
  <c r="A85" i="20"/>
  <c r="A84" i="20"/>
  <c r="A83" i="20"/>
  <c r="A82" i="20"/>
  <c r="A81" i="20"/>
  <c r="A80" i="20"/>
  <c r="A79" i="20"/>
  <c r="A78" i="20"/>
  <c r="A77" i="20"/>
  <c r="A76" i="20"/>
  <c r="A75" i="20"/>
  <c r="A74" i="20"/>
  <c r="A73" i="20"/>
  <c r="A72" i="20"/>
  <c r="A71" i="20"/>
  <c r="A70" i="20"/>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BK2" i="20"/>
  <c r="C2" i="20"/>
  <c r="BK1" i="20"/>
  <c r="BC1" i="20"/>
  <c r="AP1" i="20"/>
  <c r="C1" i="20"/>
  <c r="A13" i="18" l="1"/>
  <c r="A12" i="18"/>
  <c r="A10" i="18" l="1"/>
  <c r="BK1" i="19"/>
  <c r="AP1" i="19" l="1"/>
  <c r="C2" i="19"/>
  <c r="C1" i="19"/>
  <c r="A9" i="18" l="1"/>
  <c r="A8" i="18"/>
  <c r="M2" i="18" l="1"/>
  <c r="L2" i="18"/>
  <c r="C2" i="18"/>
  <c r="B2" i="18"/>
  <c r="BH1" i="18"/>
  <c r="AP1" i="18"/>
  <c r="M1" i="18"/>
  <c r="L1" i="18"/>
  <c r="C1" i="18"/>
  <c r="B1" i="18"/>
  <c r="BC2" i="14"/>
  <c r="BC2" i="20" l="1"/>
  <c r="BC2" i="19"/>
  <c r="AZ2" i="18"/>
  <c r="BK1" i="14"/>
  <c r="BK2" i="19" s="1"/>
  <c r="BH2" i="18" l="1"/>
  <c r="BC1" i="14" l="1"/>
  <c r="AZ1" i="18" l="1"/>
  <c r="BC1" i="19"/>
  <c r="BK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宮西　大輔</author>
  </authors>
  <commentList>
    <comment ref="AK5" authorId="0" shapeId="0" xr:uid="{00000000-0006-0000-0100-000001000000}">
      <text>
        <r>
          <rPr>
            <b/>
            <sz val="9"/>
            <color indexed="81"/>
            <rFont val="MS P ゴシック"/>
            <family val="3"/>
            <charset val="128"/>
          </rPr>
          <t>最大桁数</t>
        </r>
      </text>
    </comment>
    <comment ref="AQ5" authorId="0" shapeId="0" xr:uid="{00000000-0006-0000-0100-000002000000}">
      <text>
        <r>
          <rPr>
            <b/>
            <sz val="9"/>
            <color indexed="81"/>
            <rFont val="MS P ゴシック"/>
            <family val="3"/>
            <charset val="128"/>
          </rPr>
          <t>〇：必須
△：条件付き必須
ブランク：任意</t>
        </r>
      </text>
    </comment>
  </commentList>
</comments>
</file>

<file path=xl/sharedStrings.xml><?xml version="1.0" encoding="utf-8"?>
<sst xmlns="http://schemas.openxmlformats.org/spreadsheetml/2006/main" count="1145" uniqueCount="417">
  <si>
    <t>備考</t>
    <rPh sb="0" eb="2">
      <t>ビコウ</t>
    </rPh>
    <phoneticPr fontId="6"/>
  </si>
  <si>
    <t>№</t>
    <phoneticPr fontId="6"/>
  </si>
  <si>
    <t>繰り返し</t>
    <rPh sb="0" eb="1">
      <t>ク</t>
    </rPh>
    <rPh sb="2" eb="3">
      <t>カエ</t>
    </rPh>
    <phoneticPr fontId="6"/>
  </si>
  <si>
    <t>属性</t>
    <rPh sb="0" eb="1">
      <t>ゾク</t>
    </rPh>
    <rPh sb="1" eb="2">
      <t>セイ</t>
    </rPh>
    <phoneticPr fontId="8"/>
  </si>
  <si>
    <t>文字数</t>
    <rPh sb="0" eb="2">
      <t>モジ</t>
    </rPh>
    <rPh sb="2" eb="3">
      <t>スウ</t>
    </rPh>
    <phoneticPr fontId="8"/>
  </si>
  <si>
    <t>ﾊﾞｲﾄ数</t>
    <rPh sb="4" eb="5">
      <t>スウ</t>
    </rPh>
    <phoneticPr fontId="8"/>
  </si>
  <si>
    <t>必須</t>
    <rPh sb="0" eb="2">
      <t>ヒッス</t>
    </rPh>
    <phoneticPr fontId="8"/>
  </si>
  <si>
    <t>編</t>
    <rPh sb="0" eb="1">
      <t>ヘン</t>
    </rPh>
    <phoneticPr fontId="9"/>
  </si>
  <si>
    <t>章</t>
    <rPh sb="0" eb="1">
      <t>ショウ</t>
    </rPh>
    <phoneticPr fontId="9"/>
  </si>
  <si>
    <t>ドキュメント名</t>
    <rPh sb="6" eb="7">
      <t>メイ</t>
    </rPh>
    <phoneticPr fontId="9"/>
  </si>
  <si>
    <t>作成者</t>
    <rPh sb="0" eb="3">
      <t>サクセイシャ</t>
    </rPh>
    <phoneticPr fontId="9"/>
  </si>
  <si>
    <t>作成日</t>
    <rPh sb="0" eb="3">
      <t>サクセイビ</t>
    </rPh>
    <phoneticPr fontId="9"/>
  </si>
  <si>
    <t>部</t>
    <rPh sb="0" eb="1">
      <t>ブ</t>
    </rPh>
    <phoneticPr fontId="9"/>
  </si>
  <si>
    <t>節</t>
    <rPh sb="0" eb="1">
      <t>セツ</t>
    </rPh>
    <phoneticPr fontId="9"/>
  </si>
  <si>
    <t>修正者</t>
    <rPh sb="0" eb="2">
      <t>シュウセイ</t>
    </rPh>
    <rPh sb="2" eb="3">
      <t>シャ</t>
    </rPh>
    <phoneticPr fontId="9"/>
  </si>
  <si>
    <t>修正日</t>
    <rPh sb="0" eb="2">
      <t>シュウセイ</t>
    </rPh>
    <rPh sb="2" eb="3">
      <t>ビ</t>
    </rPh>
    <phoneticPr fontId="9"/>
  </si>
  <si>
    <t>変更№</t>
    <rPh sb="0" eb="2">
      <t>ヘンコウ</t>
    </rPh>
    <phoneticPr fontId="9"/>
  </si>
  <si>
    <t>変更箇所</t>
    <rPh sb="0" eb="2">
      <t>ヘンコウ</t>
    </rPh>
    <rPh sb="2" eb="4">
      <t>カショ</t>
    </rPh>
    <phoneticPr fontId="9"/>
  </si>
  <si>
    <t>再査</t>
    <rPh sb="0" eb="1">
      <t>サイ</t>
    </rPh>
    <rPh sb="1" eb="2">
      <t>サ</t>
    </rPh>
    <phoneticPr fontId="9"/>
  </si>
  <si>
    <t>確認</t>
    <rPh sb="0" eb="2">
      <t>カクニン</t>
    </rPh>
    <phoneticPr fontId="9"/>
  </si>
  <si>
    <t>変更理由/変更内容</t>
    <rPh sb="0" eb="2">
      <t>ヘンコウ</t>
    </rPh>
    <rPh sb="2" eb="4">
      <t>リユウ</t>
    </rPh>
    <rPh sb="5" eb="7">
      <t>ヘンコウ</t>
    </rPh>
    <rPh sb="7" eb="9">
      <t>ナイヨウ</t>
    </rPh>
    <phoneticPr fontId="9"/>
  </si>
  <si>
    <t>再査者</t>
    <rPh sb="0" eb="1">
      <t>サイ</t>
    </rPh>
    <rPh sb="1" eb="2">
      <t>サ</t>
    </rPh>
    <rPh sb="2" eb="3">
      <t>シャ</t>
    </rPh>
    <phoneticPr fontId="9"/>
  </si>
  <si>
    <t>日付</t>
    <rPh sb="0" eb="2">
      <t>ヒヅケ</t>
    </rPh>
    <phoneticPr fontId="9"/>
  </si>
  <si>
    <t>確認者</t>
    <rPh sb="0" eb="2">
      <t>カクニン</t>
    </rPh>
    <rPh sb="2" eb="3">
      <t>シャ</t>
    </rPh>
    <phoneticPr fontId="9"/>
  </si>
  <si>
    <t>プロセス名称</t>
    <rPh sb="4" eb="6">
      <t>メイショウ</t>
    </rPh>
    <phoneticPr fontId="9"/>
  </si>
  <si>
    <t>インターフェース仕様書</t>
    <phoneticPr fontId="9"/>
  </si>
  <si>
    <t>半角</t>
  </si>
  <si>
    <t>インターフェース</t>
    <phoneticPr fontId="7"/>
  </si>
  <si>
    <t>UI設計書_インターフェース</t>
    <phoneticPr fontId="7"/>
  </si>
  <si>
    <t>-</t>
    <phoneticPr fontId="7"/>
  </si>
  <si>
    <t>＜INPUT＞</t>
    <phoneticPr fontId="6"/>
  </si>
  <si>
    <t>＜OUTPUT＞</t>
    <phoneticPr fontId="6"/>
  </si>
  <si>
    <t>①．項目名</t>
    <rPh sb="2" eb="4">
      <t>コウモク</t>
    </rPh>
    <rPh sb="4" eb="5">
      <t>メイ</t>
    </rPh>
    <phoneticPr fontId="8"/>
  </si>
  <si>
    <t>①．項目物理名</t>
    <rPh sb="2" eb="4">
      <t>コウモク</t>
    </rPh>
    <rPh sb="4" eb="6">
      <t>ブツリ</t>
    </rPh>
    <rPh sb="6" eb="7">
      <t>メイ</t>
    </rPh>
    <phoneticPr fontId="7"/>
  </si>
  <si>
    <t>①．項目属性</t>
    <rPh sb="2" eb="4">
      <t>コウモク</t>
    </rPh>
    <rPh sb="4" eb="6">
      <t>ゾクセイ</t>
    </rPh>
    <phoneticPr fontId="6"/>
  </si>
  <si>
    <t>②．項目物理名</t>
    <phoneticPr fontId="7"/>
  </si>
  <si>
    <t>②．設定値</t>
    <rPh sb="2" eb="4">
      <t>セッテイ</t>
    </rPh>
    <rPh sb="4" eb="5">
      <t>チ</t>
    </rPh>
    <phoneticPr fontId="7"/>
  </si>
  <si>
    <t>②．補間要否</t>
    <rPh sb="2" eb="4">
      <t>ホカン</t>
    </rPh>
    <rPh sb="4" eb="6">
      <t>ヨウヒ</t>
    </rPh>
    <phoneticPr fontId="7"/>
  </si>
  <si>
    <t>変更履歴</t>
    <rPh sb="0" eb="2">
      <t>ヘンコウ</t>
    </rPh>
    <rPh sb="2" eb="4">
      <t>リレキ</t>
    </rPh>
    <phoneticPr fontId="7"/>
  </si>
  <si>
    <t>新規作成</t>
    <rPh sb="0" eb="2">
      <t>シンキ</t>
    </rPh>
    <rPh sb="2" eb="4">
      <t>サクセイ</t>
    </rPh>
    <phoneticPr fontId="7"/>
  </si>
  <si>
    <t>証券記号番号</t>
    <rPh sb="0" eb="2">
      <t>ショウケン</t>
    </rPh>
    <rPh sb="2" eb="4">
      <t>キゴウ</t>
    </rPh>
    <rPh sb="4" eb="6">
      <t>バンゴウ</t>
    </rPh>
    <phoneticPr fontId="2"/>
  </si>
  <si>
    <t>planDetail</t>
    <phoneticPr fontId="14"/>
  </si>
  <si>
    <t>policyNo</t>
  </si>
  <si>
    <t>①．設定値</t>
    <rPh sb="2" eb="4">
      <t>セッテイ</t>
    </rPh>
    <rPh sb="4" eb="5">
      <t>チ</t>
    </rPh>
    <phoneticPr fontId="7"/>
  </si>
  <si>
    <t>例："10000054637"</t>
    <phoneticPr fontId="7"/>
  </si>
  <si>
    <t>○</t>
  </si>
  <si>
    <t>設計</t>
    <phoneticPr fontId="7"/>
  </si>
  <si>
    <t>○</t>
    <phoneticPr fontId="7"/>
  </si>
  <si>
    <t>編</t>
  </si>
  <si>
    <t>章</t>
  </si>
  <si>
    <t>ドキュメント名</t>
  </si>
  <si>
    <t>業務名</t>
  </si>
  <si>
    <t>作成者</t>
  </si>
  <si>
    <t>作成日</t>
  </si>
  <si>
    <t>部</t>
  </si>
  <si>
    <t>節</t>
  </si>
  <si>
    <t>修正者</t>
  </si>
  <si>
    <t>修正日</t>
  </si>
  <si>
    <t>論理ファイル名</t>
    <rPh sb="0" eb="2">
      <t>ロンリ</t>
    </rPh>
    <rPh sb="6" eb="7">
      <t>メイ</t>
    </rPh>
    <phoneticPr fontId="9"/>
  </si>
  <si>
    <t>ファイル種類</t>
    <rPh sb="4" eb="6">
      <t>シュルイ</t>
    </rPh>
    <phoneticPr fontId="9"/>
  </si>
  <si>
    <t>CSV（ダブルクォーテーション("")で各項目を区切る）</t>
    <rPh sb="20" eb="23">
      <t>カクコウモク</t>
    </rPh>
    <rPh sb="24" eb="26">
      <t>クギ</t>
    </rPh>
    <phoneticPr fontId="9"/>
  </si>
  <si>
    <t>レコード長</t>
    <rPh sb="4" eb="5">
      <t>チョウ</t>
    </rPh>
    <phoneticPr fontId="9"/>
  </si>
  <si>
    <t>可変長</t>
    <rPh sb="0" eb="3">
      <t>カヘンチョウ</t>
    </rPh>
    <phoneticPr fontId="9"/>
  </si>
  <si>
    <t>文字コード</t>
    <rPh sb="0" eb="2">
      <t>モジ</t>
    </rPh>
    <phoneticPr fontId="9"/>
  </si>
  <si>
    <t>No.</t>
    <phoneticPr fontId="9"/>
  </si>
  <si>
    <t>項目名</t>
    <rPh sb="0" eb="2">
      <t>コウモク</t>
    </rPh>
    <rPh sb="2" eb="3">
      <t>メイ</t>
    </rPh>
    <phoneticPr fontId="9"/>
  </si>
  <si>
    <t>項目属性</t>
    <rPh sb="0" eb="2">
      <t>コウモク</t>
    </rPh>
    <rPh sb="2" eb="4">
      <t>ゾクセイ</t>
    </rPh>
    <phoneticPr fontId="9"/>
  </si>
  <si>
    <t>項目定義</t>
    <rPh sb="0" eb="2">
      <t>コウモク</t>
    </rPh>
    <rPh sb="2" eb="4">
      <t>テイギ</t>
    </rPh>
    <phoneticPr fontId="9"/>
  </si>
  <si>
    <t>編集内容</t>
    <rPh sb="0" eb="2">
      <t>ヘンシュウ</t>
    </rPh>
    <rPh sb="2" eb="4">
      <t>ナイヨウ</t>
    </rPh>
    <phoneticPr fontId="9"/>
  </si>
  <si>
    <t>補足</t>
    <rPh sb="0" eb="2">
      <t>ホソク</t>
    </rPh>
    <phoneticPr fontId="9"/>
  </si>
  <si>
    <t>属性</t>
    <rPh sb="0" eb="2">
      <t>ゾクセイ</t>
    </rPh>
    <phoneticPr fontId="9"/>
  </si>
  <si>
    <t>桁数</t>
    <rPh sb="0" eb="2">
      <t>ケタスウ</t>
    </rPh>
    <phoneticPr fontId="9"/>
  </si>
  <si>
    <t>バイト数</t>
    <rPh sb="3" eb="4">
      <t>スウ</t>
    </rPh>
    <phoneticPr fontId="9"/>
  </si>
  <si>
    <t>開始位置</t>
    <rPh sb="0" eb="2">
      <t>カイシ</t>
    </rPh>
    <rPh sb="2" eb="4">
      <t>イチ</t>
    </rPh>
    <phoneticPr fontId="9"/>
  </si>
  <si>
    <t>今村</t>
    <rPh sb="0" eb="2">
      <t>イマムラ</t>
    </rPh>
    <phoneticPr fontId="7"/>
  </si>
  <si>
    <t>ステータスリストファイル</t>
    <phoneticPr fontId="7"/>
  </si>
  <si>
    <t>〇</t>
    <phoneticPr fontId="7"/>
  </si>
  <si>
    <t>ファイル種別キー</t>
  </si>
  <si>
    <t>ダウンロードURL</t>
  </si>
  <si>
    <t>ワンタイムトークン</t>
    <phoneticPr fontId="7"/>
  </si>
  <si>
    <t>file_type_key</t>
    <phoneticPr fontId="14"/>
  </si>
  <si>
    <t>download-url</t>
    <phoneticPr fontId="14"/>
  </si>
  <si>
    <t>onetime-token</t>
    <phoneticPr fontId="14"/>
  </si>
  <si>
    <t/>
  </si>
  <si>
    <t>案件管理番号</t>
  </si>
  <si>
    <t>申出管理番号</t>
  </si>
  <si>
    <t>証券番号</t>
  </si>
  <si>
    <t>請求枝番</t>
  </si>
  <si>
    <t>請求受付日</t>
  </si>
  <si>
    <t>作業ID</t>
  </si>
  <si>
    <t>作業名</t>
  </si>
  <si>
    <t>作業名略称</t>
  </si>
  <si>
    <t>工程ID</t>
  </si>
  <si>
    <t>工程名</t>
  </si>
  <si>
    <t>工程名略称</t>
  </si>
  <si>
    <t>事務ID</t>
  </si>
  <si>
    <t>事務名</t>
  </si>
  <si>
    <t>事務名略称</t>
  </si>
  <si>
    <t>作業開始年月日</t>
  </si>
  <si>
    <t>工程開始年月日</t>
  </si>
  <si>
    <t>事務開始年月日</t>
  </si>
  <si>
    <t>案件着手時のイメージ取込み要否</t>
  </si>
  <si>
    <t>取消済フラグ</t>
  </si>
  <si>
    <t>指定ロールID</t>
  </si>
  <si>
    <t>申送り事項</t>
  </si>
  <si>
    <t>不備コード_1</t>
  </si>
  <si>
    <t>不備理由_1</t>
  </si>
  <si>
    <t>不備コード_2</t>
  </si>
  <si>
    <t>不備理由_2</t>
  </si>
  <si>
    <t>不備コード_3</t>
  </si>
  <si>
    <t>不備理由_3</t>
  </si>
  <si>
    <t>不備コード_4</t>
  </si>
  <si>
    <t>不備理由_4</t>
  </si>
  <si>
    <t>不備コード_5</t>
  </si>
  <si>
    <t>不備理由_5</t>
  </si>
  <si>
    <t>不備区分_1</t>
  </si>
  <si>
    <t>不備区分名_1</t>
  </si>
  <si>
    <t>不備区分_2</t>
  </si>
  <si>
    <t>不備区分名_2</t>
  </si>
  <si>
    <t>不備区分_3</t>
  </si>
  <si>
    <t>不備区分名_3</t>
  </si>
  <si>
    <t>不備区分_4</t>
  </si>
  <si>
    <t>不備区分名_4</t>
  </si>
  <si>
    <t>不備区分_5</t>
  </si>
  <si>
    <t>不備区分名_5</t>
  </si>
  <si>
    <t>連携事項</t>
  </si>
  <si>
    <t>点検内容コード_1</t>
  </si>
  <si>
    <t>点検内容タイトル_1</t>
  </si>
  <si>
    <t>点検内容_1</t>
  </si>
  <si>
    <t>点検内容結果_1</t>
  </si>
  <si>
    <t>点検内容コード_2</t>
  </si>
  <si>
    <t>点検内容タイトル_2</t>
  </si>
  <si>
    <t>点検内容_2</t>
  </si>
  <si>
    <t>点検内容結果_2</t>
  </si>
  <si>
    <t>点検内容コード_3</t>
  </si>
  <si>
    <t>点検内容タイトル_3</t>
  </si>
  <si>
    <t>点検内容_3</t>
  </si>
  <si>
    <t>点検内容結果_3</t>
  </si>
  <si>
    <t>点検内容コード_4</t>
  </si>
  <si>
    <t>点検内容タイトル_4</t>
  </si>
  <si>
    <t>点検内容_4</t>
  </si>
  <si>
    <t>点検内容結果_4</t>
  </si>
  <si>
    <t>点検内容コード_5</t>
  </si>
  <si>
    <t>点検内容タイトル_5</t>
  </si>
  <si>
    <t>点検内容_5</t>
  </si>
  <si>
    <t>点検内容結果_5</t>
  </si>
  <si>
    <t>点検内容コード_6</t>
  </si>
  <si>
    <t>点検内容タイトル_6</t>
  </si>
  <si>
    <t>点検内容_6</t>
  </si>
  <si>
    <t>点検内容結果_6</t>
  </si>
  <si>
    <t>点検内容コード_7</t>
  </si>
  <si>
    <t>点検内容タイトル_7</t>
  </si>
  <si>
    <t>点検内容_7</t>
  </si>
  <si>
    <t>点検内容結果_7</t>
  </si>
  <si>
    <t>点検内容コード_8</t>
  </si>
  <si>
    <t>点検内容タイトル_8</t>
  </si>
  <si>
    <t>点検内容_8</t>
  </si>
  <si>
    <t>点検内容結果_8</t>
  </si>
  <si>
    <t>点検内容コード_9</t>
  </si>
  <si>
    <t>点検内容タイトル_9</t>
  </si>
  <si>
    <t>点検内容_9</t>
  </si>
  <si>
    <t>点検内容結果_9</t>
  </si>
  <si>
    <t>点検内容コード_10</t>
  </si>
  <si>
    <t>点検内容タイトル_10</t>
  </si>
  <si>
    <t>点検内容_10</t>
  </si>
  <si>
    <t>点検内容結果_10</t>
  </si>
  <si>
    <t>点検内容コード_11</t>
  </si>
  <si>
    <t>点検内容タイトル_11</t>
  </si>
  <si>
    <t>点検内容_11</t>
  </si>
  <si>
    <t>点検内容結果_11</t>
  </si>
  <si>
    <t>点検内容コード_12</t>
  </si>
  <si>
    <t>点検内容タイトル_12</t>
  </si>
  <si>
    <t>点検内容_12</t>
  </si>
  <si>
    <t>点検内容結果_12</t>
  </si>
  <si>
    <t>点検内容コード_13</t>
  </si>
  <si>
    <t>点検内容タイトル_13</t>
  </si>
  <si>
    <t>点検内容_13</t>
  </si>
  <si>
    <t>点検内容結果_13</t>
  </si>
  <si>
    <t>点検内容コード_14</t>
  </si>
  <si>
    <t>点検内容タイトル_14</t>
  </si>
  <si>
    <t>点検内容_14</t>
  </si>
  <si>
    <t>点検内容結果_14</t>
  </si>
  <si>
    <t>点検内容コード_15</t>
  </si>
  <si>
    <t>点検内容タイトル_15</t>
  </si>
  <si>
    <t>点検内容_15</t>
  </si>
  <si>
    <t>点検内容結果_15</t>
  </si>
  <si>
    <t>点検内容コード_16</t>
  </si>
  <si>
    <t>点検内容タイトル_16</t>
  </si>
  <si>
    <t>点検内容_16</t>
  </si>
  <si>
    <t>点検内容結果_16</t>
  </si>
  <si>
    <t>点検内容コード_17</t>
  </si>
  <si>
    <t>点検内容タイトル_17</t>
  </si>
  <si>
    <t>点検内容_17</t>
  </si>
  <si>
    <t>点検内容結果_17</t>
  </si>
  <si>
    <t>点検内容コード_18</t>
  </si>
  <si>
    <t>点検内容タイトル_18</t>
  </si>
  <si>
    <t>点検内容_18</t>
  </si>
  <si>
    <t>点検内容結果_18</t>
  </si>
  <si>
    <t>点検内容コード_19</t>
  </si>
  <si>
    <t>点検内容タイトル_19</t>
  </si>
  <si>
    <t>点検内容_19</t>
  </si>
  <si>
    <t>点検内容結果_19</t>
  </si>
  <si>
    <t>点検内容コード_20</t>
  </si>
  <si>
    <t>点検内容タイトル_20</t>
  </si>
  <si>
    <t>点検内容_20</t>
  </si>
  <si>
    <t>点検内容結果_20</t>
  </si>
  <si>
    <t>点検内容コード_21</t>
  </si>
  <si>
    <t>点検内容タイトル_21</t>
  </si>
  <si>
    <t>点検内容_21</t>
  </si>
  <si>
    <t>点検内容結果_21</t>
  </si>
  <si>
    <t>点検内容コード_22</t>
  </si>
  <si>
    <t>点検内容タイトル_22</t>
  </si>
  <si>
    <t>点検内容_22</t>
  </si>
  <si>
    <t>点検内容結果_22</t>
  </si>
  <si>
    <t>点検内容コード_23</t>
  </si>
  <si>
    <t>点検内容タイトル_23</t>
  </si>
  <si>
    <t>点検内容_23</t>
  </si>
  <si>
    <t>点検内容結果_23</t>
  </si>
  <si>
    <t>点検内容コード_24</t>
  </si>
  <si>
    <t>点検内容タイトル_24</t>
  </si>
  <si>
    <t>点検内容_24</t>
  </si>
  <si>
    <t>点検内容結果_24</t>
  </si>
  <si>
    <t>点検内容コード_25</t>
  </si>
  <si>
    <t>点検内容タイトル_25</t>
  </si>
  <si>
    <t>点検内容_25</t>
  </si>
  <si>
    <t>点検内容結果_25</t>
  </si>
  <si>
    <t>点検内容コード_26</t>
  </si>
  <si>
    <t>点検内容タイトル_26</t>
  </si>
  <si>
    <t>点検内容_26</t>
  </si>
  <si>
    <t>点検内容結果_26</t>
  </si>
  <si>
    <t>点検内容コード_27</t>
  </si>
  <si>
    <t>点検内容タイトル_27</t>
  </si>
  <si>
    <t>点検内容_27</t>
  </si>
  <si>
    <t>点検内容結果_27</t>
  </si>
  <si>
    <t>点検内容コード_28</t>
  </si>
  <si>
    <t>点検内容タイトル_28</t>
  </si>
  <si>
    <t>点検内容_28</t>
  </si>
  <si>
    <t>点検内容結果_28</t>
  </si>
  <si>
    <t>点検内容コード_29</t>
  </si>
  <si>
    <t>点検内容タイトル_29</t>
  </si>
  <si>
    <t>点検内容_29</t>
  </si>
  <si>
    <t>点検内容結果_29</t>
  </si>
  <si>
    <t>点検内容コード_30</t>
  </si>
  <si>
    <t>点検内容タイトル_30</t>
  </si>
  <si>
    <t>点検内容_30</t>
  </si>
  <si>
    <t>点検内容結果_30</t>
  </si>
  <si>
    <t>書類追加日時</t>
  </si>
  <si>
    <t>作業アラート基準年月日</t>
  </si>
  <si>
    <t>工程アラート基準年月日</t>
  </si>
  <si>
    <t>前作業ID</t>
  </si>
  <si>
    <t>前作業名</t>
  </si>
  <si>
    <t>前作業名略称</t>
  </si>
  <si>
    <t>前作業工程ID</t>
  </si>
  <si>
    <t>前作業工程名</t>
  </si>
  <si>
    <t>前作業工程名略称</t>
  </si>
  <si>
    <t>前作業回付ユーザーID</t>
  </si>
  <si>
    <t>前作業回付ユーザー名</t>
  </si>
  <si>
    <t>前作業回付日時</t>
  </si>
  <si>
    <t>最新回付ID</t>
  </si>
  <si>
    <t>登録ユーザーID</t>
  </si>
  <si>
    <t>登録ユーザー名</t>
  </si>
  <si>
    <t>登録日時</t>
  </si>
  <si>
    <t>更新ユーザーID</t>
  </si>
  <si>
    <t>更新ユーザー名</t>
  </si>
  <si>
    <t>更新日時</t>
  </si>
  <si>
    <t>更新カウンター</t>
  </si>
  <si>
    <t>－</t>
  </si>
  <si>
    <t>X</t>
  </si>
  <si>
    <t>X</t>
    <phoneticPr fontId="7"/>
  </si>
  <si>
    <t>G</t>
  </si>
  <si>
    <t>案件に対して一意に割振られる。</t>
  </si>
  <si>
    <t>申出に対して一意に割振られる。</t>
  </si>
  <si>
    <t>請求を識別するための番号（次回以降で利用）</t>
  </si>
  <si>
    <t>請求受付日を管理。</t>
  </si>
  <si>
    <t>案件が現在位置する事務フロー上の工程作業。工程作業が全て終了した案件は"-1"（完了）で管理する。</t>
  </si>
  <si>
    <t>作業IDの日本語名。</t>
  </si>
  <si>
    <t>作業名の略称。</t>
  </si>
  <si>
    <t>案件が現在位置する事務工程。工程が全て終了した案件は"-1"（完了）で管理する。</t>
  </si>
  <si>
    <t>工程IDの日本語名。</t>
  </si>
  <si>
    <t>工程名の略称。</t>
  </si>
  <si>
    <t>案件に対する事務。</t>
  </si>
  <si>
    <t>事務IDの日本語名。</t>
  </si>
  <si>
    <t>事務名の略称。</t>
  </si>
  <si>
    <t>作業IDが更新された日付。</t>
  </si>
  <si>
    <t>工程IDが更新された日付。</t>
  </si>
  <si>
    <t>テーブルが作成された日付。登録日時の日付部分と同日を管理。</t>
  </si>
  <si>
    <t>案件作業に着手する際に、イメージ取込みが必要であるか。</t>
  </si>
  <si>
    <t>取消された案件かを管理する。</t>
  </si>
  <si>
    <t>前回回付時に作業指定されたロール。</t>
  </si>
  <si>
    <t>案件の全作業で持ちまわるメモ。テーブル項目名を変更</t>
  </si>
  <si>
    <t>案件で発生した不備。</t>
  </si>
  <si>
    <t>不備コードに紐付く理由</t>
  </si>
  <si>
    <t>不備1に対する不備区分。</t>
  </si>
  <si>
    <t>不備区分1の日本語名。</t>
  </si>
  <si>
    <t>不備2に対する不備区分。</t>
  </si>
  <si>
    <t>不備区分2の日本語名。</t>
  </si>
  <si>
    <t>不備3に対する不備区分。</t>
  </si>
  <si>
    <t>不備区分3の日本語名。</t>
  </si>
  <si>
    <t>不備4に対する不備区分。</t>
  </si>
  <si>
    <t>不備区分4の日本語名。</t>
  </si>
  <si>
    <t>不備5に対する不備区分。</t>
  </si>
  <si>
    <t>不備区分5の日本語名。</t>
  </si>
  <si>
    <t>代理店ポータルとの連携事項メモエリア</t>
  </si>
  <si>
    <t>点検内容をカテゴリ分けする為のコード</t>
  </si>
  <si>
    <t>点検内容のタイトル</t>
  </si>
  <si>
    <t>点検内容の詳細</t>
  </si>
  <si>
    <t>点検内容の結果</t>
  </si>
  <si>
    <t>書類が追加された日時</t>
  </si>
  <si>
    <t>案件が現在位置する工程作業の事務フロー上の前の工程作業。</t>
  </si>
  <si>
    <t>案件が現在位置する作業の事務フロー上の前の作業が属する工程のID。</t>
  </si>
  <si>
    <t>案件が紐付く回付テーブルのうち、最も直近に作成されたレコードの回付ID。</t>
  </si>
  <si>
    <t>前作業IDの日本語名。</t>
    <phoneticPr fontId="7"/>
  </si>
  <si>
    <t>前作業名の略称。</t>
    <phoneticPr fontId="7"/>
  </si>
  <si>
    <t>前作業工程IDの日本語名。</t>
    <phoneticPr fontId="7"/>
  </si>
  <si>
    <t>前作業工程名の略称。</t>
    <phoneticPr fontId="7"/>
  </si>
  <si>
    <t>事務フロー上の前の作業を回付したユーザーのID。</t>
    <phoneticPr fontId="7"/>
  </si>
  <si>
    <t>前作業回付ユーザーIDのユーザー名。</t>
    <phoneticPr fontId="7"/>
  </si>
  <si>
    <t>事務フロー上の前の作業が回付された日時。</t>
    <phoneticPr fontId="7"/>
  </si>
  <si>
    <t>申出登録／案件登録を行ったユーザーのID。</t>
    <phoneticPr fontId="7"/>
  </si>
  <si>
    <t>登録ユーザーIDのユーザー名。</t>
    <phoneticPr fontId="7"/>
  </si>
  <si>
    <t>申出登録／案件登録を行った日時。</t>
    <phoneticPr fontId="7"/>
  </si>
  <si>
    <t>案件に対して直近で更新を行ったユーザーのID</t>
    <phoneticPr fontId="7"/>
  </si>
  <si>
    <t>更新ユーザーIDのユーザー名。</t>
    <phoneticPr fontId="7"/>
  </si>
  <si>
    <t>案件に対して直近で更新を行った日時。</t>
    <phoneticPr fontId="7"/>
  </si>
  <si>
    <t>入力情報</t>
    <phoneticPr fontId="7"/>
  </si>
  <si>
    <t>0不要、"1":要</t>
  </si>
  <si>
    <t>0:取消未済、"1":取消済</t>
  </si>
  <si>
    <t>画面上から入力した改行は各機能の登録時に、DB上「＄＄」 で登録され、そのままの値で連携する。</t>
  </si>
  <si>
    <t>形式："YYYYMMDDhhmm"</t>
  </si>
  <si>
    <t>形式："YYYYMMDDhhmmsssss"</t>
  </si>
  <si>
    <t>作業開始年月日から作業アラート基準日数経過した日付（片端入れ営業日計算）を設定する。</t>
  </si>
  <si>
    <t>工程開始年月日から工程アラート基準日数経過した日付（片端入れ営業日計算）を設定する。</t>
  </si>
  <si>
    <t>ファイル項目仕様書</t>
    <rPh sb="4" eb="6">
      <t>コウモク</t>
    </rPh>
    <rPh sb="6" eb="8">
      <t>シヨウ</t>
    </rPh>
    <rPh sb="8" eb="9">
      <t>ショ</t>
    </rPh>
    <phoneticPr fontId="9"/>
  </si>
  <si>
    <t>不備コードテーブルで管理される値。</t>
  </si>
  <si>
    <t>workflow.propertiesにて管理される値。</t>
  </si>
  <si>
    <t>※作業毎にコンフィグで設定。コンフィグで設定されていない場合はデフォルトの作業アラート基準日数(workflow.propertiesに定義)</t>
  </si>
  <si>
    <t>※工程毎にコンフィグで設定。コンフィグで設定されていない場合はデフォルトの工程アラート基準日数(workflow.propertiesに定義)</t>
  </si>
  <si>
    <t>ステータス取得API</t>
    <rPh sb="5" eb="7">
      <t>シュトク</t>
    </rPh>
    <phoneticPr fontId="7"/>
  </si>
  <si>
    <t>固定値："D003"</t>
    <rPh sb="0" eb="3">
      <t>コテイチ</t>
    </rPh>
    <phoneticPr fontId="7"/>
  </si>
  <si>
    <t>URL（※）＋"/"＋暗号化パスを設定する
※ドメイン：「システム共通　API共通定義　4．データ項目詳細」参照
　URLパス：「UI設計書_APIURLパス一覧」の当API参照</t>
    <rPh sb="54" eb="56">
      <t>サンショウ</t>
    </rPh>
    <rPh sb="67" eb="70">
      <t>セッケイショ</t>
    </rPh>
    <rPh sb="83" eb="84">
      <t>トウ</t>
    </rPh>
    <rPh sb="87" eb="89">
      <t>サンショウ</t>
    </rPh>
    <phoneticPr fontId="7"/>
  </si>
  <si>
    <t>生成したワンタイムトークン</t>
    <rPh sb="0" eb="2">
      <t>セイセイ</t>
    </rPh>
    <phoneticPr fontId="7"/>
  </si>
  <si>
    <t>UTF-8</t>
    <phoneticPr fontId="9"/>
  </si>
  <si>
    <t>事務中に入力された項目と値または、LIFEから連携された項目と値を文字コードUTF-8のBase64形式で変換した文字列。</t>
    <rPh sb="33" eb="35">
      <t>モジ</t>
    </rPh>
    <rPh sb="50" eb="52">
      <t>ケイシキ</t>
    </rPh>
    <rPh sb="53" eb="55">
      <t>ヘンカン</t>
    </rPh>
    <rPh sb="57" eb="60">
      <t>モジレツ</t>
    </rPh>
    <phoneticPr fontId="7"/>
  </si>
  <si>
    <t>内容点検に回付</t>
  </si>
  <si>
    <t>入力工程に回付</t>
  </si>
  <si>
    <t>申込取消状況</t>
  </si>
  <si>
    <t>申込変更区分</t>
  </si>
  <si>
    <t>申込データ種類</t>
  </si>
  <si>
    <t>紙告知有無</t>
  </si>
  <si>
    <t>告知流用有無</t>
  </si>
  <si>
    <t>健康診断書入力要否</t>
  </si>
  <si>
    <t>内容点検要区分</t>
  </si>
  <si>
    <t>不備有無</t>
  </si>
  <si>
    <t>LINC回答状況</t>
  </si>
  <si>
    <t>一次査定要否</t>
  </si>
  <si>
    <t>一時保存・二次査定要否</t>
  </si>
  <si>
    <t>査定状況</t>
  </si>
  <si>
    <t>契約者本人確認書類点検</t>
  </si>
  <si>
    <t>収納情報再利用登録状況</t>
  </si>
  <si>
    <t>収納代行会社手続状況</t>
  </si>
  <si>
    <t>成立保留状況</t>
  </si>
  <si>
    <t>成立区分</t>
  </si>
  <si>
    <t>新契約計上先組織コード</t>
  </si>
  <si>
    <t>新契約計上先担当者コード</t>
  </si>
  <si>
    <t>新契約計上先共同組織コード</t>
  </si>
  <si>
    <t>新契約計上先共同担当者コード</t>
  </si>
  <si>
    <t>契約者カナ名</t>
  </si>
  <si>
    <t>契約者漢字名</t>
  </si>
  <si>
    <t>契約者生年月日</t>
  </si>
  <si>
    <t>払込経路</t>
  </si>
  <si>
    <t>不備情報フリーテキスト_1</t>
  </si>
  <si>
    <t>不備情報フリーテキスト_2</t>
  </si>
  <si>
    <t>不備情報フリーテキスト_3</t>
  </si>
  <si>
    <t>不備情報フリーテキスト_4</t>
  </si>
  <si>
    <t>不備情報フリーテキスト_5</t>
  </si>
  <si>
    <t>事務中に入力された項目と値</t>
    <phoneticPr fontId="7"/>
  </si>
  <si>
    <t>LIFEから連携された項目と値</t>
    <phoneticPr fontId="7"/>
  </si>
  <si>
    <t>ペーパーレス申込／ 機械作成申込</t>
  </si>
  <si>
    <t>確認要／確認不要</t>
  </si>
  <si>
    <t>回付する／回付する（書類到着待ち）／回付する（内勤）／""（ブランク）</t>
    <phoneticPr fontId="7"/>
  </si>
  <si>
    <t>申込書入力／健康診断書入力／""（ブランク）</t>
    <phoneticPr fontId="7"/>
  </si>
  <si>
    <t>取消済／取消未済</t>
    <phoneticPr fontId="7"/>
  </si>
  <si>
    <t>新規／ 承諾／ 切替／ 取消</t>
    <phoneticPr fontId="7"/>
  </si>
  <si>
    <t>有／ 無</t>
    <phoneticPr fontId="7"/>
  </si>
  <si>
    <t>要／ 不要</t>
    <phoneticPr fontId="7"/>
  </si>
  <si>
    <t>有／ 無／対象外／ ""（ブランク）</t>
    <phoneticPr fontId="7"/>
  </si>
  <si>
    <t>要／ 不要／ ""（ブランク）</t>
    <phoneticPr fontId="7"/>
  </si>
  <si>
    <t>未査定／査定済成立可／引受不可で成立不可／査定中成立不可／（顧客）交渉中・済で成立不可／主契約引受不可／料率相違で成立不可／ ""（ブランク）</t>
    <phoneticPr fontId="7"/>
  </si>
  <si>
    <t>対象外／済／未済</t>
    <phoneticPr fontId="7"/>
  </si>
  <si>
    <t>対象外／登録済／未登録</t>
    <phoneticPr fontId="7"/>
  </si>
  <si>
    <t>成立済／未成立</t>
    <phoneticPr fontId="7"/>
  </si>
  <si>
    <t>保留有／ 保留無</t>
    <phoneticPr fontId="7"/>
  </si>
  <si>
    <t>未回答／回答済</t>
    <phoneticPr fontId="7"/>
  </si>
  <si>
    <t>開始／申込書入力／申込書再査／健診入力／健診再査／内容点検／内容点検（書類到着待ち）／内容点検（内勤）／不備対応待ち／ＬＩＮＣ回答待ち／一次査定／二次査定／本人確認書類点検／条件付対応待ち／引受不可取消待ち／流用収納情報待ち／収納代行確認待ち／成立保留中／成立処理待ち／申込取消済／完了</t>
    <phoneticPr fontId="7"/>
  </si>
  <si>
    <t>"2"：口座振替、"3"：クレカ払</t>
    <phoneticPr fontId="7"/>
  </si>
  <si>
    <t>"01"：（新契約）申込書不備、"02"：（新契約）添付書類不備、"03"：（新契約）その他不備</t>
    <phoneticPr fontId="7"/>
  </si>
  <si>
    <t>SPACE：対象外、"0"：未済、"1"：済</t>
    <phoneticPr fontId="7"/>
  </si>
  <si>
    <t>形式："YYYYMMDDhhmmsssss"</t>
    <phoneticPr fontId="7"/>
  </si>
  <si>
    <t>不備1に関するメモ情報を管理する。</t>
    <phoneticPr fontId="7"/>
  </si>
  <si>
    <t>不備2に関するメモ情報を管理する。</t>
  </si>
  <si>
    <t>不備2に関するメモ情報を管理する。</t>
    <phoneticPr fontId="7"/>
  </si>
  <si>
    <t>不備3に関するメモ情報を管理する。</t>
  </si>
  <si>
    <t>不備3に関するメモ情報を管理する。</t>
    <phoneticPr fontId="7"/>
  </si>
  <si>
    <t>不備5に関するメモ情報を管理する。</t>
  </si>
  <si>
    <t>不備5に関するメモ情報を管理する。</t>
    <phoneticPr fontId="7"/>
  </si>
  <si>
    <t>不備4に関するメモ情報を管理する。</t>
  </si>
  <si>
    <t>不備4に関するメモ情報を管理する。</t>
    <rPh sb="0" eb="2">
      <t>フビ</t>
    </rPh>
    <phoneticPr fontId="7"/>
  </si>
  <si>
    <t>代理店ポータルとの連携事項メモエリア</t>
    <phoneticPr fontId="7"/>
  </si>
  <si>
    <t>本人確認書類到着状況</t>
    <phoneticPr fontId="7"/>
  </si>
  <si>
    <t>本人確認書類到着状況の区分</t>
    <rPh sb="11" eb="13">
      <t>クブン</t>
    </rPh>
    <phoneticPr fontId="7"/>
  </si>
  <si>
    <t>工程IDの日本語名</t>
    <phoneticPr fontId="7"/>
  </si>
  <si>
    <t>G</t>
    <phoneticPr fontId="7"/>
  </si>
  <si>
    <t>ファイル項目仕様書（ステータスリストファイル）</t>
    <phoneticPr fontId="7"/>
  </si>
  <si>
    <t>伝送項目を修正</t>
    <rPh sb="0" eb="2">
      <t>デンソウ</t>
    </rPh>
    <rPh sb="2" eb="4">
      <t>コウモク</t>
    </rPh>
    <rPh sb="5" eb="7">
      <t>シュウセイ</t>
    </rPh>
    <phoneticPr fontId="7"/>
  </si>
  <si>
    <t>PASシステムで管理される契約との紐付けとなるキー項目。
スペースのトリム処理をして連動メッセージに設定する。</t>
    <phoneticPr fontId="7"/>
  </si>
  <si>
    <t>PASシステムで管理される契約との紐付けとなるキー項目</t>
    <phoneticPr fontId="7"/>
  </si>
  <si>
    <t>"10100"から"11010"のコード値</t>
    <rPh sb="20" eb="21">
      <t>アタイ</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</si>
</sst>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 #,##0_ ;_ * \-#,##0_ ;_ * &quot;-&quot;_ ;_ @_ "/>
    <numFmt numFmtId="176" formatCode="yyyy/m/d;@"/>
    <numFmt numFmtId="177" formatCode="#,##0;\-#,##0;&quot;-&quot;"/>
    <numFmt numFmtId="178" formatCode="_(&quot;$&quot;* #,##0_);_(&quot;$&quot;* \(#,##0\);_(&quot;$&quot;* &quot;-&quot;_);_(@_)"/>
    <numFmt numFmtId="179" formatCode="&quot;$&quot;#,##0.00_);[Red]\(&quot;$&quot;#,##0.00\)"/>
    <numFmt numFmtId="180" formatCode="_([$€]* #,##0.00_);_([$€]* \(#,##0.00\);_([$€]* &quot;-&quot;??_);_(@_)"/>
    <numFmt numFmtId="181" formatCode="yyyy/mm/dd"/>
    <numFmt numFmtId="182" formatCode="&quot;¥&quot;#,##0.00;[Red]\-&quot;¥&quot;#,##0.00"/>
    <numFmt numFmtId="183" formatCode="&quot;¥&quot;#,##0;[Red]\-&quot;¥&quot;#,##0"/>
    <numFmt numFmtId="184" formatCode="0_)"/>
  </numFmts>
  <fonts count="57">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0"/>
      <name val="ＭＳ ゴシック"/>
      <family val="3"/>
      <charset val="128"/>
    </font>
    <font>
      <sz val="11"/>
      <name val="ＭＳ Ｐゴシック"/>
      <family val="3"/>
      <charset val="128"/>
    </font>
    <font>
      <sz val="11"/>
      <name val="ＭＳ Ｐゴシック"/>
      <family val="3"/>
      <charset val="128"/>
    </font>
    <font>
      <b/>
      <sz val="14"/>
      <name val="ＭＳ Ｐゴシック"/>
      <family val="3"/>
      <charset val="128"/>
    </font>
    <font>
      <sz val="6"/>
      <name val="ＭＳ Ｐゴシック"/>
      <family val="3"/>
      <charset val="128"/>
    </font>
    <font>
      <sz val="6"/>
      <name val="ＭＳ ゴシック"/>
      <family val="3"/>
      <charset val="128"/>
    </font>
    <font>
      <sz val="6"/>
      <name val="ＭＳ Ｐゴシック"/>
      <family val="2"/>
      <charset val="128"/>
      <scheme val="minor"/>
    </font>
    <font>
      <sz val="10"/>
      <color rgb="FFFF0000"/>
      <name val="ＭＳ ゴシック"/>
      <family val="3"/>
      <charset val="128"/>
    </font>
    <font>
      <sz val="11"/>
      <color theme="1"/>
      <name val="ＭＳ Ｐゴシック"/>
      <family val="3"/>
      <charset val="128"/>
      <scheme val="minor"/>
    </font>
    <font>
      <sz val="10"/>
      <color indexed="8"/>
      <name val="ＭＳ ゴシック"/>
      <family val="3"/>
      <charset val="128"/>
    </font>
    <font>
      <b/>
      <sz val="9"/>
      <color indexed="81"/>
      <name val="MS P ゴシック"/>
      <family val="3"/>
      <charset val="128"/>
    </font>
    <font>
      <sz val="6"/>
      <name val="メイリオ"/>
      <family val="2"/>
      <charset val="128"/>
    </font>
    <font>
      <b/>
      <sz val="10"/>
      <name val="ＭＳ Ｐ明朝"/>
      <family val="1"/>
      <charset val="128"/>
    </font>
    <font>
      <sz val="9"/>
      <name val="ＭＳ 明朝"/>
      <family val="1"/>
      <charset val="128"/>
    </font>
    <font>
      <sz val="12"/>
      <name val="ＭＳ 明朝"/>
      <family val="1"/>
      <charset val="128"/>
    </font>
    <font>
      <sz val="9"/>
      <name val="ＭＳ ゴシック"/>
      <family val="3"/>
      <charset val="128"/>
    </font>
    <font>
      <sz val="10"/>
      <color indexed="8"/>
      <name val="Arial"/>
      <family val="2"/>
    </font>
    <font>
      <sz val="12"/>
      <name val="Arial"/>
      <family val="2"/>
    </font>
    <font>
      <sz val="10"/>
      <name val="MS Sans Serif"/>
      <family val="2"/>
    </font>
    <font>
      <sz val="11"/>
      <name val="ＭＳ Ｐ明朝"/>
      <family val="1"/>
      <charset val="128"/>
    </font>
    <font>
      <sz val="10"/>
      <name val="swiss"/>
      <family val="2"/>
    </font>
    <font>
      <sz val="10"/>
      <name val="Times New Roman"/>
      <family val="1"/>
    </font>
    <font>
      <b/>
      <sz val="12"/>
      <name val="Arial"/>
      <family val="2"/>
    </font>
    <font>
      <sz val="10"/>
      <name val="Arial"/>
      <family val="2"/>
    </font>
    <font>
      <b/>
      <sz val="11"/>
      <name val="Helv"/>
      <family val="2"/>
    </font>
    <font>
      <i/>
      <sz val="8"/>
      <name val="ＭＳ 明朝"/>
      <family val="1"/>
      <charset val="128"/>
    </font>
    <font>
      <u/>
      <sz val="9.35"/>
      <color theme="10"/>
      <name val="ＭＳ Ｐゴシック"/>
      <family val="3"/>
      <charset val="128"/>
    </font>
    <font>
      <sz val="11"/>
      <name val="ＭＳ 明朝"/>
      <family val="1"/>
      <charset val="128"/>
    </font>
    <font>
      <sz val="10"/>
      <name val="ＭＳ 明朝"/>
      <family val="1"/>
      <charset val="128"/>
    </font>
    <font>
      <sz val="14"/>
      <name val="ＭＳ ゴシック"/>
      <family val="3"/>
      <charset val="128"/>
    </font>
    <font>
      <sz val="11"/>
      <color indexed="8"/>
      <name val="ＭＳ Ｐゴシック"/>
      <family val="3"/>
      <charset val="128"/>
    </font>
    <font>
      <sz val="11"/>
      <name val="・団"/>
      <family val="1"/>
      <charset val="128"/>
    </font>
    <font>
      <sz val="14"/>
      <name val="ＭＳ ・団"/>
      <family val="1"/>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0"/>
      <name val="Courier"/>
      <family val="3"/>
    </font>
    <font>
      <sz val="11"/>
      <color indexed="17"/>
      <name val="ＭＳ Ｐゴシック"/>
      <family val="3"/>
      <charset val="128"/>
    </font>
    <font>
      <sz val="11"/>
      <color theme="1"/>
      <name val="ＭＳ Ｐゴシック"/>
      <family val="2"/>
      <scheme val="minor"/>
    </font>
    <font>
      <sz val="10"/>
      <color theme="1"/>
      <name val="ＭＳ ゴシック"/>
      <family val="3"/>
      <charset val="128"/>
    </font>
    <font>
      <sz val="11"/>
      <color theme="1"/>
      <name val="ＭＳ ゴシック"/>
      <family val="3"/>
      <charset val="128"/>
    </font>
    <font>
      <sz val="10"/>
      <color rgb="FF990099"/>
      <name val="ＭＳ ゴシック"/>
      <family val="3"/>
      <charset val="128"/>
    </font>
  </fonts>
  <fills count="31">
    <fill>
      <patternFill patternType="none"/>
    </fill>
    <fill>
      <patternFill patternType="gray125"/>
    </fill>
    <fill>
      <patternFill patternType="solid">
        <fgColor theme="4" tint="0.59996337778862885"/>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FF9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tint="-0.249977111117893"/>
        <bgColor indexed="64"/>
      </patternFill>
    </fill>
    <fill>
      <patternFill patternType="solid">
        <fgColor indexed="9"/>
        <bgColor indexed="64"/>
      </patternFill>
    </fill>
  </fills>
  <borders count="86">
    <border>
      <left/>
      <right/>
      <top/>
      <bottom/>
      <diagonal/>
    </border>
    <border>
      <left style="thin">
        <color indexed="64"/>
      </left>
      <right style="thin">
        <color indexed="64"/>
      </right>
      <top style="thin">
        <color indexed="64"/>
      </top>
      <bottom style="medium">
        <color indexed="64"/>
      </bottom>
      <diagonal/>
    </border>
    <border>
      <left style="medium">
        <color indexed="64"/>
      </left>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top style="hair">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hair">
        <color indexed="64"/>
      </top>
      <bottom style="medium">
        <color indexed="64"/>
      </bottom>
      <diagonal/>
    </border>
    <border>
      <left/>
      <right/>
      <top style="hair">
        <color indexed="64"/>
      </top>
      <bottom style="medium">
        <color indexed="64"/>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hair">
        <color indexed="64"/>
      </left>
      <right style="hair">
        <color indexed="64"/>
      </right>
      <top style="hair">
        <color indexed="64"/>
      </top>
      <bottom/>
      <diagonal/>
    </border>
    <border>
      <left style="thin">
        <color indexed="64"/>
      </left>
      <right style="hair">
        <color indexed="64"/>
      </right>
      <top/>
      <bottom/>
      <diagonal/>
    </border>
    <border>
      <left style="hair">
        <color indexed="64"/>
      </left>
      <right style="hair">
        <color indexed="64"/>
      </right>
      <top/>
      <bottom/>
      <diagonal/>
    </border>
    <border>
      <left style="thin">
        <color indexed="64"/>
      </left>
      <right style="hair">
        <color indexed="64"/>
      </right>
      <top style="hair">
        <color indexed="64"/>
      </top>
      <bottom/>
      <diagonal/>
    </border>
    <border>
      <left style="medium">
        <color indexed="64"/>
      </left>
      <right/>
      <top style="medium">
        <color indexed="64"/>
      </top>
      <bottom style="thin">
        <color indexed="64"/>
      </bottom>
      <diagonal/>
    </border>
    <border>
      <left/>
      <right style="thin">
        <color auto="1"/>
      </right>
      <top style="medium">
        <color auto="1"/>
      </top>
      <bottom style="thin">
        <color auto="1"/>
      </bottom>
      <diagonal/>
    </border>
    <border>
      <left/>
      <right style="medium">
        <color indexed="64"/>
      </right>
      <top style="medium">
        <color indexed="64"/>
      </top>
      <bottom style="thin">
        <color indexed="64"/>
      </bottom>
      <diagonal/>
    </border>
    <border>
      <left style="medium">
        <color auto="1"/>
      </left>
      <right/>
      <top style="thin">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right style="medium">
        <color indexed="64"/>
      </right>
      <top style="thin">
        <color indexed="64"/>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style="thin">
        <color indexed="64"/>
      </left>
      <right style="thin">
        <color indexed="64"/>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auto="1"/>
      </left>
      <right style="thin">
        <color indexed="64"/>
      </right>
      <top style="thin">
        <color indexed="64"/>
      </top>
      <bottom style="thin">
        <color indexed="64"/>
      </bottom>
      <diagonal/>
    </border>
  </borders>
  <cellStyleXfs count="119">
    <xf numFmtId="0" fontId="0" fillId="0" borderId="0"/>
    <xf numFmtId="0" fontId="3" fillId="0" borderId="0" applyBorder="0"/>
    <xf numFmtId="0" fontId="3" fillId="0" borderId="0"/>
    <xf numFmtId="0" fontId="4" fillId="0" borderId="0">
      <alignment vertical="center"/>
    </xf>
    <xf numFmtId="0" fontId="5" fillId="0" borderId="0"/>
    <xf numFmtId="0" fontId="4" fillId="0" borderId="0">
      <alignment vertical="center"/>
    </xf>
    <xf numFmtId="0" fontId="4" fillId="0" borderId="0"/>
    <xf numFmtId="0" fontId="2" fillId="0" borderId="0">
      <alignment vertical="center"/>
    </xf>
    <xf numFmtId="0" fontId="11" fillId="0" borderId="0">
      <alignment vertical="center"/>
    </xf>
    <xf numFmtId="0" fontId="4" fillId="0" borderId="0"/>
    <xf numFmtId="0" fontId="2" fillId="0" borderId="0">
      <alignment vertical="center"/>
    </xf>
    <xf numFmtId="0" fontId="16" fillId="0" borderId="0">
      <alignment vertical="top"/>
    </xf>
    <xf numFmtId="0" fontId="17" fillId="0" borderId="57" applyNumberFormat="0" applyFont="0" applyFill="0" applyAlignment="0" applyProtection="0"/>
    <xf numFmtId="0" fontId="18" fillId="0" borderId="35" applyNumberFormat="0" applyFont="0" applyAlignment="0">
      <alignment horizontal="right"/>
      <protection locked="0"/>
    </xf>
    <xf numFmtId="177" fontId="19" fillId="0" borderId="0" applyFill="0" applyBorder="0" applyAlignment="0"/>
    <xf numFmtId="41" fontId="20" fillId="0" borderId="0" applyFont="0" applyFill="0" applyBorder="0" applyAlignment="0" applyProtection="0"/>
    <xf numFmtId="40" fontId="21" fillId="0" borderId="0" applyFont="0" applyFill="0" applyBorder="0" applyAlignment="0" applyProtection="0"/>
    <xf numFmtId="178" fontId="20" fillId="0" borderId="0" applyFont="0" applyFill="0" applyBorder="0" applyAlignment="0" applyProtection="0"/>
    <xf numFmtId="179" fontId="21" fillId="0" borderId="0" applyFont="0" applyFill="0" applyBorder="0" applyAlignment="0" applyProtection="0"/>
    <xf numFmtId="0" fontId="22" fillId="0" borderId="0"/>
    <xf numFmtId="180" fontId="23" fillId="0" borderId="0" applyFont="0" applyFill="0" applyBorder="0" applyAlignment="0" applyProtection="0"/>
    <xf numFmtId="181" fontId="16" fillId="0" borderId="10"/>
    <xf numFmtId="0" fontId="24" fillId="0" borderId="0">
      <alignment vertical="center"/>
    </xf>
    <xf numFmtId="0" fontId="25" fillId="0" borderId="58" applyNumberFormat="0" applyAlignment="0" applyProtection="0">
      <alignment horizontal="left" vertical="center"/>
    </xf>
    <xf numFmtId="0" fontId="25" fillId="0" borderId="18">
      <alignment horizontal="left" vertical="center"/>
    </xf>
    <xf numFmtId="0" fontId="16" fillId="0" borderId="0">
      <alignment vertical="top"/>
    </xf>
    <xf numFmtId="0" fontId="26" fillId="0" borderId="0"/>
    <xf numFmtId="0" fontId="27" fillId="0" borderId="0"/>
    <xf numFmtId="0" fontId="16" fillId="0" borderId="0">
      <alignment vertical="top"/>
    </xf>
    <xf numFmtId="0" fontId="28" fillId="0" borderId="0" applyNumberFormat="0" applyFill="0" applyBorder="0" applyAlignment="0" applyProtection="0"/>
    <xf numFmtId="0" fontId="15" fillId="0" borderId="27" applyNumberFormat="0" applyFill="0" applyBorder="0" applyAlignment="0">
      <alignment horizontal="center"/>
    </xf>
    <xf numFmtId="0" fontId="26" fillId="0" borderId="0" applyNumberFormat="0" applyFill="0" applyBorder="0" applyAlignment="0" applyProtection="0"/>
    <xf numFmtId="0" fontId="29" fillId="0" borderId="0" applyNumberFormat="0" applyFill="0" applyBorder="0" applyAlignment="0" applyProtection="0">
      <alignment vertical="top"/>
      <protection locked="0"/>
    </xf>
    <xf numFmtId="0" fontId="30" fillId="0" borderId="0"/>
    <xf numFmtId="0" fontId="31" fillId="0" borderId="0">
      <alignment vertical="top"/>
    </xf>
    <xf numFmtId="0" fontId="32" fillId="0" borderId="59"/>
    <xf numFmtId="0" fontId="31" fillId="0" borderId="0">
      <alignment vertical="top"/>
    </xf>
    <xf numFmtId="38" fontId="33" fillId="0" borderId="0" applyFont="0" applyFill="0" applyBorder="0" applyAlignment="0" applyProtection="0">
      <alignment vertical="center"/>
    </xf>
    <xf numFmtId="182" fontId="34" fillId="0" borderId="0" applyFont="0" applyFill="0" applyBorder="0" applyAlignment="0" applyProtection="0"/>
    <xf numFmtId="183" fontId="34" fillId="0" borderId="0" applyFont="0" applyFill="0" applyBorder="0" applyAlignment="0" applyProtection="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4" fillId="0" borderId="0">
      <alignment vertical="center"/>
    </xf>
    <xf numFmtId="0" fontId="4" fillId="0" borderId="0">
      <alignment vertical="center"/>
    </xf>
    <xf numFmtId="0" fontId="4" fillId="0" borderId="0">
      <alignment vertical="center"/>
    </xf>
    <xf numFmtId="0" fontId="11" fillId="0" borderId="0">
      <alignment vertical="center"/>
    </xf>
    <xf numFmtId="0" fontId="2" fillId="0" borderId="0">
      <alignment vertical="center"/>
    </xf>
    <xf numFmtId="0" fontId="4" fillId="0" borderId="0"/>
    <xf numFmtId="0" fontId="11" fillId="0" borderId="0">
      <alignment vertical="center"/>
    </xf>
    <xf numFmtId="0" fontId="11" fillId="0" borderId="0">
      <alignment vertical="center"/>
    </xf>
    <xf numFmtId="0" fontId="4" fillId="0" borderId="0"/>
    <xf numFmtId="0" fontId="4"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3" fillId="0" borderId="0">
      <alignment vertical="center"/>
    </xf>
    <xf numFmtId="0" fontId="31" fillId="0" borderId="16" applyBorder="0">
      <alignment vertical="top"/>
    </xf>
    <xf numFmtId="0" fontId="35" fillId="0" borderId="0"/>
    <xf numFmtId="0" fontId="4" fillId="0" borderId="0"/>
    <xf numFmtId="0" fontId="30" fillId="0" borderId="0"/>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9" borderId="0" applyNumberFormat="0" applyBorder="0" applyAlignment="0" applyProtection="0">
      <alignment vertical="center"/>
    </xf>
    <xf numFmtId="0" fontId="33" fillId="10"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6" fillId="17"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6" fillId="24" borderId="0" applyNumberFormat="0" applyBorder="0" applyAlignment="0" applyProtection="0">
      <alignment vertical="center"/>
    </xf>
    <xf numFmtId="0" fontId="37" fillId="0" borderId="0" applyNumberFormat="0" applyFill="0" applyBorder="0" applyAlignment="0" applyProtection="0">
      <alignment vertical="center"/>
    </xf>
    <xf numFmtId="0" fontId="38" fillId="25" borderId="60" applyNumberFormat="0" applyAlignment="0" applyProtection="0">
      <alignment vertical="center"/>
    </xf>
    <xf numFmtId="0" fontId="39" fillId="26" borderId="0" applyNumberFormat="0" applyBorder="0" applyAlignment="0" applyProtection="0">
      <alignment vertical="center"/>
    </xf>
    <xf numFmtId="0" fontId="4" fillId="27" borderId="61" applyNumberFormat="0" applyFont="0" applyAlignment="0" applyProtection="0">
      <alignment vertical="center"/>
    </xf>
    <xf numFmtId="0" fontId="40" fillId="0" borderId="62" applyNumberFormat="0" applyFill="0" applyAlignment="0" applyProtection="0">
      <alignment vertical="center"/>
    </xf>
    <xf numFmtId="0" fontId="41" fillId="8" borderId="0" applyNumberFormat="0" applyBorder="0" applyAlignment="0" applyProtection="0">
      <alignment vertical="center"/>
    </xf>
    <xf numFmtId="0" fontId="42" fillId="28" borderId="63" applyNumberFormat="0" applyAlignment="0" applyProtection="0">
      <alignment vertical="center"/>
    </xf>
    <xf numFmtId="0" fontId="43" fillId="0" borderId="0" applyNumberFormat="0" applyFill="0" applyBorder="0" applyAlignment="0" applyProtection="0">
      <alignment vertical="center"/>
    </xf>
    <xf numFmtId="0" fontId="44" fillId="0" borderId="64" applyNumberFormat="0" applyFill="0" applyAlignment="0" applyProtection="0">
      <alignment vertical="center"/>
    </xf>
    <xf numFmtId="0" fontId="45" fillId="0" borderId="65" applyNumberFormat="0" applyFill="0" applyAlignment="0" applyProtection="0">
      <alignment vertical="center"/>
    </xf>
    <xf numFmtId="0" fontId="46" fillId="0" borderId="66" applyNumberFormat="0" applyFill="0" applyAlignment="0" applyProtection="0">
      <alignment vertical="center"/>
    </xf>
    <xf numFmtId="0" fontId="46" fillId="0" borderId="0" applyNumberFormat="0" applyFill="0" applyBorder="0" applyAlignment="0" applyProtection="0">
      <alignment vertical="center"/>
    </xf>
    <xf numFmtId="0" fontId="47" fillId="0" borderId="67" applyNumberFormat="0" applyFill="0" applyAlignment="0" applyProtection="0">
      <alignment vertical="center"/>
    </xf>
    <xf numFmtId="0" fontId="48" fillId="28" borderId="68" applyNumberFormat="0" applyAlignment="0" applyProtection="0">
      <alignment vertical="center"/>
    </xf>
    <xf numFmtId="0" fontId="49" fillId="0" borderId="0" applyNumberFormat="0" applyFill="0" applyBorder="0" applyAlignment="0" applyProtection="0">
      <alignment vertical="center"/>
    </xf>
    <xf numFmtId="0" fontId="50" fillId="12" borderId="63" applyNumberFormat="0" applyAlignment="0" applyProtection="0">
      <alignment vertical="center"/>
    </xf>
    <xf numFmtId="184" fontId="51" fillId="0" borderId="0"/>
    <xf numFmtId="0" fontId="52" fillId="9" borderId="0" applyNumberFormat="0" applyBorder="0" applyAlignment="0" applyProtection="0">
      <alignment vertical="center"/>
    </xf>
    <xf numFmtId="0" fontId="25" fillId="0" borderId="18">
      <alignment horizontal="left" vertical="center"/>
    </xf>
    <xf numFmtId="41" fontId="20" fillId="0" borderId="0" applyFont="0" applyFill="0" applyBorder="0" applyAlignment="0" applyProtection="0"/>
    <xf numFmtId="0" fontId="25" fillId="0" borderId="69">
      <alignment horizontal="left" vertical="center"/>
    </xf>
    <xf numFmtId="0" fontId="4" fillId="27" borderId="61" applyNumberFormat="0" applyFont="0" applyAlignment="0" applyProtection="0">
      <alignment vertical="center"/>
    </xf>
    <xf numFmtId="0" fontId="42" fillId="28" borderId="63" applyNumberFormat="0" applyAlignment="0" applyProtection="0">
      <alignment vertical="center"/>
    </xf>
    <xf numFmtId="0" fontId="47" fillId="0" borderId="67" applyNumberFormat="0" applyFill="0" applyAlignment="0" applyProtection="0">
      <alignment vertical="center"/>
    </xf>
    <xf numFmtId="0" fontId="48" fillId="28" borderId="68" applyNumberFormat="0" applyAlignment="0" applyProtection="0">
      <alignment vertical="center"/>
    </xf>
    <xf numFmtId="0" fontId="50" fillId="12" borderId="63" applyNumberFormat="0" applyAlignment="0" applyProtection="0">
      <alignment vertical="center"/>
    </xf>
    <xf numFmtId="0" fontId="25" fillId="0" borderId="69">
      <alignment horizontal="left" vertical="center"/>
    </xf>
    <xf numFmtId="0" fontId="53" fillId="0" borderId="0"/>
    <xf numFmtId="0" fontId="1" fillId="0" borderId="0">
      <alignment vertical="center"/>
    </xf>
  </cellStyleXfs>
  <cellXfs count="445">
    <xf numFmtId="0" fontId="0" fillId="0" borderId="0" xfId="0"/>
    <xf numFmtId="0" fontId="3" fillId="2" borderId="35" xfId="7" applyFont="1" applyFill="1" applyBorder="1" applyAlignment="1">
      <alignment horizontal="center" vertical="center"/>
    </xf>
    <xf numFmtId="0" fontId="3" fillId="0" borderId="0" xfId="7" applyFont="1">
      <alignment vertical="center"/>
    </xf>
    <xf numFmtId="0" fontId="10" fillId="0" borderId="0" xfId="7" applyFont="1">
      <alignment vertical="center"/>
    </xf>
    <xf numFmtId="0" fontId="3" fillId="0" borderId="35" xfId="0" applyFont="1" applyFill="1" applyBorder="1" applyAlignment="1">
      <alignment horizontal="center" vertical="center"/>
    </xf>
    <xf numFmtId="0" fontId="3" fillId="0" borderId="0" xfId="5" applyFont="1">
      <alignment vertical="center"/>
    </xf>
    <xf numFmtId="0" fontId="3" fillId="0" borderId="0" xfId="6" applyFont="1" applyFill="1"/>
    <xf numFmtId="0" fontId="3" fillId="0" borderId="0" xfId="6" applyFont="1"/>
    <xf numFmtId="0" fontId="3" fillId="0" borderId="0" xfId="6" applyFont="1" applyAlignment="1">
      <alignment horizontal="center"/>
    </xf>
    <xf numFmtId="0" fontId="3" fillId="0" borderId="0" xfId="3" applyFont="1" applyFill="1">
      <alignment vertical="center"/>
    </xf>
    <xf numFmtId="0" fontId="3" fillId="0" borderId="22" xfId="6" applyFont="1" applyFill="1" applyBorder="1" applyAlignment="1">
      <alignment vertical="center"/>
    </xf>
    <xf numFmtId="0" fontId="3" fillId="0" borderId="23" xfId="6" applyFont="1" applyFill="1" applyBorder="1" applyAlignment="1">
      <alignment vertical="center"/>
    </xf>
    <xf numFmtId="0" fontId="3" fillId="3" borderId="22" xfId="6" applyFont="1" applyFill="1" applyBorder="1" applyAlignment="1">
      <alignment vertical="center"/>
    </xf>
    <xf numFmtId="0" fontId="3" fillId="0" borderId="46" xfId="9" applyFont="1" applyFill="1" applyBorder="1" applyAlignment="1">
      <alignment horizontal="left" vertical="center"/>
    </xf>
    <xf numFmtId="0" fontId="3" fillId="0" borderId="44" xfId="9" applyFont="1" applyFill="1" applyBorder="1" applyAlignment="1">
      <alignment horizontal="left" vertical="center"/>
    </xf>
    <xf numFmtId="0" fontId="3" fillId="0" borderId="43" xfId="9" applyFont="1" applyFill="1" applyBorder="1" applyAlignment="1">
      <alignment horizontal="left" vertical="center"/>
    </xf>
    <xf numFmtId="0" fontId="3" fillId="0" borderId="45" xfId="9" applyFont="1" applyFill="1" applyBorder="1" applyAlignment="1">
      <alignment horizontal="left" vertical="center"/>
    </xf>
    <xf numFmtId="0" fontId="3" fillId="0" borderId="24" xfId="9" applyFont="1" applyFill="1" applyBorder="1" applyAlignment="1">
      <alignment horizontal="left" vertical="center"/>
    </xf>
    <xf numFmtId="0" fontId="3" fillId="3" borderId="23" xfId="6" applyFont="1" applyFill="1" applyBorder="1" applyAlignment="1">
      <alignment vertical="center"/>
    </xf>
    <xf numFmtId="0" fontId="3" fillId="0" borderId="35" xfId="10" applyFont="1" applyFill="1" applyBorder="1" applyAlignment="1">
      <alignment horizontal="center" vertical="center"/>
    </xf>
    <xf numFmtId="0" fontId="3" fillId="2" borderId="35" xfId="10" applyFont="1" applyFill="1" applyBorder="1" applyAlignment="1">
      <alignment horizontal="center" vertical="center"/>
    </xf>
    <xf numFmtId="0" fontId="3" fillId="2" borderId="35" xfId="0" applyFont="1" applyFill="1" applyBorder="1" applyAlignment="1">
      <alignment horizontal="center" vertical="center"/>
    </xf>
    <xf numFmtId="0" fontId="3" fillId="3" borderId="17" xfId="0" applyFont="1" applyFill="1" applyBorder="1" applyAlignment="1">
      <alignment vertical="center"/>
    </xf>
    <xf numFmtId="0" fontId="3" fillId="3" borderId="18" xfId="0" applyFont="1" applyFill="1" applyBorder="1" applyAlignment="1">
      <alignment vertical="center"/>
    </xf>
    <xf numFmtId="0" fontId="3" fillId="3" borderId="17" xfId="0" applyFont="1" applyFill="1" applyBorder="1" applyAlignment="1">
      <alignment vertical="center" shrinkToFit="1"/>
    </xf>
    <xf numFmtId="0" fontId="3" fillId="3" borderId="18" xfId="0" applyFont="1" applyFill="1" applyBorder="1" applyAlignment="1">
      <alignment vertical="center" shrinkToFit="1"/>
    </xf>
    <xf numFmtId="0" fontId="3" fillId="5" borderId="31" xfId="6" applyFont="1" applyFill="1" applyBorder="1" applyAlignment="1">
      <alignment vertical="center"/>
    </xf>
    <xf numFmtId="0" fontId="3" fillId="5" borderId="18" xfId="6" applyFont="1" applyFill="1" applyBorder="1" applyAlignment="1">
      <alignment vertical="center"/>
    </xf>
    <xf numFmtId="0" fontId="3" fillId="0" borderId="22" xfId="9" applyFont="1" applyFill="1" applyBorder="1" applyAlignment="1">
      <alignment horizontal="left" vertical="center"/>
    </xf>
    <xf numFmtId="0" fontId="3" fillId="5" borderId="31" xfId="3" applyNumberFormat="1" applyFont="1" applyFill="1" applyBorder="1" applyAlignment="1">
      <alignment vertical="center"/>
    </xf>
    <xf numFmtId="0" fontId="3" fillId="5" borderId="18" xfId="3" applyNumberFormat="1" applyFont="1" applyFill="1" applyBorder="1" applyAlignment="1">
      <alignment vertical="center"/>
    </xf>
    <xf numFmtId="0" fontId="3" fillId="6" borderId="3" xfId="6" applyFont="1" applyFill="1" applyBorder="1" applyAlignment="1">
      <alignment vertical="center"/>
    </xf>
    <xf numFmtId="0" fontId="3" fillId="6" borderId="22" xfId="6" applyFont="1" applyFill="1" applyBorder="1" applyAlignment="1">
      <alignment vertical="center"/>
    </xf>
    <xf numFmtId="0" fontId="3" fillId="6" borderId="23" xfId="6" applyFont="1" applyFill="1" applyBorder="1" applyAlignment="1">
      <alignment vertical="center"/>
    </xf>
    <xf numFmtId="0" fontId="3" fillId="6" borderId="3" xfId="6" applyFont="1" applyFill="1" applyBorder="1" applyAlignment="1">
      <alignment vertical="center"/>
    </xf>
    <xf numFmtId="0" fontId="3" fillId="6" borderId="22" xfId="6" applyFont="1" applyFill="1" applyBorder="1" applyAlignment="1">
      <alignment vertical="center"/>
    </xf>
    <xf numFmtId="0" fontId="3" fillId="6" borderId="23" xfId="6" applyFont="1" applyFill="1" applyBorder="1" applyAlignment="1">
      <alignment vertical="center"/>
    </xf>
    <xf numFmtId="0" fontId="3" fillId="0" borderId="3" xfId="9" applyFont="1" applyFill="1" applyBorder="1" applyAlignment="1">
      <alignment horizontal="left" vertical="center"/>
    </xf>
    <xf numFmtId="0" fontId="3" fillId="6" borderId="3" xfId="6" applyFont="1" applyFill="1" applyBorder="1" applyAlignment="1">
      <alignment vertical="center"/>
    </xf>
    <xf numFmtId="0" fontId="3" fillId="6" borderId="22" xfId="6" applyFont="1" applyFill="1" applyBorder="1" applyAlignment="1">
      <alignment vertical="center"/>
    </xf>
    <xf numFmtId="0" fontId="3" fillId="6" borderId="23" xfId="6" applyFont="1" applyFill="1" applyBorder="1" applyAlignment="1">
      <alignment vertical="center"/>
    </xf>
    <xf numFmtId="0" fontId="3" fillId="2" borderId="35" xfId="7" applyFont="1" applyFill="1" applyBorder="1" applyAlignment="1">
      <alignment horizontal="center" vertical="center"/>
    </xf>
    <xf numFmtId="0" fontId="3" fillId="0" borderId="35" xfId="7" applyFont="1" applyBorder="1" applyAlignment="1">
      <alignment horizontal="center" vertical="center"/>
    </xf>
    <xf numFmtId="0" fontId="3" fillId="2" borderId="47" xfId="7" applyFont="1" applyFill="1" applyBorder="1" applyAlignment="1">
      <alignment vertical="center"/>
    </xf>
    <xf numFmtId="0" fontId="3" fillId="2" borderId="29" xfId="7" applyFont="1" applyFill="1" applyBorder="1" applyAlignment="1">
      <alignment vertical="center"/>
    </xf>
    <xf numFmtId="0" fontId="3" fillId="2" borderId="48" xfId="7" applyFont="1" applyFill="1" applyBorder="1" applyAlignment="1">
      <alignment vertical="center"/>
    </xf>
    <xf numFmtId="0" fontId="3" fillId="2" borderId="28" xfId="7" applyFont="1" applyFill="1" applyBorder="1" applyAlignment="1">
      <alignment vertical="center"/>
    </xf>
    <xf numFmtId="0" fontId="3" fillId="2" borderId="50" xfId="7" applyFont="1" applyFill="1" applyBorder="1" applyAlignment="1">
      <alignment vertical="center"/>
    </xf>
    <xf numFmtId="0" fontId="3" fillId="2" borderId="40" xfId="7" applyFont="1" applyFill="1" applyBorder="1" applyAlignment="1">
      <alignment vertical="center"/>
    </xf>
    <xf numFmtId="0" fontId="3" fillId="2" borderId="41" xfId="7" applyFont="1" applyFill="1" applyBorder="1" applyAlignment="1">
      <alignment vertical="center"/>
    </xf>
    <xf numFmtId="0" fontId="3" fillId="2" borderId="39" xfId="7" applyFont="1" applyFill="1" applyBorder="1" applyAlignment="1">
      <alignment vertical="center"/>
    </xf>
    <xf numFmtId="0" fontId="3" fillId="0" borderId="14" xfId="7" applyFont="1" applyFill="1" applyBorder="1" applyAlignment="1">
      <alignment horizontal="left" vertical="center" wrapText="1"/>
    </xf>
    <xf numFmtId="0" fontId="3" fillId="0" borderId="20" xfId="7" applyFont="1" applyFill="1" applyBorder="1" applyAlignment="1">
      <alignment horizontal="left" vertical="center" wrapText="1"/>
    </xf>
    <xf numFmtId="0" fontId="3" fillId="0" borderId="56" xfId="7" applyFont="1" applyFill="1" applyBorder="1" applyAlignment="1">
      <alignment horizontal="left" vertical="center" wrapText="1"/>
    </xf>
    <xf numFmtId="0" fontId="3" fillId="0" borderId="79" xfId="7" applyFont="1" applyFill="1" applyBorder="1" applyAlignment="1">
      <alignment horizontal="left" vertical="center" wrapText="1"/>
    </xf>
    <xf numFmtId="0" fontId="3" fillId="0" borderId="80" xfId="7" applyFont="1" applyFill="1" applyBorder="1" applyAlignment="1">
      <alignment horizontal="left" vertical="center" wrapText="1"/>
    </xf>
    <xf numFmtId="0" fontId="3" fillId="0" borderId="81" xfId="7" applyFont="1" applyFill="1" applyBorder="1" applyAlignment="1">
      <alignment horizontal="left" vertical="center" wrapText="1"/>
    </xf>
    <xf numFmtId="0" fontId="3" fillId="0" borderId="72" xfId="7" applyFont="1" applyFill="1" applyBorder="1" applyAlignment="1">
      <alignment horizontal="left" vertical="center" wrapText="1"/>
    </xf>
    <xf numFmtId="0" fontId="3" fillId="2" borderId="35" xfId="7" applyFont="1" applyFill="1" applyBorder="1" applyAlignment="1">
      <alignment horizontal="center" vertical="center"/>
    </xf>
    <xf numFmtId="0" fontId="3" fillId="0" borderId="70" xfId="7" applyFont="1" applyFill="1" applyBorder="1" applyAlignment="1">
      <alignment horizontal="left" vertical="center" wrapText="1"/>
    </xf>
    <xf numFmtId="0" fontId="3" fillId="0" borderId="71" xfId="7" applyFont="1" applyFill="1" applyBorder="1" applyAlignment="1">
      <alignment horizontal="left" vertical="center" wrapText="1"/>
    </xf>
    <xf numFmtId="0" fontId="55" fillId="0" borderId="9" xfId="57" applyFont="1" applyBorder="1">
      <alignment vertical="center"/>
    </xf>
    <xf numFmtId="0" fontId="54" fillId="30" borderId="9" xfId="57" applyFont="1" applyFill="1" applyBorder="1" applyAlignment="1">
      <alignment horizontal="left" vertical="center"/>
    </xf>
    <xf numFmtId="0" fontId="54" fillId="0" borderId="10" xfId="7" applyFont="1" applyBorder="1" applyAlignment="1">
      <alignment vertical="center" wrapText="1"/>
    </xf>
    <xf numFmtId="0" fontId="54" fillId="0" borderId="8" xfId="7" applyFont="1" applyBorder="1" applyAlignment="1">
      <alignment vertical="center" wrapText="1"/>
    </xf>
    <xf numFmtId="0" fontId="54" fillId="30" borderId="79" xfId="57" applyFont="1" applyFill="1" applyBorder="1" applyAlignment="1">
      <alignment horizontal="left" vertical="center"/>
    </xf>
    <xf numFmtId="0" fontId="54" fillId="0" borderId="78" xfId="7" applyFont="1" applyFill="1" applyBorder="1" applyAlignment="1">
      <alignment vertical="center" wrapText="1"/>
    </xf>
    <xf numFmtId="0" fontId="54" fillId="0" borderId="76" xfId="7" applyFont="1" applyFill="1" applyBorder="1" applyAlignment="1">
      <alignment vertical="center" wrapText="1"/>
    </xf>
    <xf numFmtId="0" fontId="54" fillId="30" borderId="77" xfId="57" applyFont="1" applyFill="1" applyBorder="1" applyAlignment="1">
      <alignment horizontal="left" vertical="center"/>
    </xf>
    <xf numFmtId="0" fontId="54" fillId="0" borderId="14" xfId="7" applyFont="1" applyFill="1" applyBorder="1" applyAlignment="1">
      <alignment horizontal="left" vertical="center" wrapText="1"/>
    </xf>
    <xf numFmtId="0" fontId="54" fillId="0" borderId="20" xfId="7" applyFont="1" applyFill="1" applyBorder="1" applyAlignment="1">
      <alignment horizontal="left" vertical="center" wrapText="1"/>
    </xf>
    <xf numFmtId="0" fontId="54" fillId="0" borderId="56" xfId="7" applyFont="1" applyFill="1" applyBorder="1" applyAlignment="1">
      <alignment horizontal="left" vertical="center" wrapText="1"/>
    </xf>
    <xf numFmtId="0" fontId="54" fillId="0" borderId="9" xfId="57" applyFont="1" applyBorder="1" applyAlignment="1"/>
    <xf numFmtId="0" fontId="54" fillId="0" borderId="77" xfId="57" applyFont="1" applyBorder="1" applyAlignment="1"/>
    <xf numFmtId="0" fontId="54" fillId="30" borderId="13" xfId="57" applyFont="1" applyFill="1" applyBorder="1" applyAlignment="1">
      <alignment horizontal="left" vertical="center"/>
    </xf>
    <xf numFmtId="0" fontId="54" fillId="0" borderId="70" xfId="57" applyFont="1" applyBorder="1" applyAlignment="1"/>
    <xf numFmtId="0" fontId="54" fillId="0" borderId="71" xfId="7" applyFont="1" applyFill="1" applyBorder="1" applyAlignment="1">
      <alignment vertical="center" wrapText="1"/>
    </xf>
    <xf numFmtId="0" fontId="54" fillId="0" borderId="73" xfId="7" applyFont="1" applyFill="1" applyBorder="1" applyAlignment="1">
      <alignment vertical="center" wrapText="1"/>
    </xf>
    <xf numFmtId="0" fontId="54" fillId="0" borderId="70" xfId="7" applyFont="1" applyFill="1" applyBorder="1" applyAlignment="1">
      <alignment horizontal="left" vertical="center" wrapText="1"/>
    </xf>
    <xf numFmtId="0" fontId="54" fillId="0" borderId="71" xfId="7" applyFont="1" applyFill="1" applyBorder="1" applyAlignment="1">
      <alignment horizontal="left" vertical="center" wrapText="1"/>
    </xf>
    <xf numFmtId="0" fontId="54" fillId="0" borderId="72" xfId="7" applyFont="1" applyFill="1" applyBorder="1" applyAlignment="1">
      <alignment horizontal="left" vertical="center" wrapText="1"/>
    </xf>
    <xf numFmtId="14" fontId="3" fillId="0" borderId="1" xfId="7" applyNumberFormat="1" applyFont="1" applyBorder="1" applyAlignment="1">
      <alignment vertical="center"/>
    </xf>
    <xf numFmtId="0" fontId="3" fillId="0" borderId="1" xfId="7" applyFont="1" applyBorder="1" applyAlignment="1">
      <alignment vertical="center"/>
    </xf>
    <xf numFmtId="0" fontId="3" fillId="0" borderId="39" xfId="7" applyFont="1" applyBorder="1" applyAlignment="1">
      <alignment horizontal="left" vertical="center" wrapText="1"/>
    </xf>
    <xf numFmtId="0" fontId="3" fillId="0" borderId="40" xfId="7" applyFont="1" applyBorder="1" applyAlignment="1">
      <alignment horizontal="left" vertical="center"/>
    </xf>
    <xf numFmtId="0" fontId="3" fillId="0" borderId="42" xfId="7" applyFont="1" applyBorder="1" applyAlignment="1">
      <alignment horizontal="left" vertical="center"/>
    </xf>
    <xf numFmtId="0" fontId="3" fillId="0" borderId="17" xfId="7" applyFont="1" applyBorder="1" applyAlignment="1">
      <alignment vertical="center" shrinkToFit="1"/>
    </xf>
    <xf numFmtId="0" fontId="3" fillId="0" borderId="18" xfId="7" applyFont="1" applyBorder="1" applyAlignment="1">
      <alignment vertical="center" shrinkToFit="1"/>
    </xf>
    <xf numFmtId="0" fontId="3" fillId="0" borderId="19" xfId="7" applyFont="1" applyBorder="1" applyAlignment="1">
      <alignment vertical="center" shrinkToFit="1"/>
    </xf>
    <xf numFmtId="176" fontId="3" fillId="0" borderId="17" xfId="7" applyNumberFormat="1" applyFont="1" applyBorder="1" applyAlignment="1">
      <alignment vertical="center"/>
    </xf>
    <xf numFmtId="176" fontId="3" fillId="0" borderId="18" xfId="7" applyNumberFormat="1" applyFont="1" applyBorder="1" applyAlignment="1">
      <alignment vertical="center"/>
    </xf>
    <xf numFmtId="176" fontId="3" fillId="0" borderId="19" xfId="7" applyNumberFormat="1" applyFont="1" applyBorder="1" applyAlignment="1">
      <alignment vertical="center"/>
    </xf>
    <xf numFmtId="0" fontId="3" fillId="0" borderId="17" xfId="7" applyFont="1" applyBorder="1" applyAlignment="1">
      <alignment horizontal="left" vertical="center" wrapText="1"/>
    </xf>
    <xf numFmtId="0" fontId="3" fillId="0" borderId="18" xfId="7" applyFont="1" applyBorder="1" applyAlignment="1">
      <alignment horizontal="left" vertical="center" wrapText="1"/>
    </xf>
    <xf numFmtId="0" fontId="3" fillId="0" borderId="32" xfId="7" applyFont="1" applyBorder="1" applyAlignment="1">
      <alignment horizontal="left" vertical="center" wrapText="1"/>
    </xf>
    <xf numFmtId="0" fontId="3" fillId="0" borderId="38" xfId="7" applyFont="1" applyBorder="1" applyAlignment="1">
      <alignment vertical="center" shrinkToFit="1"/>
    </xf>
    <xf numFmtId="0" fontId="3" fillId="0" borderId="1" xfId="7" applyFont="1" applyBorder="1" applyAlignment="1">
      <alignment vertical="center" shrinkToFit="1"/>
    </xf>
    <xf numFmtId="176" fontId="3" fillId="0" borderId="39" xfId="7" applyNumberFormat="1" applyFont="1" applyBorder="1" applyAlignment="1">
      <alignment vertical="center" shrinkToFit="1"/>
    </xf>
    <xf numFmtId="176" fontId="3" fillId="0" borderId="40" xfId="7" applyNumberFormat="1" applyFont="1" applyBorder="1" applyAlignment="1">
      <alignment vertical="center" shrinkToFit="1"/>
    </xf>
    <xf numFmtId="176" fontId="3" fillId="0" borderId="41" xfId="7" applyNumberFormat="1" applyFont="1" applyBorder="1" applyAlignment="1">
      <alignment vertical="center" shrinkToFit="1"/>
    </xf>
    <xf numFmtId="0" fontId="3" fillId="0" borderId="1" xfId="7" applyFont="1" applyBorder="1" applyAlignment="1">
      <alignment vertical="center" wrapText="1"/>
    </xf>
    <xf numFmtId="0" fontId="3" fillId="3" borderId="31" xfId="7" applyNumberFormat="1" applyFont="1" applyFill="1" applyBorder="1" applyAlignment="1">
      <alignment vertical="center" shrinkToFit="1"/>
    </xf>
    <xf numFmtId="0" fontId="3" fillId="3" borderId="18" xfId="7" applyNumberFormat="1" applyFont="1" applyFill="1" applyBorder="1" applyAlignment="1">
      <alignment vertical="center" shrinkToFit="1"/>
    </xf>
    <xf numFmtId="0" fontId="3" fillId="3" borderId="19" xfId="7" applyNumberFormat="1" applyFont="1" applyFill="1" applyBorder="1" applyAlignment="1">
      <alignment vertical="center" shrinkToFit="1"/>
    </xf>
    <xf numFmtId="14" fontId="3" fillId="0" borderId="17" xfId="7" applyNumberFormat="1" applyFont="1" applyBorder="1" applyAlignment="1">
      <alignment vertical="center"/>
    </xf>
    <xf numFmtId="14" fontId="3" fillId="0" borderId="18" xfId="7" applyNumberFormat="1" applyFont="1" applyBorder="1" applyAlignment="1">
      <alignment vertical="center"/>
    </xf>
    <xf numFmtId="14" fontId="3" fillId="0" borderId="19" xfId="7" applyNumberFormat="1" applyFont="1" applyBorder="1" applyAlignment="1">
      <alignment vertical="center"/>
    </xf>
    <xf numFmtId="0" fontId="3" fillId="0" borderId="17" xfId="7" applyFont="1" applyBorder="1" applyAlignment="1">
      <alignment vertical="center" wrapText="1"/>
    </xf>
    <xf numFmtId="0" fontId="3" fillId="0" borderId="18" xfId="7" applyFont="1" applyBorder="1" applyAlignment="1">
      <alignment vertical="center" wrapText="1"/>
    </xf>
    <xf numFmtId="0" fontId="3" fillId="0" borderId="19" xfId="7" applyFont="1" applyBorder="1" applyAlignment="1">
      <alignment vertical="center" wrapText="1"/>
    </xf>
    <xf numFmtId="0" fontId="3" fillId="0" borderId="17" xfId="7" applyFont="1" applyBorder="1" applyAlignment="1">
      <alignment vertical="center"/>
    </xf>
    <xf numFmtId="0" fontId="3" fillId="0" borderId="18" xfId="7" applyFont="1" applyBorder="1" applyAlignment="1">
      <alignment vertical="center"/>
    </xf>
    <xf numFmtId="0" fontId="3" fillId="0" borderId="19" xfId="7" applyFont="1" applyBorder="1" applyAlignment="1">
      <alignment vertical="center"/>
    </xf>
    <xf numFmtId="0" fontId="10" fillId="0" borderId="25" xfId="7" applyFont="1" applyBorder="1" applyAlignment="1">
      <alignment vertical="center"/>
    </xf>
    <xf numFmtId="0" fontId="10" fillId="0" borderId="35" xfId="7" applyFont="1" applyBorder="1" applyAlignment="1">
      <alignment vertical="center"/>
    </xf>
    <xf numFmtId="14" fontId="10" fillId="0" borderId="35" xfId="7" applyNumberFormat="1" applyFont="1" applyBorder="1" applyAlignment="1">
      <alignment vertical="center"/>
    </xf>
    <xf numFmtId="0" fontId="10" fillId="0" borderId="35" xfId="7" applyFont="1" applyBorder="1" applyAlignment="1">
      <alignment vertical="center" wrapText="1"/>
    </xf>
    <xf numFmtId="0" fontId="10" fillId="0" borderId="35" xfId="7" applyFont="1" applyBorder="1" applyAlignment="1">
      <alignment vertical="center" shrinkToFit="1"/>
    </xf>
    <xf numFmtId="0" fontId="10" fillId="0" borderId="17" xfId="7" applyFont="1" applyBorder="1" applyAlignment="1">
      <alignment horizontal="left" vertical="center" wrapText="1"/>
    </xf>
    <xf numFmtId="0" fontId="10" fillId="0" borderId="18" xfId="7" applyFont="1" applyBorder="1" applyAlignment="1">
      <alignment horizontal="left" vertical="center"/>
    </xf>
    <xf numFmtId="0" fontId="10" fillId="0" borderId="32" xfId="7" applyFont="1" applyBorder="1" applyAlignment="1">
      <alignment horizontal="left" vertical="center"/>
    </xf>
    <xf numFmtId="0" fontId="3" fillId="0" borderId="35" xfId="7" applyFont="1" applyBorder="1" applyAlignment="1">
      <alignment vertical="center" shrinkToFit="1"/>
    </xf>
    <xf numFmtId="14" fontId="3" fillId="0" borderId="35" xfId="7" applyNumberFormat="1" applyFont="1" applyBorder="1" applyAlignment="1">
      <alignment vertical="center"/>
    </xf>
    <xf numFmtId="0" fontId="3" fillId="0" borderId="17" xfId="7" applyFont="1" applyBorder="1" applyAlignment="1">
      <alignment horizontal="left" vertical="center"/>
    </xf>
    <xf numFmtId="0" fontId="3" fillId="0" borderId="18" xfId="7" applyFont="1" applyBorder="1" applyAlignment="1">
      <alignment horizontal="left" vertical="center"/>
    </xf>
    <xf numFmtId="0" fontId="3" fillId="0" borderId="32" xfId="7" applyFont="1" applyBorder="1" applyAlignment="1">
      <alignment horizontal="left" vertical="center"/>
    </xf>
    <xf numFmtId="0" fontId="3" fillId="0" borderId="35" xfId="7" applyFont="1" applyBorder="1" applyAlignment="1">
      <alignment vertical="center"/>
    </xf>
    <xf numFmtId="0" fontId="3" fillId="2" borderId="26" xfId="7" applyFont="1" applyFill="1" applyBorder="1" applyAlignment="1">
      <alignment horizontal="center" vertical="center"/>
    </xf>
    <xf numFmtId="0" fontId="3" fillId="2" borderId="6" xfId="7" applyFont="1" applyFill="1" applyBorder="1" applyAlignment="1">
      <alignment horizontal="center" vertical="center"/>
    </xf>
    <xf numFmtId="0" fontId="3" fillId="2" borderId="15" xfId="7" applyFont="1" applyFill="1" applyBorder="1" applyAlignment="1">
      <alignment horizontal="center" vertical="center"/>
    </xf>
    <xf numFmtId="0" fontId="3" fillId="2" borderId="7" xfId="7" applyFont="1" applyFill="1" applyBorder="1" applyAlignment="1">
      <alignment horizontal="center" vertical="center"/>
    </xf>
    <xf numFmtId="0" fontId="3" fillId="2" borderId="9" xfId="7" applyFont="1" applyFill="1" applyBorder="1" applyAlignment="1">
      <alignment horizontal="center" vertical="center"/>
    </xf>
    <xf numFmtId="0" fontId="3" fillId="2" borderId="10" xfId="7" applyFont="1" applyFill="1" applyBorder="1" applyAlignment="1">
      <alignment horizontal="center" vertical="center"/>
    </xf>
    <xf numFmtId="0" fontId="3" fillId="2" borderId="11" xfId="7" applyFont="1" applyFill="1" applyBorder="1" applyAlignment="1">
      <alignment horizontal="center" vertical="center"/>
    </xf>
    <xf numFmtId="0" fontId="3" fillId="2" borderId="35" xfId="7" applyFont="1" applyFill="1" applyBorder="1" applyAlignment="1">
      <alignment horizontal="center" vertical="center"/>
    </xf>
    <xf numFmtId="0" fontId="3" fillId="2" borderId="36" xfId="7" applyFont="1" applyFill="1" applyBorder="1" applyAlignment="1">
      <alignment horizontal="center" vertical="center"/>
    </xf>
    <xf numFmtId="0" fontId="3" fillId="2" borderId="37" xfId="7" applyFont="1" applyFill="1" applyBorder="1" applyAlignment="1">
      <alignment horizontal="center" vertical="center"/>
    </xf>
    <xf numFmtId="0" fontId="3" fillId="2" borderId="25" xfId="7" applyFont="1" applyFill="1" applyBorder="1" applyAlignment="1">
      <alignment horizontal="center" vertical="center"/>
    </xf>
    <xf numFmtId="0" fontId="3" fillId="3" borderId="17" xfId="10" applyFont="1" applyFill="1" applyBorder="1" applyAlignment="1">
      <alignment vertical="center" shrinkToFit="1"/>
    </xf>
    <xf numFmtId="0" fontId="3" fillId="3" borderId="18" xfId="10" applyFont="1" applyFill="1" applyBorder="1" applyAlignment="1">
      <alignment vertical="center" shrinkToFit="1"/>
    </xf>
    <xf numFmtId="0" fontId="3" fillId="3" borderId="19" xfId="10" applyFont="1" applyFill="1" applyBorder="1" applyAlignment="1">
      <alignment vertical="center" shrinkToFit="1"/>
    </xf>
    <xf numFmtId="0" fontId="3" fillId="3" borderId="17" xfId="10" applyFont="1" applyFill="1" applyBorder="1" applyAlignment="1">
      <alignment vertical="center"/>
    </xf>
    <xf numFmtId="0" fontId="3" fillId="3" borderId="18" xfId="10" applyFont="1" applyFill="1" applyBorder="1" applyAlignment="1">
      <alignment vertical="center"/>
    </xf>
    <xf numFmtId="0" fontId="3" fillId="3" borderId="19" xfId="10" applyFont="1" applyFill="1" applyBorder="1" applyAlignment="1">
      <alignment vertical="center"/>
    </xf>
    <xf numFmtId="14" fontId="3" fillId="0" borderId="17" xfId="7" applyNumberFormat="1" applyFont="1" applyBorder="1" applyAlignment="1">
      <alignment horizontal="right" vertical="center"/>
    </xf>
    <xf numFmtId="14" fontId="3" fillId="0" borderId="18" xfId="7" applyNumberFormat="1" applyFont="1" applyBorder="1" applyAlignment="1">
      <alignment horizontal="right" vertical="center"/>
    </xf>
    <xf numFmtId="14" fontId="3" fillId="0" borderId="19" xfId="7" applyNumberFormat="1" applyFont="1" applyBorder="1" applyAlignment="1">
      <alignment horizontal="right" vertical="center"/>
    </xf>
    <xf numFmtId="0" fontId="56" fillId="0" borderId="35" xfId="7" applyFont="1" applyBorder="1" applyAlignment="1">
      <alignment vertical="center" shrinkToFit="1"/>
    </xf>
    <xf numFmtId="14" fontId="56" fillId="0" borderId="35" xfId="7" applyNumberFormat="1" applyFont="1" applyBorder="1" applyAlignment="1">
      <alignment vertical="center"/>
    </xf>
    <xf numFmtId="0" fontId="56" fillId="0" borderId="35" xfId="7" applyFont="1" applyBorder="1" applyAlignment="1">
      <alignment vertical="center"/>
    </xf>
    <xf numFmtId="0" fontId="56" fillId="0" borderId="17" xfId="7" applyFont="1" applyBorder="1" applyAlignment="1">
      <alignment horizontal="left" vertical="center" wrapText="1"/>
    </xf>
    <xf numFmtId="0" fontId="56" fillId="0" borderId="18" xfId="7" applyFont="1" applyBorder="1" applyAlignment="1">
      <alignment horizontal="left" vertical="center"/>
    </xf>
    <xf numFmtId="0" fontId="56" fillId="0" borderId="32" xfId="7" applyFont="1" applyBorder="1" applyAlignment="1">
      <alignment horizontal="left" vertical="center"/>
    </xf>
    <xf numFmtId="0" fontId="56" fillId="0" borderId="25" xfId="7" applyFont="1" applyBorder="1" applyAlignment="1">
      <alignment vertical="center"/>
    </xf>
    <xf numFmtId="0" fontId="56" fillId="0" borderId="35" xfId="7" applyFont="1" applyBorder="1" applyAlignment="1">
      <alignment vertical="center" wrapText="1"/>
    </xf>
    <xf numFmtId="0" fontId="3" fillId="0" borderId="5" xfId="6" applyFont="1" applyFill="1" applyBorder="1" applyAlignment="1">
      <alignment horizontal="left" vertical="top" wrapText="1"/>
    </xf>
    <xf numFmtId="0" fontId="3" fillId="0" borderId="34" xfId="6" applyFont="1" applyFill="1" applyBorder="1" applyAlignment="1">
      <alignment horizontal="left" vertical="top" wrapText="1"/>
    </xf>
    <xf numFmtId="0" fontId="3" fillId="6" borderId="5" xfId="6" applyFont="1" applyFill="1" applyBorder="1" applyAlignment="1">
      <alignment horizontal="center" vertical="center"/>
    </xf>
    <xf numFmtId="0" fontId="3" fillId="6" borderId="34" xfId="6" applyFont="1" applyFill="1" applyBorder="1" applyAlignment="1">
      <alignment horizontal="center" vertical="center"/>
    </xf>
    <xf numFmtId="0" fontId="3" fillId="6" borderId="33" xfId="6" applyFont="1" applyFill="1" applyBorder="1" applyAlignment="1">
      <alignment horizontal="center" vertical="center"/>
    </xf>
    <xf numFmtId="0" fontId="3" fillId="6" borderId="5" xfId="6" applyFont="1" applyFill="1" applyBorder="1" applyAlignment="1">
      <alignment vertical="center"/>
    </xf>
    <xf numFmtId="0" fontId="3" fillId="6" borderId="34" xfId="6" applyFont="1" applyFill="1" applyBorder="1" applyAlignment="1">
      <alignment vertical="center"/>
    </xf>
    <xf numFmtId="0" fontId="3" fillId="6" borderId="33" xfId="6" applyFont="1" applyFill="1" applyBorder="1" applyAlignment="1">
      <alignment vertical="center"/>
    </xf>
    <xf numFmtId="0" fontId="3" fillId="6" borderId="5" xfId="6" applyFont="1" applyFill="1" applyBorder="1" applyAlignment="1">
      <alignment horizontal="left" vertical="center" wrapText="1"/>
    </xf>
    <xf numFmtId="0" fontId="3" fillId="6" borderId="34" xfId="6" applyFont="1" applyFill="1" applyBorder="1" applyAlignment="1">
      <alignment horizontal="left" vertical="center" wrapText="1"/>
    </xf>
    <xf numFmtId="0" fontId="3" fillId="6" borderId="33" xfId="6" applyFont="1" applyFill="1" applyBorder="1" applyAlignment="1">
      <alignment horizontal="left" vertical="center" wrapText="1"/>
    </xf>
    <xf numFmtId="0" fontId="3" fillId="0" borderId="3" xfId="6" applyFont="1" applyFill="1" applyBorder="1" applyAlignment="1">
      <alignment vertical="center" wrapText="1"/>
    </xf>
    <xf numFmtId="0" fontId="3" fillId="0" borderId="22" xfId="6" applyFont="1" applyFill="1" applyBorder="1" applyAlignment="1">
      <alignment vertical="center" wrapText="1"/>
    </xf>
    <xf numFmtId="0" fontId="3" fillId="0" borderId="23" xfId="6" applyFont="1" applyFill="1" applyBorder="1" applyAlignment="1">
      <alignment vertical="center" wrapText="1"/>
    </xf>
    <xf numFmtId="0" fontId="3" fillId="6" borderId="3" xfId="6" applyFont="1" applyFill="1" applyBorder="1" applyAlignment="1">
      <alignment horizontal="center" vertical="center"/>
    </xf>
    <xf numFmtId="0" fontId="3" fillId="6" borderId="22" xfId="6" applyFont="1" applyFill="1" applyBorder="1" applyAlignment="1">
      <alignment horizontal="center" vertical="center"/>
    </xf>
    <xf numFmtId="0" fontId="3" fillId="6" borderId="23" xfId="6" applyFont="1" applyFill="1" applyBorder="1" applyAlignment="1">
      <alignment horizontal="center" vertical="center"/>
    </xf>
    <xf numFmtId="0" fontId="3" fillId="6" borderId="3" xfId="6" applyFont="1" applyFill="1" applyBorder="1" applyAlignment="1">
      <alignment horizontal="left" vertical="center" wrapText="1"/>
    </xf>
    <xf numFmtId="0" fontId="3" fillId="6" borderId="22" xfId="6" applyFont="1" applyFill="1" applyBorder="1" applyAlignment="1">
      <alignment horizontal="left" vertical="center" wrapText="1"/>
    </xf>
    <xf numFmtId="0" fontId="3" fillId="6" borderId="23" xfId="6" applyFont="1" applyFill="1" applyBorder="1" applyAlignment="1">
      <alignment horizontal="left" vertical="center" wrapText="1"/>
    </xf>
    <xf numFmtId="0" fontId="3" fillId="0" borderId="3" xfId="6" applyFont="1" applyFill="1" applyBorder="1" applyAlignment="1">
      <alignment horizontal="left" vertical="top" wrapText="1"/>
    </xf>
    <xf numFmtId="0" fontId="3" fillId="0" borderId="22" xfId="6" applyFont="1" applyFill="1" applyBorder="1" applyAlignment="1">
      <alignment horizontal="left" vertical="top" wrapText="1"/>
    </xf>
    <xf numFmtId="0" fontId="3" fillId="0" borderId="5" xfId="6" applyFont="1" applyFill="1" applyBorder="1" applyAlignment="1">
      <alignment vertical="center" wrapText="1"/>
    </xf>
    <xf numFmtId="0" fontId="3" fillId="0" borderId="34" xfId="6" applyFont="1" applyFill="1" applyBorder="1" applyAlignment="1">
      <alignment vertical="center" wrapText="1"/>
    </xf>
    <xf numFmtId="0" fontId="3" fillId="0" borderId="33" xfId="6" applyFont="1" applyFill="1" applyBorder="1" applyAlignment="1">
      <alignment vertical="center" wrapText="1"/>
    </xf>
    <xf numFmtId="0" fontId="12" fillId="4" borderId="26" xfId="6" applyFont="1" applyFill="1" applyBorder="1" applyAlignment="1">
      <alignment horizontal="center" vertical="center"/>
    </xf>
    <xf numFmtId="0" fontId="12" fillId="4" borderId="6" xfId="6" applyFont="1" applyFill="1" applyBorder="1" applyAlignment="1">
      <alignment horizontal="center" vertical="center"/>
    </xf>
    <xf numFmtId="0" fontId="12" fillId="4" borderId="13" xfId="6" applyFont="1" applyFill="1" applyBorder="1" applyAlignment="1">
      <alignment horizontal="center" vertical="center"/>
    </xf>
    <xf numFmtId="0" fontId="12" fillId="4" borderId="0" xfId="6" applyFont="1" applyFill="1" applyBorder="1" applyAlignment="1">
      <alignment horizontal="center" vertical="center"/>
    </xf>
    <xf numFmtId="0" fontId="12" fillId="4" borderId="9" xfId="6" applyFont="1" applyFill="1" applyBorder="1" applyAlignment="1">
      <alignment horizontal="center" vertical="center"/>
    </xf>
    <xf numFmtId="0" fontId="12" fillId="4" borderId="10" xfId="6" applyFont="1" applyFill="1" applyBorder="1" applyAlignment="1">
      <alignment horizontal="center" vertical="center"/>
    </xf>
    <xf numFmtId="0" fontId="3" fillId="6" borderId="3" xfId="6" applyFont="1" applyFill="1" applyBorder="1" applyAlignment="1">
      <alignment horizontal="center" vertical="center" wrapText="1"/>
    </xf>
    <xf numFmtId="0" fontId="3" fillId="6" borderId="22" xfId="6" applyFont="1" applyFill="1" applyBorder="1" applyAlignment="1">
      <alignment horizontal="center" vertical="center" wrapText="1"/>
    </xf>
    <xf numFmtId="0" fontId="3" fillId="6" borderId="23" xfId="6" applyFont="1" applyFill="1" applyBorder="1" applyAlignment="1">
      <alignment horizontal="center" vertical="center" wrapText="1"/>
    </xf>
    <xf numFmtId="49" fontId="3" fillId="4" borderId="26" xfId="6" applyNumberFormat="1" applyFont="1" applyFill="1" applyBorder="1" applyAlignment="1">
      <alignment horizontal="center" vertical="center" wrapText="1"/>
    </xf>
    <xf numFmtId="49" fontId="3" fillId="4" borderId="6" xfId="6" applyNumberFormat="1" applyFont="1" applyFill="1" applyBorder="1" applyAlignment="1">
      <alignment horizontal="center" vertical="center" wrapText="1"/>
    </xf>
    <xf numFmtId="49" fontId="3" fillId="4" borderId="15" xfId="6" applyNumberFormat="1" applyFont="1" applyFill="1" applyBorder="1" applyAlignment="1">
      <alignment horizontal="center" vertical="center" wrapText="1"/>
    </xf>
    <xf numFmtId="49" fontId="3" fillId="4" borderId="13" xfId="6" applyNumberFormat="1" applyFont="1" applyFill="1" applyBorder="1" applyAlignment="1">
      <alignment horizontal="center" vertical="center" wrapText="1"/>
    </xf>
    <xf numFmtId="49" fontId="3" fillId="4" borderId="0" xfId="6" applyNumberFormat="1" applyFont="1" applyFill="1" applyBorder="1" applyAlignment="1">
      <alignment horizontal="center" vertical="center" wrapText="1"/>
    </xf>
    <xf numFmtId="49" fontId="3" fillId="4" borderId="12" xfId="6" applyNumberFormat="1" applyFont="1" applyFill="1" applyBorder="1" applyAlignment="1">
      <alignment horizontal="center" vertical="center" wrapText="1"/>
    </xf>
    <xf numFmtId="49" fontId="3" fillId="4" borderId="9" xfId="6" applyNumberFormat="1" applyFont="1" applyFill="1" applyBorder="1" applyAlignment="1">
      <alignment horizontal="center" vertical="center" wrapText="1"/>
    </xf>
    <xf numFmtId="49" fontId="3" fillId="4" borderId="10" xfId="6" applyNumberFormat="1" applyFont="1" applyFill="1" applyBorder="1" applyAlignment="1">
      <alignment horizontal="center" vertical="center" wrapText="1"/>
    </xf>
    <xf numFmtId="49" fontId="3" fillId="4" borderId="8" xfId="6" applyNumberFormat="1" applyFont="1" applyFill="1" applyBorder="1" applyAlignment="1">
      <alignment horizontal="center" vertical="center" wrapText="1"/>
    </xf>
    <xf numFmtId="0" fontId="3" fillId="0" borderId="23" xfId="6" applyFont="1" applyFill="1" applyBorder="1" applyAlignment="1">
      <alignment horizontal="left" vertical="top" wrapText="1"/>
    </xf>
    <xf numFmtId="0" fontId="3" fillId="4" borderId="26" xfId="6" applyFont="1" applyFill="1" applyBorder="1" applyAlignment="1">
      <alignment horizontal="center" vertical="center"/>
    </xf>
    <xf numFmtId="0" fontId="3" fillId="4" borderId="6" xfId="6" applyFont="1" applyFill="1" applyBorder="1" applyAlignment="1">
      <alignment horizontal="center" vertical="center"/>
    </xf>
    <xf numFmtId="0" fontId="3" fillId="4" borderId="15" xfId="6" applyFont="1" applyFill="1" applyBorder="1" applyAlignment="1">
      <alignment horizontal="center" vertical="center"/>
    </xf>
    <xf numFmtId="0" fontId="3" fillId="4" borderId="13" xfId="6" applyFont="1" applyFill="1" applyBorder="1" applyAlignment="1">
      <alignment horizontal="center" vertical="center"/>
    </xf>
    <xf numFmtId="0" fontId="3" fillId="4" borderId="0" xfId="6" applyFont="1" applyFill="1" applyBorder="1" applyAlignment="1">
      <alignment horizontal="center" vertical="center"/>
    </xf>
    <xf numFmtId="0" fontId="3" fillId="4" borderId="12" xfId="6" applyFont="1" applyFill="1" applyBorder="1" applyAlignment="1">
      <alignment horizontal="center" vertical="center"/>
    </xf>
    <xf numFmtId="0" fontId="3" fillId="4" borderId="9" xfId="6" applyFont="1" applyFill="1" applyBorder="1" applyAlignment="1">
      <alignment horizontal="center" vertical="center"/>
    </xf>
    <xf numFmtId="0" fontId="3" fillId="4" borderId="10" xfId="6" applyFont="1" applyFill="1" applyBorder="1" applyAlignment="1">
      <alignment horizontal="center" vertical="center"/>
    </xf>
    <xf numFmtId="0" fontId="3" fillId="4" borderId="8" xfId="6" applyFont="1" applyFill="1" applyBorder="1" applyAlignment="1">
      <alignment horizontal="center" vertical="center"/>
    </xf>
    <xf numFmtId="0" fontId="3" fillId="0" borderId="3" xfId="6" applyFont="1" applyFill="1" applyBorder="1" applyAlignment="1">
      <alignment horizontal="left" vertical="center" wrapText="1"/>
    </xf>
    <xf numFmtId="0" fontId="3" fillId="0" borderId="22" xfId="6" applyFont="1" applyFill="1" applyBorder="1" applyAlignment="1">
      <alignment horizontal="left" vertical="center" wrapText="1"/>
    </xf>
    <xf numFmtId="0" fontId="3" fillId="0" borderId="23" xfId="6" applyFont="1" applyFill="1" applyBorder="1" applyAlignment="1">
      <alignment horizontal="left" vertical="center" wrapText="1"/>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19" xfId="0" applyFont="1" applyFill="1" applyBorder="1" applyAlignment="1">
      <alignment horizontal="center" vertical="center"/>
    </xf>
    <xf numFmtId="0" fontId="3" fillId="0" borderId="17" xfId="0" applyFont="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14" fontId="3" fillId="0" borderId="17" xfId="0" applyNumberFormat="1" applyFont="1" applyBorder="1" applyAlignment="1">
      <alignment vertical="center"/>
    </xf>
    <xf numFmtId="14" fontId="3" fillId="0" borderId="18" xfId="0" applyNumberFormat="1" applyFont="1" applyBorder="1" applyAlignment="1">
      <alignment vertical="center"/>
    </xf>
    <xf numFmtId="14" fontId="3" fillId="0" borderId="19" xfId="0" applyNumberFormat="1" applyFont="1" applyBorder="1" applyAlignment="1">
      <alignment vertical="center"/>
    </xf>
    <xf numFmtId="0" fontId="3" fillId="3" borderId="17" xfId="0" applyFont="1" applyFill="1" applyBorder="1" applyAlignment="1">
      <alignment vertical="center"/>
    </xf>
    <xf numFmtId="0" fontId="3" fillId="3" borderId="18" xfId="0" applyFont="1" applyFill="1" applyBorder="1" applyAlignment="1">
      <alignment vertical="center"/>
    </xf>
    <xf numFmtId="0" fontId="3" fillId="3" borderId="19" xfId="0" applyFont="1" applyFill="1" applyBorder="1" applyAlignment="1">
      <alignment vertical="center"/>
    </xf>
    <xf numFmtId="0" fontId="3" fillId="2" borderId="14"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8" xfId="0" applyFont="1" applyFill="1" applyBorder="1" applyAlignment="1">
      <alignment horizontal="center" vertical="center"/>
    </xf>
    <xf numFmtId="0" fontId="3" fillId="0" borderId="14"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8" xfId="0" applyFont="1" applyBorder="1" applyAlignment="1">
      <alignment vertical="center"/>
    </xf>
    <xf numFmtId="0" fontId="3" fillId="0" borderId="14" xfId="0" applyFont="1" applyBorder="1" applyAlignment="1">
      <alignment vertical="center" shrinkToFit="1"/>
    </xf>
    <xf numFmtId="0" fontId="3" fillId="0" borderId="20" xfId="0" applyFont="1" applyBorder="1" applyAlignment="1">
      <alignment vertical="center" shrinkToFit="1"/>
    </xf>
    <xf numFmtId="0" fontId="3" fillId="0" borderId="21" xfId="0" applyFont="1" applyBorder="1" applyAlignment="1">
      <alignment vertical="center" shrinkToFit="1"/>
    </xf>
    <xf numFmtId="0" fontId="3" fillId="0" borderId="9" xfId="0" applyFont="1" applyBorder="1" applyAlignment="1">
      <alignment vertical="center" shrinkToFit="1"/>
    </xf>
    <xf numFmtId="0" fontId="3" fillId="0" borderId="10" xfId="0" applyFont="1" applyBorder="1" applyAlignment="1">
      <alignment vertical="center" shrinkToFit="1"/>
    </xf>
    <xf numFmtId="0" fontId="3" fillId="0" borderId="8" xfId="0" applyFont="1" applyBorder="1" applyAlignment="1">
      <alignment vertical="center" shrinkToFit="1"/>
    </xf>
    <xf numFmtId="14" fontId="3" fillId="0" borderId="17" xfId="0" applyNumberFormat="1" applyFont="1" applyBorder="1" applyAlignment="1">
      <alignment horizontal="right" vertical="center"/>
    </xf>
    <xf numFmtId="14" fontId="3" fillId="0" borderId="18" xfId="0" applyNumberFormat="1" applyFont="1" applyBorder="1" applyAlignment="1">
      <alignment horizontal="right" vertical="center"/>
    </xf>
    <xf numFmtId="14" fontId="3" fillId="0" borderId="19" xfId="0" applyNumberFormat="1" applyFont="1" applyBorder="1" applyAlignment="1">
      <alignment horizontal="right" vertical="center"/>
    </xf>
    <xf numFmtId="0" fontId="3" fillId="0" borderId="3" xfId="6" applyFont="1" applyFill="1" applyBorder="1" applyAlignment="1">
      <alignment horizontal="center" vertical="center"/>
    </xf>
    <xf numFmtId="0" fontId="3" fillId="0" borderId="22" xfId="6" applyFont="1" applyFill="1" applyBorder="1" applyAlignment="1">
      <alignment horizontal="center" vertical="center"/>
    </xf>
    <xf numFmtId="0" fontId="3" fillId="0" borderId="23" xfId="6" applyFont="1" applyFill="1" applyBorder="1" applyAlignment="1">
      <alignment horizontal="center" vertical="center"/>
    </xf>
    <xf numFmtId="49" fontId="3" fillId="4" borderId="14" xfId="6" applyNumberFormat="1" applyFont="1" applyFill="1" applyBorder="1" applyAlignment="1">
      <alignment horizontal="center" vertical="center" wrapText="1"/>
    </xf>
    <xf numFmtId="49" fontId="3" fillId="4" borderId="20" xfId="6" applyNumberFormat="1" applyFont="1" applyFill="1" applyBorder="1" applyAlignment="1">
      <alignment horizontal="center" vertical="center" wrapText="1"/>
    </xf>
    <xf numFmtId="49" fontId="3" fillId="4" borderId="21" xfId="6" applyNumberFormat="1" applyFont="1" applyFill="1" applyBorder="1" applyAlignment="1">
      <alignment horizontal="center" vertical="center" wrapText="1"/>
    </xf>
    <xf numFmtId="0" fontId="3" fillId="4" borderId="14" xfId="6" applyFont="1" applyFill="1" applyBorder="1" applyAlignment="1">
      <alignment horizontal="center" vertical="center" wrapText="1"/>
    </xf>
    <xf numFmtId="0" fontId="3" fillId="4" borderId="20" xfId="6" applyFont="1" applyFill="1" applyBorder="1" applyAlignment="1">
      <alignment horizontal="center" vertical="center" wrapText="1"/>
    </xf>
    <xf numFmtId="0" fontId="3" fillId="4" borderId="21" xfId="6" applyFont="1" applyFill="1" applyBorder="1" applyAlignment="1">
      <alignment horizontal="center" vertical="center" wrapText="1"/>
    </xf>
    <xf numFmtId="0" fontId="3" fillId="4" borderId="9" xfId="6" applyFont="1" applyFill="1" applyBorder="1" applyAlignment="1">
      <alignment horizontal="center" vertical="center" wrapText="1"/>
    </xf>
    <xf numFmtId="0" fontId="3" fillId="4" borderId="10" xfId="6" applyFont="1" applyFill="1" applyBorder="1" applyAlignment="1">
      <alignment horizontal="center" vertical="center" wrapText="1"/>
    </xf>
    <xf numFmtId="0" fontId="3" fillId="4" borderId="8" xfId="6" applyFont="1" applyFill="1" applyBorder="1" applyAlignment="1">
      <alignment horizontal="center" vertical="center" wrapText="1"/>
    </xf>
    <xf numFmtId="49" fontId="3" fillId="4" borderId="14" xfId="6" applyNumberFormat="1" applyFont="1" applyFill="1" applyBorder="1" applyAlignment="1">
      <alignment horizontal="center" vertical="center"/>
    </xf>
    <xf numFmtId="49" fontId="3" fillId="4" borderId="20" xfId="6" applyNumberFormat="1" applyFont="1" applyFill="1" applyBorder="1" applyAlignment="1">
      <alignment horizontal="center" vertical="center"/>
    </xf>
    <xf numFmtId="49" fontId="3" fillId="4" borderId="21" xfId="6" applyNumberFormat="1" applyFont="1" applyFill="1" applyBorder="1" applyAlignment="1">
      <alignment horizontal="center" vertical="center"/>
    </xf>
    <xf numFmtId="49" fontId="3" fillId="4" borderId="9" xfId="6" applyNumberFormat="1" applyFont="1" applyFill="1" applyBorder="1" applyAlignment="1">
      <alignment horizontal="center" vertical="center"/>
    </xf>
    <xf numFmtId="49" fontId="3" fillId="4" borderId="10" xfId="6" applyNumberFormat="1" applyFont="1" applyFill="1" applyBorder="1" applyAlignment="1">
      <alignment horizontal="center" vertical="center"/>
    </xf>
    <xf numFmtId="49" fontId="3" fillId="4" borderId="8" xfId="6" applyNumberFormat="1" applyFont="1" applyFill="1" applyBorder="1" applyAlignment="1">
      <alignment horizontal="center" vertical="center"/>
    </xf>
    <xf numFmtId="0" fontId="3" fillId="0" borderId="5" xfId="6" applyFont="1" applyFill="1" applyBorder="1" applyAlignment="1">
      <alignment horizontal="center" vertical="center"/>
    </xf>
    <xf numFmtId="0" fontId="3" fillId="0" borderId="34" xfId="6" applyFont="1" applyFill="1" applyBorder="1" applyAlignment="1">
      <alignment horizontal="center" vertical="center"/>
    </xf>
    <xf numFmtId="0" fontId="3" fillId="0" borderId="33" xfId="6" applyFont="1" applyFill="1" applyBorder="1" applyAlignment="1">
      <alignment horizontal="center" vertical="center"/>
    </xf>
    <xf numFmtId="0" fontId="3" fillId="4" borderId="27" xfId="6" applyFont="1" applyFill="1" applyBorder="1" applyAlignment="1">
      <alignment horizontal="center" vertical="center"/>
    </xf>
    <xf numFmtId="0" fontId="3" fillId="4" borderId="16" xfId="6" applyFont="1" applyFill="1" applyBorder="1" applyAlignment="1">
      <alignment horizontal="center" vertical="center"/>
    </xf>
    <xf numFmtId="0" fontId="3" fillId="4" borderId="30" xfId="6" applyFont="1" applyFill="1" applyBorder="1" applyAlignment="1">
      <alignment horizontal="center" vertical="center"/>
    </xf>
    <xf numFmtId="0" fontId="3" fillId="0" borderId="2" xfId="6" applyFont="1" applyFill="1" applyBorder="1" applyAlignment="1">
      <alignment horizontal="center" vertical="center"/>
    </xf>
    <xf numFmtId="0" fontId="3" fillId="4" borderId="28" xfId="6" applyFont="1" applyFill="1" applyBorder="1" applyAlignment="1">
      <alignment horizontal="center" vertical="center"/>
    </xf>
    <xf numFmtId="0" fontId="3" fillId="4" borderId="29" xfId="6" applyFont="1" applyFill="1" applyBorder="1" applyAlignment="1">
      <alignment horizontal="center" vertical="center"/>
    </xf>
    <xf numFmtId="0" fontId="3" fillId="4" borderId="26" xfId="6" applyFont="1" applyFill="1" applyBorder="1" applyAlignment="1">
      <alignment horizontal="center" vertical="center" wrapText="1"/>
    </xf>
    <xf numFmtId="0" fontId="3" fillId="4" borderId="6" xfId="6" applyFont="1" applyFill="1" applyBorder="1" applyAlignment="1">
      <alignment horizontal="center" vertical="center" wrapText="1"/>
    </xf>
    <xf numFmtId="0" fontId="3" fillId="4" borderId="15" xfId="6" applyFont="1" applyFill="1" applyBorder="1" applyAlignment="1">
      <alignment horizontal="center" vertical="center" wrapText="1"/>
    </xf>
    <xf numFmtId="0" fontId="3" fillId="4" borderId="13" xfId="6" applyFont="1" applyFill="1" applyBorder="1" applyAlignment="1">
      <alignment horizontal="center" vertical="center" wrapText="1"/>
    </xf>
    <xf numFmtId="0" fontId="3" fillId="4" borderId="0" xfId="6" applyFont="1" applyFill="1" applyBorder="1" applyAlignment="1">
      <alignment horizontal="center" vertical="center" wrapText="1"/>
    </xf>
    <xf numFmtId="0" fontId="3" fillId="4" borderId="12" xfId="6" applyFont="1" applyFill="1" applyBorder="1" applyAlignment="1">
      <alignment horizontal="center" vertical="center" wrapText="1"/>
    </xf>
    <xf numFmtId="49" fontId="3" fillId="0" borderId="3" xfId="6" applyNumberFormat="1" applyFont="1" applyFill="1" applyBorder="1" applyAlignment="1">
      <alignment horizontal="center" vertical="center"/>
    </xf>
    <xf numFmtId="49" fontId="3" fillId="0" borderId="22" xfId="6" applyNumberFormat="1" applyFont="1" applyFill="1" applyBorder="1" applyAlignment="1">
      <alignment horizontal="center" vertical="center"/>
    </xf>
    <xf numFmtId="49" fontId="3" fillId="0" borderId="23" xfId="6" applyNumberFormat="1" applyFont="1" applyFill="1" applyBorder="1" applyAlignment="1">
      <alignment horizontal="center" vertical="center"/>
    </xf>
    <xf numFmtId="0" fontId="3" fillId="29" borderId="3" xfId="6" applyFont="1" applyFill="1" applyBorder="1" applyAlignment="1">
      <alignment horizontal="center" vertical="center"/>
    </xf>
    <xf numFmtId="0" fontId="3" fillId="29" borderId="22" xfId="6" applyFont="1" applyFill="1" applyBorder="1" applyAlignment="1">
      <alignment horizontal="center" vertical="center"/>
    </xf>
    <xf numFmtId="0" fontId="3" fillId="29" borderId="23" xfId="6" applyFont="1" applyFill="1" applyBorder="1" applyAlignment="1">
      <alignment horizontal="center" vertical="center"/>
    </xf>
    <xf numFmtId="0" fontId="3" fillId="0" borderId="5" xfId="9" applyFont="1" applyFill="1" applyBorder="1" applyAlignment="1">
      <alignment horizontal="left" vertical="center"/>
    </xf>
    <xf numFmtId="0" fontId="3" fillId="0" borderId="34" xfId="9" applyFont="1" applyFill="1" applyBorder="1" applyAlignment="1">
      <alignment horizontal="left" vertical="center"/>
    </xf>
    <xf numFmtId="0" fontId="3" fillId="0" borderId="33" xfId="9" applyFont="1" applyFill="1" applyBorder="1" applyAlignment="1">
      <alignment horizontal="left" vertical="center"/>
    </xf>
    <xf numFmtId="0" fontId="3" fillId="0" borderId="5" xfId="6" applyFont="1" applyFill="1" applyBorder="1" applyAlignment="1">
      <alignment vertical="center"/>
    </xf>
    <xf numFmtId="0" fontId="3" fillId="0" borderId="34" xfId="6" applyFont="1" applyFill="1" applyBorder="1" applyAlignment="1">
      <alignment vertical="center"/>
    </xf>
    <xf numFmtId="0" fontId="3" fillId="0" borderId="33" xfId="6" applyFont="1" applyFill="1" applyBorder="1" applyAlignment="1">
      <alignment vertical="center"/>
    </xf>
    <xf numFmtId="0" fontId="3" fillId="0" borderId="4" xfId="6" applyFont="1" applyFill="1" applyBorder="1" applyAlignment="1">
      <alignment horizontal="center" vertical="center"/>
    </xf>
    <xf numFmtId="49" fontId="3" fillId="0" borderId="5" xfId="6" applyNumberFormat="1" applyFont="1" applyFill="1" applyBorder="1" applyAlignment="1">
      <alignment horizontal="center" vertical="center"/>
    </xf>
    <xf numFmtId="49" fontId="3" fillId="0" borderId="34" xfId="6" applyNumberFormat="1" applyFont="1" applyFill="1" applyBorder="1" applyAlignment="1">
      <alignment horizontal="center" vertical="center"/>
    </xf>
    <xf numFmtId="49" fontId="3" fillId="0" borderId="33" xfId="6" applyNumberFormat="1" applyFont="1" applyFill="1" applyBorder="1" applyAlignment="1">
      <alignment horizontal="center" vertical="center"/>
    </xf>
    <xf numFmtId="0" fontId="3" fillId="0" borderId="3" xfId="6" applyNumberFormat="1" applyFont="1" applyFill="1" applyBorder="1" applyAlignment="1">
      <alignment horizontal="center" vertical="center"/>
    </xf>
    <xf numFmtId="0" fontId="3" fillId="0" borderId="22" xfId="6" applyNumberFormat="1" applyFont="1" applyFill="1" applyBorder="1" applyAlignment="1">
      <alignment horizontal="center" vertical="center"/>
    </xf>
    <xf numFmtId="0" fontId="3" fillId="0" borderId="23" xfId="6" applyNumberFormat="1" applyFont="1" applyFill="1" applyBorder="1" applyAlignment="1">
      <alignment horizontal="center" vertical="center"/>
    </xf>
    <xf numFmtId="0" fontId="54" fillId="0" borderId="77" xfId="7" applyFont="1" applyFill="1" applyBorder="1" applyAlignment="1">
      <alignment vertical="center" wrapText="1"/>
    </xf>
    <xf numFmtId="0" fontId="54" fillId="0" borderId="78" xfId="7" applyFont="1" applyFill="1" applyBorder="1" applyAlignment="1">
      <alignment vertical="center" wrapText="1"/>
    </xf>
    <xf numFmtId="0" fontId="54" fillId="0" borderId="76" xfId="7" applyFont="1" applyFill="1" applyBorder="1" applyAlignment="1">
      <alignment vertical="center" wrapText="1"/>
    </xf>
    <xf numFmtId="0" fontId="54" fillId="0" borderId="77" xfId="7" applyFont="1" applyBorder="1" applyAlignment="1">
      <alignment horizontal="center" vertical="center" wrapText="1"/>
    </xf>
    <xf numFmtId="0" fontId="54" fillId="0" borderId="78" xfId="7" applyFont="1" applyBorder="1" applyAlignment="1">
      <alignment horizontal="center" vertical="center" wrapText="1"/>
    </xf>
    <xf numFmtId="0" fontId="54" fillId="0" borderId="76" xfId="7" applyFont="1" applyBorder="1" applyAlignment="1">
      <alignment horizontal="center" vertical="center" wrapText="1"/>
    </xf>
    <xf numFmtId="0" fontId="54" fillId="0" borderId="70" xfId="7" applyFont="1" applyBorder="1" applyAlignment="1">
      <alignment horizontal="center" vertical="center" wrapText="1"/>
    </xf>
    <xf numFmtId="0" fontId="54" fillId="0" borderId="71" xfId="7" applyFont="1" applyBorder="1" applyAlignment="1">
      <alignment horizontal="center" vertical="center" wrapText="1"/>
    </xf>
    <xf numFmtId="0" fontId="54" fillId="0" borderId="73" xfId="7" applyFont="1" applyBorder="1" applyAlignment="1">
      <alignment horizontal="center" vertical="center" wrapText="1"/>
    </xf>
    <xf numFmtId="0" fontId="54" fillId="0" borderId="77" xfId="7" applyFont="1" applyBorder="1" applyAlignment="1">
      <alignment horizontal="right" vertical="center" wrapText="1"/>
    </xf>
    <xf numFmtId="0" fontId="54" fillId="0" borderId="78" xfId="7" applyFont="1" applyBorder="1" applyAlignment="1">
      <alignment horizontal="right" vertical="center" wrapText="1"/>
    </xf>
    <xf numFmtId="0" fontId="54" fillId="0" borderId="76" xfId="7" applyFont="1" applyBorder="1" applyAlignment="1">
      <alignment horizontal="right" vertical="center" wrapText="1"/>
    </xf>
    <xf numFmtId="0" fontId="54" fillId="0" borderId="77" xfId="7" applyFont="1" applyFill="1" applyBorder="1" applyAlignment="1">
      <alignment horizontal="right" vertical="center" wrapText="1"/>
    </xf>
    <xf numFmtId="0" fontId="54" fillId="0" borderId="78" xfId="7" applyFont="1" applyFill="1" applyBorder="1" applyAlignment="1">
      <alignment horizontal="right" vertical="center" wrapText="1"/>
    </xf>
    <xf numFmtId="0" fontId="54" fillId="0" borderId="76" xfId="7" applyFont="1" applyFill="1" applyBorder="1" applyAlignment="1">
      <alignment horizontal="right" vertical="center" wrapText="1"/>
    </xf>
    <xf numFmtId="0" fontId="54" fillId="0" borderId="70" xfId="7" applyFont="1" applyFill="1" applyBorder="1" applyAlignment="1">
      <alignment horizontal="right" vertical="center" wrapText="1"/>
    </xf>
    <xf numFmtId="0" fontId="54" fillId="0" borderId="71" xfId="7" applyFont="1" applyFill="1" applyBorder="1" applyAlignment="1">
      <alignment horizontal="right" vertical="center" wrapText="1"/>
    </xf>
    <xf numFmtId="0" fontId="54" fillId="0" borderId="73" xfId="7" applyFont="1" applyFill="1" applyBorder="1" applyAlignment="1">
      <alignment horizontal="right" vertical="center" wrapText="1"/>
    </xf>
    <xf numFmtId="0" fontId="54" fillId="0" borderId="70" xfId="7" applyFont="1" applyFill="1" applyBorder="1" applyAlignment="1">
      <alignment vertical="center" wrapText="1"/>
    </xf>
    <xf numFmtId="0" fontId="54" fillId="0" borderId="71" xfId="7" applyFont="1" applyFill="1" applyBorder="1" applyAlignment="1">
      <alignment vertical="center" wrapText="1"/>
    </xf>
    <xf numFmtId="0" fontId="54" fillId="0" borderId="73" xfId="7" applyFont="1" applyFill="1" applyBorder="1" applyAlignment="1">
      <alignment vertical="center" wrapText="1"/>
    </xf>
    <xf numFmtId="0" fontId="54" fillId="0" borderId="75" xfId="7" applyFont="1" applyBorder="1" applyAlignment="1">
      <alignment vertical="center"/>
    </xf>
    <xf numFmtId="0" fontId="54" fillId="0" borderId="76" xfId="7" applyFont="1" applyBorder="1" applyAlignment="1">
      <alignment vertical="center"/>
    </xf>
    <xf numFmtId="0" fontId="54" fillId="0" borderId="74" xfId="7" applyFont="1" applyBorder="1" applyAlignment="1">
      <alignment vertical="center"/>
    </xf>
    <xf numFmtId="0" fontId="54" fillId="0" borderId="73" xfId="7" applyFont="1" applyBorder="1" applyAlignment="1">
      <alignment vertical="center"/>
    </xf>
    <xf numFmtId="0" fontId="54" fillId="0" borderId="77" xfId="7" applyFont="1" applyFill="1" applyBorder="1" applyAlignment="1">
      <alignment horizontal="left" vertical="center" wrapText="1"/>
    </xf>
    <xf numFmtId="0" fontId="54" fillId="0" borderId="78" xfId="7" applyFont="1" applyFill="1" applyBorder="1" applyAlignment="1">
      <alignment horizontal="left" vertical="center" wrapText="1"/>
    </xf>
    <xf numFmtId="0" fontId="54" fillId="0" borderId="83" xfId="7" applyFont="1" applyFill="1" applyBorder="1" applyAlignment="1">
      <alignment horizontal="left" vertical="center" wrapText="1"/>
    </xf>
    <xf numFmtId="0" fontId="54" fillId="0" borderId="79" xfId="7" applyFont="1" applyFill="1" applyBorder="1" applyAlignment="1">
      <alignment horizontal="left" vertical="top" wrapText="1"/>
    </xf>
    <xf numFmtId="0" fontId="54" fillId="0" borderId="80" xfId="7" applyFont="1" applyFill="1" applyBorder="1" applyAlignment="1">
      <alignment horizontal="left" vertical="top" wrapText="1"/>
    </xf>
    <xf numFmtId="0" fontId="54" fillId="0" borderId="82" xfId="7" applyFont="1" applyFill="1" applyBorder="1" applyAlignment="1">
      <alignment horizontal="left" vertical="top" wrapText="1"/>
    </xf>
    <xf numFmtId="0" fontId="54" fillId="0" borderId="9" xfId="7" applyFont="1" applyFill="1" applyBorder="1" applyAlignment="1">
      <alignment horizontal="left" vertical="top" wrapText="1"/>
    </xf>
    <xf numFmtId="0" fontId="54" fillId="0" borderId="10" xfId="7" applyFont="1" applyFill="1" applyBorder="1" applyAlignment="1">
      <alignment horizontal="left" vertical="top" wrapText="1"/>
    </xf>
    <xf numFmtId="0" fontId="54" fillId="0" borderId="8" xfId="7" applyFont="1" applyFill="1" applyBorder="1" applyAlignment="1">
      <alignment horizontal="left" vertical="top" wrapText="1"/>
    </xf>
    <xf numFmtId="0" fontId="54" fillId="0" borderId="13" xfId="7" applyFont="1" applyFill="1" applyBorder="1" applyAlignment="1">
      <alignment horizontal="left" vertical="top" wrapText="1"/>
    </xf>
    <xf numFmtId="0" fontId="54" fillId="0" borderId="0" xfId="7" applyFont="1" applyFill="1" applyBorder="1" applyAlignment="1">
      <alignment horizontal="left" vertical="top" wrapText="1"/>
    </xf>
    <xf numFmtId="0" fontId="54" fillId="0" borderId="12" xfId="7" applyFont="1" applyFill="1" applyBorder="1" applyAlignment="1">
      <alignment horizontal="left" vertical="top" wrapText="1"/>
    </xf>
    <xf numFmtId="0" fontId="3" fillId="2" borderId="77" xfId="7" applyFont="1" applyFill="1" applyBorder="1" applyAlignment="1">
      <alignment horizontal="center" vertical="center"/>
    </xf>
    <xf numFmtId="0" fontId="3" fillId="2" borderId="78" xfId="7" applyFont="1" applyFill="1" applyBorder="1" applyAlignment="1">
      <alignment horizontal="center" vertical="center"/>
    </xf>
    <xf numFmtId="0" fontId="3" fillId="2" borderId="76" xfId="7" applyFont="1" applyFill="1" applyBorder="1" applyAlignment="1">
      <alignment horizontal="center" vertical="center"/>
    </xf>
    <xf numFmtId="0" fontId="54" fillId="0" borderId="77" xfId="7" applyFont="1" applyFill="1" applyBorder="1" applyAlignment="1">
      <alignment vertical="top" wrapText="1"/>
    </xf>
    <xf numFmtId="0" fontId="54" fillId="0" borderId="78" xfId="7" applyFont="1" applyFill="1" applyBorder="1" applyAlignment="1">
      <alignment vertical="top" wrapText="1"/>
    </xf>
    <xf numFmtId="0" fontId="54" fillId="0" borderId="76" xfId="7" applyFont="1" applyFill="1" applyBorder="1" applyAlignment="1">
      <alignment vertical="top" wrapText="1"/>
    </xf>
    <xf numFmtId="0" fontId="54" fillId="0" borderId="77" xfId="7" applyFont="1" applyBorder="1" applyAlignment="1">
      <alignment horizontal="left" vertical="center" wrapText="1"/>
    </xf>
    <xf numFmtId="0" fontId="54" fillId="0" borderId="78" xfId="7" applyFont="1" applyBorder="1" applyAlignment="1">
      <alignment horizontal="left" vertical="center" wrapText="1"/>
    </xf>
    <xf numFmtId="0" fontId="54" fillId="0" borderId="83" xfId="7" applyFont="1" applyBorder="1" applyAlignment="1">
      <alignment horizontal="left" vertical="center" wrapText="1"/>
    </xf>
    <xf numFmtId="0" fontId="54" fillId="0" borderId="77" xfId="7" applyFont="1" applyBorder="1" applyAlignment="1">
      <alignment vertical="center" wrapText="1"/>
    </xf>
    <xf numFmtId="0" fontId="54" fillId="0" borderId="78" xfId="7" applyFont="1" applyBorder="1" applyAlignment="1">
      <alignment vertical="center" wrapText="1"/>
    </xf>
    <xf numFmtId="0" fontId="54" fillId="0" borderId="76" xfId="7" applyFont="1" applyBorder="1" applyAlignment="1">
      <alignment vertical="center" wrapText="1"/>
    </xf>
    <xf numFmtId="0" fontId="3" fillId="0" borderId="28" xfId="7" applyFont="1" applyBorder="1" applyAlignment="1">
      <alignment horizontal="left" vertical="center"/>
    </xf>
    <xf numFmtId="0" fontId="3" fillId="0" borderId="29" xfId="7" applyFont="1" applyBorder="1" applyAlignment="1">
      <alignment horizontal="left" vertical="center"/>
    </xf>
    <xf numFmtId="0" fontId="3" fillId="0" borderId="49" xfId="7" applyFont="1" applyBorder="1" applyAlignment="1">
      <alignment horizontal="left" vertical="center"/>
    </xf>
    <xf numFmtId="0" fontId="3" fillId="0" borderId="39" xfId="7" applyFont="1" applyBorder="1" applyAlignment="1">
      <alignment horizontal="left" vertical="center"/>
    </xf>
    <xf numFmtId="0" fontId="3" fillId="2" borderId="8" xfId="7" applyFont="1" applyFill="1" applyBorder="1" applyAlignment="1">
      <alignment horizontal="center" vertical="center"/>
    </xf>
    <xf numFmtId="0" fontId="3" fillId="2" borderId="28" xfId="7" applyFont="1" applyFill="1" applyBorder="1" applyAlignment="1">
      <alignment horizontal="center" vertical="center"/>
    </xf>
    <xf numFmtId="0" fontId="3" fillId="2" borderId="29" xfId="7" applyFont="1" applyFill="1" applyBorder="1" applyAlignment="1">
      <alignment horizontal="center" vertical="center"/>
    </xf>
    <xf numFmtId="0" fontId="3" fillId="2" borderId="48" xfId="7" applyFont="1" applyFill="1" applyBorder="1" applyAlignment="1">
      <alignment horizontal="center" vertical="center"/>
    </xf>
    <xf numFmtId="0" fontId="3" fillId="2" borderId="51" xfId="7" applyFont="1" applyFill="1" applyBorder="1" applyAlignment="1">
      <alignment horizontal="center" vertical="center"/>
    </xf>
    <xf numFmtId="0" fontId="3" fillId="2" borderId="53" xfId="7" applyFont="1" applyFill="1" applyBorder="1" applyAlignment="1">
      <alignment horizontal="center" vertical="center"/>
    </xf>
    <xf numFmtId="0" fontId="3" fillId="2" borderId="52" xfId="7" applyFont="1" applyFill="1" applyBorder="1" applyAlignment="1">
      <alignment horizontal="center" vertical="center"/>
    </xf>
    <xf numFmtId="0" fontId="3" fillId="2" borderId="54" xfId="7" applyFont="1" applyFill="1" applyBorder="1" applyAlignment="1">
      <alignment horizontal="center" vertical="center"/>
    </xf>
    <xf numFmtId="0" fontId="3" fillId="2" borderId="85" xfId="7" applyFont="1" applyFill="1" applyBorder="1" applyAlignment="1">
      <alignment horizontal="center" vertical="center"/>
    </xf>
    <xf numFmtId="0" fontId="3" fillId="2" borderId="84" xfId="7" applyFont="1" applyFill="1" applyBorder="1" applyAlignment="1">
      <alignment horizontal="center" vertical="center"/>
    </xf>
    <xf numFmtId="0" fontId="54" fillId="0" borderId="77" xfId="7" applyFont="1" applyFill="1" applyBorder="1" applyAlignment="1">
      <alignment horizontal="left" vertical="top" wrapText="1"/>
    </xf>
    <xf numFmtId="0" fontId="54" fillId="0" borderId="78" xfId="7" applyFont="1" applyFill="1" applyBorder="1" applyAlignment="1">
      <alignment horizontal="left" vertical="top" wrapText="1"/>
    </xf>
    <xf numFmtId="0" fontId="54" fillId="0" borderId="76" xfId="7" applyFont="1" applyFill="1" applyBorder="1" applyAlignment="1">
      <alignment horizontal="left" vertical="top" wrapText="1"/>
    </xf>
    <xf numFmtId="0" fontId="54" fillId="0" borderId="76" xfId="7" applyFont="1" applyFill="1" applyBorder="1" applyAlignment="1">
      <alignment horizontal="left" vertical="center" wrapText="1"/>
    </xf>
    <xf numFmtId="0" fontId="54" fillId="0" borderId="70" xfId="7" applyFont="1" applyFill="1" applyBorder="1" applyAlignment="1">
      <alignment horizontal="left" vertical="center" wrapText="1"/>
    </xf>
    <xf numFmtId="0" fontId="54" fillId="0" borderId="71" xfId="7" applyFont="1" applyFill="1" applyBorder="1" applyAlignment="1">
      <alignment horizontal="left" vertical="center" wrapText="1"/>
    </xf>
    <xf numFmtId="0" fontId="54" fillId="0" borderId="73" xfId="7" applyFont="1" applyFill="1" applyBorder="1" applyAlignment="1">
      <alignment horizontal="left" vertical="center" wrapText="1"/>
    </xf>
    <xf numFmtId="0" fontId="54" fillId="30" borderId="77" xfId="57" applyFont="1" applyFill="1" applyBorder="1">
      <alignment vertical="center"/>
    </xf>
    <xf numFmtId="0" fontId="54" fillId="30" borderId="78" xfId="57" applyFont="1" applyFill="1" applyBorder="1">
      <alignment vertical="center"/>
    </xf>
    <xf numFmtId="0" fontId="54" fillId="30" borderId="76" xfId="57" applyFont="1" applyFill="1" applyBorder="1">
      <alignment vertical="center"/>
    </xf>
    <xf numFmtId="0" fontId="54" fillId="30" borderId="77" xfId="57" applyFont="1" applyFill="1" applyBorder="1" applyAlignment="1">
      <alignment horizontal="left"/>
    </xf>
    <xf numFmtId="0" fontId="54" fillId="30" borderId="78" xfId="57" applyFont="1" applyFill="1" applyBorder="1" applyAlignment="1">
      <alignment horizontal="left"/>
    </xf>
    <xf numFmtId="0" fontId="54" fillId="30" borderId="76" xfId="57" applyFont="1" applyFill="1" applyBorder="1" applyAlignment="1">
      <alignment horizontal="left"/>
    </xf>
    <xf numFmtId="0" fontId="54" fillId="30" borderId="77" xfId="57" applyFont="1" applyFill="1" applyBorder="1" applyAlignment="1">
      <alignment horizontal="left" vertical="center"/>
    </xf>
    <xf numFmtId="0" fontId="54" fillId="30" borderId="78" xfId="57" applyFont="1" applyFill="1" applyBorder="1" applyAlignment="1">
      <alignment horizontal="left" vertical="center"/>
    </xf>
    <xf numFmtId="0" fontId="54" fillId="30" borderId="76" xfId="57" applyFont="1" applyFill="1" applyBorder="1" applyAlignment="1">
      <alignment horizontal="left" vertical="center"/>
    </xf>
    <xf numFmtId="0" fontId="54" fillId="30" borderId="77" xfId="57" applyFont="1" applyFill="1" applyBorder="1" applyAlignment="1">
      <alignment horizontal="left" wrapText="1"/>
    </xf>
    <xf numFmtId="0" fontId="54" fillId="30" borderId="78" xfId="57" applyFont="1" applyFill="1" applyBorder="1" applyAlignment="1">
      <alignment horizontal="left" wrapText="1"/>
    </xf>
    <xf numFmtId="0" fontId="54" fillId="30" borderId="76" xfId="57" applyFont="1" applyFill="1" applyBorder="1" applyAlignment="1">
      <alignment horizontal="left" wrapText="1"/>
    </xf>
    <xf numFmtId="0" fontId="54" fillId="0" borderId="77" xfId="57" applyFont="1" applyBorder="1" applyAlignment="1"/>
    <xf numFmtId="0" fontId="54" fillId="0" borderId="78" xfId="57" applyFont="1" applyBorder="1" applyAlignment="1"/>
    <xf numFmtId="0" fontId="54" fillId="0" borderId="76" xfId="57" applyFont="1" applyBorder="1" applyAlignment="1"/>
    <xf numFmtId="0" fontId="55" fillId="0" borderId="77" xfId="57" applyFont="1" applyBorder="1" applyAlignment="1">
      <alignment shrinkToFit="1"/>
    </xf>
    <xf numFmtId="0" fontId="55" fillId="0" borderId="78" xfId="57" applyFont="1" applyBorder="1" applyAlignment="1">
      <alignment shrinkToFit="1"/>
    </xf>
    <xf numFmtId="0" fontId="55" fillId="0" borderId="76" xfId="57" applyFont="1" applyBorder="1" applyAlignment="1">
      <alignment shrinkToFit="1"/>
    </xf>
    <xf numFmtId="0" fontId="54" fillId="0" borderId="70" xfId="57" applyFont="1" applyBorder="1" applyAlignment="1"/>
    <xf numFmtId="0" fontId="54" fillId="0" borderId="71" xfId="57" applyFont="1" applyBorder="1" applyAlignment="1"/>
    <xf numFmtId="0" fontId="54" fillId="0" borderId="73" xfId="57" applyFont="1" applyBorder="1" applyAlignment="1"/>
    <xf numFmtId="0" fontId="3" fillId="0" borderId="70" xfId="7" applyFont="1" applyFill="1" applyBorder="1" applyAlignment="1">
      <alignment horizontal="left" vertical="center" wrapText="1"/>
    </xf>
    <xf numFmtId="0" fontId="3" fillId="0" borderId="71" xfId="7" applyFont="1" applyFill="1" applyBorder="1" applyAlignment="1">
      <alignment horizontal="left" vertical="center" wrapText="1"/>
    </xf>
    <xf numFmtId="0" fontId="3" fillId="0" borderId="73" xfId="7" applyFont="1" applyFill="1" applyBorder="1" applyAlignment="1">
      <alignment horizontal="left" vertical="center" wrapText="1"/>
    </xf>
    <xf numFmtId="0" fontId="3" fillId="0" borderId="74" xfId="7" applyFont="1" applyBorder="1" applyAlignment="1">
      <alignment vertical="center"/>
    </xf>
    <xf numFmtId="0" fontId="3" fillId="0" borderId="73" xfId="7" applyFont="1" applyBorder="1" applyAlignment="1">
      <alignment vertical="center"/>
    </xf>
    <xf numFmtId="0" fontId="3" fillId="0" borderId="70" xfId="7" applyFont="1" applyFill="1" applyBorder="1" applyAlignment="1">
      <alignment vertical="center" wrapText="1"/>
    </xf>
    <xf numFmtId="0" fontId="3" fillId="0" borderId="71" xfId="7" applyFont="1" applyFill="1" applyBorder="1" applyAlignment="1">
      <alignment vertical="center" wrapText="1"/>
    </xf>
    <xf numFmtId="0" fontId="3" fillId="0" borderId="73" xfId="7" applyFont="1" applyFill="1" applyBorder="1" applyAlignment="1">
      <alignment vertical="center" wrapText="1"/>
    </xf>
    <xf numFmtId="0" fontId="3" fillId="0" borderId="70" xfId="7" applyFont="1" applyBorder="1" applyAlignment="1">
      <alignment horizontal="right" vertical="center" wrapText="1"/>
    </xf>
    <xf numFmtId="0" fontId="3" fillId="0" borderId="71" xfId="7" applyFont="1" applyBorder="1" applyAlignment="1">
      <alignment horizontal="right" vertical="center" wrapText="1"/>
    </xf>
    <xf numFmtId="0" fontId="3" fillId="0" borderId="73" xfId="7" applyFont="1" applyBorder="1" applyAlignment="1">
      <alignment horizontal="right" vertical="center" wrapText="1"/>
    </xf>
    <xf numFmtId="0" fontId="3" fillId="0" borderId="70" xfId="7" applyFont="1" applyBorder="1" applyAlignment="1">
      <alignment horizontal="center" vertical="center" wrapText="1"/>
    </xf>
    <xf numFmtId="0" fontId="3" fillId="0" borderId="71" xfId="7" applyFont="1" applyBorder="1" applyAlignment="1">
      <alignment horizontal="center" vertical="center" wrapText="1"/>
    </xf>
    <xf numFmtId="0" fontId="3" fillId="0" borderId="73" xfId="7" applyFont="1" applyBorder="1" applyAlignment="1">
      <alignment horizontal="center" vertical="center" wrapText="1"/>
    </xf>
    <xf numFmtId="0" fontId="3" fillId="0" borderId="77" xfId="7" applyFont="1" applyFill="1" applyBorder="1" applyAlignment="1">
      <alignment horizontal="left" vertical="center" wrapText="1"/>
    </xf>
    <xf numFmtId="0" fontId="3" fillId="0" borderId="78" xfId="7" applyFont="1" applyFill="1" applyBorder="1" applyAlignment="1">
      <alignment horizontal="left" vertical="center" wrapText="1"/>
    </xf>
    <xf numFmtId="0" fontId="3" fillId="0" borderId="76" xfId="7" applyFont="1" applyFill="1" applyBorder="1" applyAlignment="1">
      <alignment horizontal="left" vertical="center" wrapText="1"/>
    </xf>
    <xf numFmtId="0" fontId="3" fillId="0" borderId="75" xfId="7" applyFont="1" applyBorder="1" applyAlignment="1">
      <alignment vertical="center"/>
    </xf>
    <xf numFmtId="0" fontId="3" fillId="0" borderId="76" xfId="7" applyFont="1" applyBorder="1" applyAlignment="1">
      <alignment vertical="center"/>
    </xf>
    <xf numFmtId="0" fontId="3" fillId="0" borderId="77" xfId="7" applyFont="1" applyFill="1" applyBorder="1" applyAlignment="1">
      <alignment vertical="center" wrapText="1"/>
    </xf>
    <xf numFmtId="0" fontId="3" fillId="0" borderId="78" xfId="7" applyFont="1" applyFill="1" applyBorder="1" applyAlignment="1">
      <alignment vertical="center" wrapText="1"/>
    </xf>
    <xf numFmtId="0" fontId="3" fillId="0" borderId="76" xfId="7" applyFont="1" applyFill="1" applyBorder="1" applyAlignment="1">
      <alignment vertical="center" wrapText="1"/>
    </xf>
    <xf numFmtId="0" fontId="3" fillId="0" borderId="77" xfId="7" applyFont="1" applyBorder="1" applyAlignment="1">
      <alignment horizontal="right" vertical="center" wrapText="1"/>
    </xf>
    <xf numFmtId="0" fontId="3" fillId="0" borderId="78" xfId="7" applyFont="1" applyBorder="1" applyAlignment="1">
      <alignment horizontal="right" vertical="center" wrapText="1"/>
    </xf>
    <xf numFmtId="0" fontId="3" fillId="0" borderId="76" xfId="7" applyFont="1" applyBorder="1" applyAlignment="1">
      <alignment horizontal="right" vertical="center" wrapText="1"/>
    </xf>
    <xf numFmtId="0" fontId="3" fillId="0" borderId="77" xfId="7" applyFont="1" applyBorder="1" applyAlignment="1">
      <alignment horizontal="center" vertical="center" wrapText="1"/>
    </xf>
    <xf numFmtId="0" fontId="3" fillId="0" borderId="78" xfId="7" applyFont="1" applyBorder="1" applyAlignment="1">
      <alignment horizontal="center" vertical="center" wrapText="1"/>
    </xf>
    <xf numFmtId="0" fontId="3" fillId="0" borderId="76" xfId="7" applyFont="1" applyBorder="1" applyAlignment="1">
      <alignment horizontal="center" vertical="center" wrapText="1"/>
    </xf>
    <xf numFmtId="0" fontId="3" fillId="0" borderId="31" xfId="7" applyFont="1" applyBorder="1" applyAlignment="1">
      <alignment vertical="center"/>
    </xf>
    <xf numFmtId="0" fontId="3" fillId="0" borderId="17" xfId="7" applyFont="1" applyFill="1" applyBorder="1" applyAlignment="1">
      <alignment vertical="center" wrapText="1"/>
    </xf>
    <xf numFmtId="0" fontId="3" fillId="0" borderId="18" xfId="7" applyFont="1" applyFill="1" applyBorder="1" applyAlignment="1">
      <alignment vertical="center" wrapText="1"/>
    </xf>
    <xf numFmtId="0" fontId="3" fillId="0" borderId="19" xfId="7" applyFont="1" applyFill="1" applyBorder="1" applyAlignment="1">
      <alignment vertical="center" wrapText="1"/>
    </xf>
    <xf numFmtId="0" fontId="3" fillId="0" borderId="17" xfId="7" applyFont="1" applyFill="1" applyBorder="1" applyAlignment="1">
      <alignment horizontal="right" vertical="center" wrapText="1"/>
    </xf>
    <xf numFmtId="0" fontId="3" fillId="0" borderId="18" xfId="7" applyFont="1" applyFill="1" applyBorder="1" applyAlignment="1">
      <alignment horizontal="right" vertical="center" wrapText="1"/>
    </xf>
    <xf numFmtId="0" fontId="3" fillId="0" borderId="19" xfId="7" applyFont="1" applyFill="1" applyBorder="1" applyAlignment="1">
      <alignment horizontal="right" vertical="center" wrapText="1"/>
    </xf>
    <xf numFmtId="0" fontId="3" fillId="0" borderId="17" xfId="7" applyFont="1" applyBorder="1" applyAlignment="1">
      <alignment horizontal="center" vertical="center" wrapText="1"/>
    </xf>
    <xf numFmtId="0" fontId="3" fillId="0" borderId="18" xfId="7" applyFont="1" applyBorder="1" applyAlignment="1">
      <alignment horizontal="center" vertical="center" wrapText="1"/>
    </xf>
    <xf numFmtId="0" fontId="3" fillId="0" borderId="19" xfId="7" applyFont="1" applyBorder="1" applyAlignment="1">
      <alignment horizontal="center" vertical="center" wrapText="1"/>
    </xf>
    <xf numFmtId="0" fontId="3" fillId="0" borderId="17" xfId="7" applyFont="1" applyBorder="1" applyAlignment="1">
      <alignment horizontal="right" vertical="center" wrapText="1"/>
    </xf>
    <xf numFmtId="0" fontId="3" fillId="0" borderId="18" xfId="7" applyFont="1" applyBorder="1" applyAlignment="1">
      <alignment horizontal="right" vertical="center" wrapText="1"/>
    </xf>
    <xf numFmtId="0" fontId="3" fillId="0" borderId="19" xfId="7" applyFont="1" applyBorder="1" applyAlignment="1">
      <alignment horizontal="right" vertical="center" wrapText="1"/>
    </xf>
    <xf numFmtId="0" fontId="3" fillId="0" borderId="17" xfId="7" applyFont="1" applyFill="1" applyBorder="1" applyAlignment="1">
      <alignment horizontal="left" vertical="center" wrapText="1"/>
    </xf>
    <xf numFmtId="0" fontId="3" fillId="0" borderId="18" xfId="7" applyFont="1" applyFill="1" applyBorder="1" applyAlignment="1">
      <alignment horizontal="left" vertical="center" wrapText="1"/>
    </xf>
    <xf numFmtId="0" fontId="3" fillId="0" borderId="32" xfId="7" applyFont="1" applyFill="1" applyBorder="1" applyAlignment="1">
      <alignment horizontal="left" vertical="center" wrapText="1"/>
    </xf>
    <xf numFmtId="0" fontId="54" fillId="0" borderId="17" xfId="7" applyFont="1" applyFill="1" applyBorder="1" applyAlignment="1">
      <alignment vertical="center" wrapText="1"/>
    </xf>
    <xf numFmtId="0" fontId="54" fillId="0" borderId="18" xfId="7" applyFont="1" applyFill="1" applyBorder="1" applyAlignment="1">
      <alignment vertical="center" wrapText="1"/>
    </xf>
    <xf numFmtId="0" fontId="54" fillId="0" borderId="19" xfId="7" applyFont="1" applyFill="1" applyBorder="1" applyAlignment="1">
      <alignment vertical="center" wrapText="1"/>
    </xf>
    <xf numFmtId="0" fontId="54" fillId="0" borderId="17" xfId="7" applyFont="1" applyFill="1" applyBorder="1" applyAlignment="1">
      <alignment horizontal="right" vertical="center" wrapText="1"/>
    </xf>
    <xf numFmtId="0" fontId="54" fillId="0" borderId="18" xfId="7" applyFont="1" applyFill="1" applyBorder="1" applyAlignment="1">
      <alignment horizontal="right" vertical="center" wrapText="1"/>
    </xf>
    <xf numFmtId="0" fontId="54" fillId="0" borderId="19" xfId="7" applyFont="1" applyFill="1" applyBorder="1" applyAlignment="1">
      <alignment horizontal="right" vertical="center" wrapText="1"/>
    </xf>
    <xf numFmtId="0" fontId="3" fillId="0" borderId="35" xfId="7" applyFont="1" applyBorder="1" applyAlignment="1">
      <alignment horizontal="left" vertical="center" wrapText="1"/>
    </xf>
    <xf numFmtId="0" fontId="3" fillId="0" borderId="55" xfId="7" applyFont="1" applyBorder="1" applyAlignment="1">
      <alignment horizontal="left" vertical="center" wrapText="1"/>
    </xf>
    <xf numFmtId="0" fontId="3" fillId="0" borderId="25" xfId="7" applyFont="1" applyBorder="1" applyAlignment="1">
      <alignment vertical="center"/>
    </xf>
    <xf numFmtId="0" fontId="3" fillId="0" borderId="35" xfId="7" applyFont="1" applyFill="1" applyBorder="1" applyAlignment="1">
      <alignment horizontal="left" vertical="center" wrapText="1"/>
    </xf>
    <xf numFmtId="0" fontId="3" fillId="0" borderId="55" xfId="7" applyFont="1" applyFill="1" applyBorder="1" applyAlignment="1">
      <alignment horizontal="left" vertical="center" wrapText="1"/>
    </xf>
    <xf numFmtId="0" fontId="3" fillId="2" borderId="17" xfId="7" applyFont="1" applyFill="1" applyBorder="1" applyAlignment="1">
      <alignment horizontal="center" vertical="center"/>
    </xf>
    <xf numFmtId="0" fontId="3" fillId="2" borderId="18" xfId="7" applyFont="1" applyFill="1" applyBorder="1" applyAlignment="1">
      <alignment horizontal="center" vertical="center"/>
    </xf>
    <xf numFmtId="0" fontId="3" fillId="2" borderId="19" xfId="7" applyFont="1" applyFill="1" applyBorder="1" applyAlignment="1">
      <alignment horizontal="center" vertical="center"/>
    </xf>
  </cellXfs>
  <cellStyles count="119">
    <cellStyle name="１" xfId="11" xr:uid="{00000000-0005-0000-0000-000000000000}"/>
    <cellStyle name="121" xfId="12" xr:uid="{00000000-0005-0000-0000-000001000000}"/>
    <cellStyle name="20% - アクセント 1 2" xfId="66" xr:uid="{00000000-0005-0000-0000-000002000000}"/>
    <cellStyle name="20% - アクセント 2 2" xfId="67" xr:uid="{00000000-0005-0000-0000-000003000000}"/>
    <cellStyle name="20% - アクセント 3 2" xfId="68" xr:uid="{00000000-0005-0000-0000-000004000000}"/>
    <cellStyle name="20% - アクセント 4 2" xfId="69" xr:uid="{00000000-0005-0000-0000-000005000000}"/>
    <cellStyle name="20% - アクセント 5 2" xfId="70" xr:uid="{00000000-0005-0000-0000-000006000000}"/>
    <cellStyle name="20% - アクセント 6 2" xfId="71" xr:uid="{00000000-0005-0000-0000-000007000000}"/>
    <cellStyle name="40% - アクセント 1 2" xfId="72" xr:uid="{00000000-0005-0000-0000-000008000000}"/>
    <cellStyle name="40% - アクセント 2 2" xfId="73" xr:uid="{00000000-0005-0000-0000-000009000000}"/>
    <cellStyle name="40% - アクセント 3 2" xfId="74" xr:uid="{00000000-0005-0000-0000-00000A000000}"/>
    <cellStyle name="40% - アクセント 4 2" xfId="75" xr:uid="{00000000-0005-0000-0000-00000B000000}"/>
    <cellStyle name="40% - アクセント 5 2" xfId="76" xr:uid="{00000000-0005-0000-0000-00000C000000}"/>
    <cellStyle name="40% - アクセント 6 2" xfId="77" xr:uid="{00000000-0005-0000-0000-00000D000000}"/>
    <cellStyle name="60% - アクセント 1 2" xfId="78" xr:uid="{00000000-0005-0000-0000-00000E000000}"/>
    <cellStyle name="60% - アクセント 2 2" xfId="79" xr:uid="{00000000-0005-0000-0000-00000F000000}"/>
    <cellStyle name="60% - アクセント 3 2" xfId="80" xr:uid="{00000000-0005-0000-0000-000010000000}"/>
    <cellStyle name="60% - アクセント 4 2" xfId="81" xr:uid="{00000000-0005-0000-0000-000011000000}"/>
    <cellStyle name="60% - アクセント 5 2" xfId="82" xr:uid="{00000000-0005-0000-0000-000012000000}"/>
    <cellStyle name="60% - アクセント 6 2" xfId="83" xr:uid="{00000000-0005-0000-0000-000013000000}"/>
    <cellStyle name="a" xfId="13" xr:uid="{00000000-0005-0000-0000-000014000000}"/>
    <cellStyle name="Calc Currency (0)" xfId="14" xr:uid="{00000000-0005-0000-0000-000015000000}"/>
    <cellStyle name="Comma [0]" xfId="15" xr:uid="{00000000-0005-0000-0000-000016000000}"/>
    <cellStyle name="Comma [0] 2" xfId="109" xr:uid="{00000000-0005-0000-0000-000017000000}"/>
    <cellStyle name="Comma_laroux" xfId="16" xr:uid="{00000000-0005-0000-0000-000018000000}"/>
    <cellStyle name="Currency [0]" xfId="17" xr:uid="{00000000-0005-0000-0000-000019000000}"/>
    <cellStyle name="Currency_laroux" xfId="18" xr:uid="{00000000-0005-0000-0000-00001A000000}"/>
    <cellStyle name="DDD" xfId="19" xr:uid="{00000000-0005-0000-0000-00001B000000}"/>
    <cellStyle name="Euro" xfId="20" xr:uid="{00000000-0005-0000-0000-00001C000000}"/>
    <cellStyle name="fuji" xfId="21" xr:uid="{00000000-0005-0000-0000-00001D000000}"/>
    <cellStyle name="GBS Files" xfId="22" xr:uid="{00000000-0005-0000-0000-00001E000000}"/>
    <cellStyle name="Header1" xfId="23" xr:uid="{00000000-0005-0000-0000-00001F000000}"/>
    <cellStyle name="Header2" xfId="24" xr:uid="{00000000-0005-0000-0000-000020000000}"/>
    <cellStyle name="Header2 2" xfId="108" xr:uid="{00000000-0005-0000-0000-000021000000}"/>
    <cellStyle name="Header2 2 2" xfId="116" xr:uid="{00000000-0005-0000-0000-000022000000}"/>
    <cellStyle name="Header2 3" xfId="110" xr:uid="{00000000-0005-0000-0000-000023000000}"/>
    <cellStyle name="IBM(401K)" xfId="1" xr:uid="{00000000-0005-0000-0000-000024000000}"/>
    <cellStyle name="IT計画書 (1)" xfId="25" xr:uid="{00000000-0005-0000-0000-000025000000}"/>
    <cellStyle name="J401K" xfId="2" xr:uid="{00000000-0005-0000-0000-000026000000}"/>
    <cellStyle name="Normal_#18-Internet" xfId="26" xr:uid="{00000000-0005-0000-0000-000027000000}"/>
    <cellStyle name="subhead" xfId="27" xr:uid="{00000000-0005-0000-0000-000028000000}"/>
    <cellStyle name="todo" xfId="28" xr:uid="{00000000-0005-0000-0000-000029000000}"/>
    <cellStyle name="アクサ帳票項目ラベル" xfId="29" xr:uid="{00000000-0005-0000-0000-00002A000000}"/>
    <cellStyle name="アクセント 1 2" xfId="84" xr:uid="{00000000-0005-0000-0000-00002B000000}"/>
    <cellStyle name="アクセント 2 2" xfId="85" xr:uid="{00000000-0005-0000-0000-00002C000000}"/>
    <cellStyle name="アクセント 3 2" xfId="86" xr:uid="{00000000-0005-0000-0000-00002D000000}"/>
    <cellStyle name="アクセント 4 2" xfId="87" xr:uid="{00000000-0005-0000-0000-00002E000000}"/>
    <cellStyle name="アクセント 5 2" xfId="88" xr:uid="{00000000-0005-0000-0000-00002F000000}"/>
    <cellStyle name="アクセント 6 2" xfId="89" xr:uid="{00000000-0005-0000-0000-000030000000}"/>
    <cellStyle name="ウオーズ用" xfId="30" xr:uid="{00000000-0005-0000-0000-000031000000}"/>
    <cellStyle name="スタイル 1" xfId="31" xr:uid="{00000000-0005-0000-0000-000032000000}"/>
    <cellStyle name="タイトル 2" xfId="90" xr:uid="{00000000-0005-0000-0000-000033000000}"/>
    <cellStyle name="チェック セル 2" xfId="91" xr:uid="{00000000-0005-0000-0000-000034000000}"/>
    <cellStyle name="どちらでもない 2" xfId="92" xr:uid="{00000000-0005-0000-0000-000035000000}"/>
    <cellStyle name="ハイパーリンク 2" xfId="32" xr:uid="{00000000-0005-0000-0000-000036000000}"/>
    <cellStyle name="メモ 2" xfId="93" xr:uid="{00000000-0005-0000-0000-000037000000}"/>
    <cellStyle name="メモ 2 2" xfId="111" xr:uid="{00000000-0005-0000-0000-000038000000}"/>
    <cellStyle name="リンク セル 2" xfId="94" xr:uid="{00000000-0005-0000-0000-000039000000}"/>
    <cellStyle name="・'_x000c_・・・V_x0001_ｳ_x0018_ﾘ0_x0007__x0001__x0001_" xfId="33" xr:uid="{00000000-0005-0000-0000-00003A000000}"/>
    <cellStyle name="悪い 2" xfId="95" xr:uid="{00000000-0005-0000-0000-00003B000000}"/>
    <cellStyle name="移行計画書" xfId="34" xr:uid="{00000000-0005-0000-0000-00003C000000}"/>
    <cellStyle name="鵜" xfId="35" xr:uid="{00000000-0005-0000-0000-00003D000000}"/>
    <cellStyle name="外部設計" xfId="36" xr:uid="{00000000-0005-0000-0000-00003E000000}"/>
    <cellStyle name="計算 2" xfId="96" xr:uid="{00000000-0005-0000-0000-00003F000000}"/>
    <cellStyle name="計算 2 2" xfId="112" xr:uid="{00000000-0005-0000-0000-000040000000}"/>
    <cellStyle name="警告文 2" xfId="97" xr:uid="{00000000-0005-0000-0000-000041000000}"/>
    <cellStyle name="桁区切り 2" xfId="37" xr:uid="{00000000-0005-0000-0000-000042000000}"/>
    <cellStyle name="見出し 1 2" xfId="98" xr:uid="{00000000-0005-0000-0000-000043000000}"/>
    <cellStyle name="見出し 2 2" xfId="99" xr:uid="{00000000-0005-0000-0000-000044000000}"/>
    <cellStyle name="見出し 3 2" xfId="100" xr:uid="{00000000-0005-0000-0000-000045000000}"/>
    <cellStyle name="見出し 4 2" xfId="101" xr:uid="{00000000-0005-0000-0000-000046000000}"/>
    <cellStyle name="集計 2" xfId="102" xr:uid="{00000000-0005-0000-0000-000047000000}"/>
    <cellStyle name="集計 2 2" xfId="113" xr:uid="{00000000-0005-0000-0000-000048000000}"/>
    <cellStyle name="出力 2" xfId="103" xr:uid="{00000000-0005-0000-0000-000049000000}"/>
    <cellStyle name="出力 2 2" xfId="114" xr:uid="{00000000-0005-0000-0000-00004A000000}"/>
    <cellStyle name="説明文 2" xfId="104" xr:uid="{00000000-0005-0000-0000-00004B000000}"/>
    <cellStyle name="脱浦 [0.00]_Sheet1" xfId="38" xr:uid="{00000000-0005-0000-0000-00004C000000}"/>
    <cellStyle name="脱浦_Sheet1" xfId="39" xr:uid="{00000000-0005-0000-0000-00004D000000}"/>
    <cellStyle name="入力 2" xfId="105" xr:uid="{00000000-0005-0000-0000-00004E000000}"/>
    <cellStyle name="入力 2 2" xfId="115" xr:uid="{00000000-0005-0000-0000-00004F000000}"/>
    <cellStyle name="標準" xfId="0" builtinId="0"/>
    <cellStyle name="標準 10" xfId="40" xr:uid="{00000000-0005-0000-0000-000051000000}"/>
    <cellStyle name="標準 11" xfId="41" xr:uid="{00000000-0005-0000-0000-000052000000}"/>
    <cellStyle name="標準 12" xfId="42" xr:uid="{00000000-0005-0000-0000-000053000000}"/>
    <cellStyle name="標準 13" xfId="43" xr:uid="{00000000-0005-0000-0000-000054000000}"/>
    <cellStyle name="標準 14" xfId="44" xr:uid="{00000000-0005-0000-0000-000055000000}"/>
    <cellStyle name="標準 15" xfId="45" xr:uid="{00000000-0005-0000-0000-000056000000}"/>
    <cellStyle name="標準 16" xfId="46" xr:uid="{00000000-0005-0000-0000-000057000000}"/>
    <cellStyle name="標準 17" xfId="47" xr:uid="{00000000-0005-0000-0000-000058000000}"/>
    <cellStyle name="標準 18" xfId="48" xr:uid="{00000000-0005-0000-0000-000059000000}"/>
    <cellStyle name="標準 18 2" xfId="49" xr:uid="{00000000-0005-0000-0000-00005A000000}"/>
    <cellStyle name="標準 19" xfId="50" xr:uid="{00000000-0005-0000-0000-00005B000000}"/>
    <cellStyle name="標準 2" xfId="3" xr:uid="{00000000-0005-0000-0000-00005C000000}"/>
    <cellStyle name="標準 2 2" xfId="52" xr:uid="{00000000-0005-0000-0000-00005D000000}"/>
    <cellStyle name="標準 2 3" xfId="51" xr:uid="{00000000-0005-0000-0000-00005E000000}"/>
    <cellStyle name="標準 20" xfId="53" xr:uid="{00000000-0005-0000-0000-00005F000000}"/>
    <cellStyle name="標準 21" xfId="54" xr:uid="{00000000-0005-0000-0000-000060000000}"/>
    <cellStyle name="標準 22" xfId="117" xr:uid="{00000000-0005-0000-0000-000061000000}"/>
    <cellStyle name="標準 3" xfId="7" xr:uid="{00000000-0005-0000-0000-000062000000}"/>
    <cellStyle name="標準 3 2" xfId="10" xr:uid="{00000000-0005-0000-0000-000063000000}"/>
    <cellStyle name="標準 3 3" xfId="55" xr:uid="{00000000-0005-0000-0000-000064000000}"/>
    <cellStyle name="標準 4" xfId="56" xr:uid="{00000000-0005-0000-0000-000065000000}"/>
    <cellStyle name="標準 5" xfId="57" xr:uid="{00000000-0005-0000-0000-000066000000}"/>
    <cellStyle name="標準 5 3" xfId="118" xr:uid="{CA2017CB-25AE-4A5C-A8F6-45B8DB54CC92}"/>
    <cellStyle name="標準 6" xfId="58" xr:uid="{00000000-0005-0000-0000-000067000000}"/>
    <cellStyle name="標準 7" xfId="59" xr:uid="{00000000-0005-0000-0000-000068000000}"/>
    <cellStyle name="標準 8" xfId="60" xr:uid="{00000000-0005-0000-0000-000069000000}"/>
    <cellStyle name="標準 9" xfId="8" xr:uid="{00000000-0005-0000-0000-00006A000000}"/>
    <cellStyle name="標準 9 2" xfId="61" xr:uid="{00000000-0005-0000-0000-00006B000000}"/>
    <cellStyle name="標準_Ⅲ-5-2_インターフェース仕様書(ISDA0501：保険料・解約返戻金(年))_v006" xfId="6" xr:uid="{00000000-0005-0000-0000-00006C000000}"/>
    <cellStyle name="標準_SS" xfId="9" xr:uid="{00000000-0005-0000-0000-00006D000000}"/>
    <cellStyle name="標準_処理部品仕様書サンプル" xfId="5" xr:uid="{00000000-0005-0000-0000-00006E000000}"/>
    <cellStyle name="標準外部設計" xfId="62" xr:uid="{00000000-0005-0000-0000-00006F000000}"/>
    <cellStyle name="磨葬e義" xfId="63" xr:uid="{00000000-0005-0000-0000-000070000000}"/>
    <cellStyle name="未定義" xfId="4" xr:uid="{00000000-0005-0000-0000-000071000000}"/>
    <cellStyle name="未定義 2" xfId="106" xr:uid="{00000000-0005-0000-0000-000072000000}"/>
    <cellStyle name="未定義 3" xfId="64" xr:uid="{00000000-0005-0000-0000-000073000000}"/>
    <cellStyle name="無人" xfId="65" xr:uid="{00000000-0005-0000-0000-000074000000}"/>
    <cellStyle name="良い 2" xfId="107" xr:uid="{00000000-0005-0000-0000-000075000000}"/>
  </cellStyles>
  <dxfs count="0"/>
  <tableStyles count="0" defaultTableStyle="TableStyleMedium9" defaultPivotStyle="PivotStyleLight16"/>
  <colors>
    <mruColors>
      <color rgb="FF990099"/>
      <color rgb="FF0000FF"/>
      <color rgb="FFFFFF99"/>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65</xdr:col>
      <xdr:colOff>95250</xdr:colOff>
      <xdr:row>0</xdr:row>
      <xdr:rowOff>77640</xdr:rowOff>
    </xdr:from>
    <xdr:to>
      <xdr:col>91</xdr:col>
      <xdr:colOff>149679</xdr:colOff>
      <xdr:row>2</xdr:row>
      <xdr:rowOff>68036</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16015607" y="77640"/>
          <a:ext cx="6422572" cy="39861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en-US" altLang="ja-JP" sz="1400">
              <a:solidFill>
                <a:schemeClr val="dk1"/>
              </a:solidFill>
              <a:effectLst/>
              <a:latin typeface="+mn-lt"/>
              <a:ea typeface="+mn-ea"/>
              <a:cs typeface="+mn-cs"/>
            </a:rPr>
            <a:t>※</a:t>
          </a:r>
          <a:r>
            <a:rPr kumimoji="1" lang="ja-JP" altLang="en-US" sz="1400">
              <a:solidFill>
                <a:schemeClr val="dk1"/>
              </a:solidFill>
              <a:effectLst/>
              <a:latin typeface="+mn-lt"/>
              <a:ea typeface="+mn-ea"/>
              <a:cs typeface="+mn-cs"/>
            </a:rPr>
            <a:t>①</a:t>
          </a:r>
          <a:r>
            <a:rPr kumimoji="1" lang="ja-JP" altLang="en-US" sz="1400"/>
            <a:t>と異なる項目で送信したい場合は②に記載してください</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36</xdr:col>
      <xdr:colOff>209550</xdr:colOff>
      <xdr:row>9</xdr:row>
      <xdr:rowOff>0</xdr:rowOff>
    </xdr:from>
    <xdr:to>
      <xdr:col>58</xdr:col>
      <xdr:colOff>9525</xdr:colOff>
      <xdr:row>16</xdr:row>
      <xdr:rowOff>76200</xdr:rowOff>
    </xdr:to>
    <xdr:sp macro="" textlink="">
      <xdr:nvSpPr>
        <xdr:cNvPr id="2" name="角丸四角形 1">
          <a:extLst>
            <a:ext uri="{FF2B5EF4-FFF2-40B4-BE49-F238E27FC236}">
              <a16:creationId xmlns:a16="http://schemas.microsoft.com/office/drawing/2014/main" id="{61FDB2CC-02DF-41D0-B6D5-7D03B8EBC7E7}"/>
            </a:ext>
          </a:extLst>
        </xdr:cNvPr>
        <xdr:cNvSpPr/>
      </xdr:nvSpPr>
      <xdr:spPr>
        <a:xfrm>
          <a:off x="8782050" y="1457325"/>
          <a:ext cx="5038725" cy="1447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設定項目については、</a:t>
          </a:r>
          <a:r>
            <a:rPr kumimoji="1" lang="ja-JP" altLang="ja-JP" sz="1100">
              <a:solidFill>
                <a:schemeClr val="lt1"/>
              </a:solidFill>
              <a:effectLst/>
              <a:latin typeface="+mn-lt"/>
              <a:ea typeface="+mn-ea"/>
              <a:cs typeface="+mn-cs"/>
            </a:rPr>
            <a:t>データ量の問題及び今後の保守性を考慮し全ての項目を返却するのではなく（同期を取り続ける必要はなく）、</a:t>
          </a:r>
          <a:r>
            <a:rPr kumimoji="1" lang="en-US" altLang="ja-JP" sz="1100">
              <a:solidFill>
                <a:schemeClr val="lt1"/>
              </a:solidFill>
              <a:effectLst/>
              <a:latin typeface="+mn-lt"/>
              <a:ea typeface="+mn-ea"/>
              <a:cs typeface="+mn-cs"/>
            </a:rPr>
            <a:t>Web</a:t>
          </a:r>
          <a:r>
            <a:rPr kumimoji="1" lang="ja-JP" altLang="ja-JP" sz="1100">
              <a:solidFill>
                <a:schemeClr val="lt1"/>
              </a:solidFill>
              <a:effectLst/>
              <a:latin typeface="+mn-lt"/>
              <a:ea typeface="+mn-ea"/>
              <a:cs typeface="+mn-cs"/>
            </a:rPr>
            <a:t>申込み専用ページ</a:t>
          </a:r>
          <a:r>
            <a:rPr kumimoji="1" lang="en-US" altLang="ja-JP" sz="1100">
              <a:solidFill>
                <a:schemeClr val="lt1"/>
              </a:solidFill>
              <a:effectLst/>
              <a:latin typeface="+mn-lt"/>
              <a:ea typeface="+mn-ea"/>
              <a:cs typeface="+mn-cs"/>
            </a:rPr>
            <a:t>/CRM</a:t>
          </a:r>
          <a:r>
            <a:rPr kumimoji="1" lang="ja-JP" altLang="ja-JP" sz="1100">
              <a:solidFill>
                <a:schemeClr val="lt1"/>
              </a:solidFill>
              <a:effectLst/>
              <a:latin typeface="+mn-lt"/>
              <a:ea typeface="+mn-ea"/>
              <a:cs typeface="+mn-cs"/>
            </a:rPr>
            <a:t>に必要な情報に限定し返却</a:t>
          </a:r>
          <a:r>
            <a:rPr kumimoji="1" lang="ja-JP" altLang="en-US" sz="1100">
              <a:solidFill>
                <a:schemeClr val="lt1"/>
              </a:solidFill>
              <a:effectLst/>
              <a:latin typeface="+mn-lt"/>
              <a:ea typeface="+mn-ea"/>
              <a:cs typeface="+mn-cs"/>
            </a:rPr>
            <a:t>とするか検討中。</a:t>
          </a:r>
          <a:endParaRPr kumimoji="1" lang="en-US" altLang="ja-JP" sz="1100"/>
        </a:p>
      </xdr:txBody>
    </xdr:sp>
    <xdr:clientData/>
  </xdr:twoCellAnchor>
  <xdr:twoCellAnchor>
    <xdr:from>
      <xdr:col>1</xdr:col>
      <xdr:colOff>123264</xdr:colOff>
      <xdr:row>0</xdr:row>
      <xdr:rowOff>145676</xdr:rowOff>
    </xdr:from>
    <xdr:to>
      <xdr:col>19</xdr:col>
      <xdr:colOff>168089</xdr:colOff>
      <xdr:row>7</xdr:row>
      <xdr:rowOff>82921</xdr:rowOff>
    </xdr:to>
    <xdr:sp macro="" textlink="">
      <xdr:nvSpPr>
        <xdr:cNvPr id="3" name="角丸四角形 1">
          <a:extLst>
            <a:ext uri="{FF2B5EF4-FFF2-40B4-BE49-F238E27FC236}">
              <a16:creationId xmlns:a16="http://schemas.microsoft.com/office/drawing/2014/main" id="{5C4415E4-1DF9-4F36-A3B9-FED0D834166D}"/>
            </a:ext>
          </a:extLst>
        </xdr:cNvPr>
        <xdr:cNvSpPr/>
      </xdr:nvSpPr>
      <xdr:spPr>
        <a:xfrm>
          <a:off x="358588" y="145676"/>
          <a:ext cx="4280648" cy="108024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2800"/>
            <a:t>シート削除予定</a:t>
          </a:r>
          <a:endParaRPr kumimoji="1" lang="en-US" altLang="ja-JP" sz="28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pich2fs01\ho-usersi$\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flhsdc03.e-floor.nissay-intra.net\&#25152;&#23646;\WORK\Book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j07-68\d\&#26360;&#39006;\&#38283;&#30330;&#26360;&#39006;\2t&#21463;&#27880;&#23550;&#24540;\2T&#35373;&#20633;~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j02-23\d\&#26360;&#39006;\&#38283;&#30330;&#26360;&#39006;\2t&#21463;&#27880;&#23550;&#24540;\2T&#35373;&#2063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s>
    <sheetDataSet>
      <sheetData sheetId="0" refreshError="1"/>
      <sheetData sheetId="1" refreshError="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社員リスト"/>
      <sheetName val="ドロップダウン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 val="基準日時点"/>
      <sheetName val="ＤＢ一覧"/>
      <sheetName val="システム分析"/>
      <sheetName val="システム化対象範囲"/>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PR"/>
      <sheetName val="進捗報告雛形"/>
      <sheetName val="転送時間"/>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案件元帳"/>
      <sheetName val="ＡＰ用山積表"/>
      <sheetName val="ＡＰ用投資諸費"/>
      <sheetName val="基準日時点"/>
      <sheetName val=""/>
      <sheetName val="ＤＢ一覧"/>
      <sheetName val="システム分析"/>
      <sheetName val="システム化対象範囲"/>
      <sheetName val="リスト"/>
      <sheetName val="項目補足"/>
      <sheetName val="E1wProcess"/>
      <sheetName val="タイトル編集"/>
      <sheetName val="TJ6P002Z(チェック項目一覧)"/>
      <sheetName val="_x0000__x0002_"/>
      <sheetName val="Data"/>
      <sheetName val="明細"/>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マスタ"/>
      <sheetName val="課題優先度識別シート"/>
      <sheetName val="リスク優先度識別シート"/>
      <sheetName val="リスク対応区分シート"/>
      <sheetName val="JOBID"/>
      <sheetName val="代表ID"/>
      <sheetName val="項目定義"/>
      <sheetName val="IVR転送"/>
      <sheetName val="DIC"/>
      <sheetName val="情報シート（取引）"/>
      <sheetName val="参考"/>
      <sheetName val="Format_(4)"/>
      <sheetName val="3_取込処理"/>
      <sheetName val="各種ﾊﾟｽ一覧_xls"/>
      <sheetName val="Port_to_Instance"/>
      <sheetName val="新・旧項目対比表版_"/>
      <sheetName val="マニュアル_xls"/>
      <sheetName val="ⅺՂì쀀䁲ï䀀䁕í耀䁛í栀䂐ïî雘Մ_x000a_î榀Ղ"/>
      <sheetName val="ⅺՂì쀀䁲ï䀀䁕í耀䁛í栀䂐ï??î雘Մ_x000a_î榀Ղ"/>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ﾁｪｯｸﾘｽﾄ(個別)"/>
      <sheetName val="ft.Windows.Common-Controls_6595"/>
      <sheetName val="案件一覧"/>
      <sheetName val="入力規則"/>
      <sheetName val="ﾘｽﾄ"/>
      <sheetName val="ﾓｼﾞｭｰﾙ一覧"/>
      <sheetName val="PSI100B"/>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区分の設定"/>
      <sheetName val="プロジェクト"/>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定義"/>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機能概要"/>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項目設定シート"/>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機能一覧"/>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table"/>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ステータス"/>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現行顧客システム・テーブル名一覧"/>
      <sheetName val="会社情報"/>
      <sheetName val="ｽﾃｰﾀｽ"/>
      <sheetName val="リスト値"/>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EIOUYaeiouyŸÀÁÄÈÉÊËÌÍÎÏÒÓÔÖÙÚÛÜ"/>
      <sheetName val="ationName% で、韓国語の文章校正を行うことができませ"/>
      <sheetName val="Б_x0000_"/>
      <sheetName val="Б?"/>
      <sheetName val="3-D の色 (|0)フォントの色 (|0)ユーザー設定?_x0002_Б"/>
      <sheetName val="3-D の色 (|0)フォントの色 (|0)ユーザー設定_x0000__x0002_Б"/>
      <sheetName val="Б_"/>
      <sheetName val="3-D の色 (|0)フォントの色 (|0)ユーザー設定"/>
      <sheetName val="3-D の色 (|0)フォントの色 (|0)ユーザー設定__x0002_Б"/>
      <sheetName val="FRRPXZ001"/>
      <sheetName val="設定"/>
      <sheetName val="Micmari・テーブル名一覧"/>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別紙】有種別取引内容一覧"/>
      <sheetName val="依頼データ名称ルール"/>
      <sheetName val="$ISWL_BRD_TRS一覧"/>
      <sheetName val="ⅺՂ_x0006_ì쀀䁲_x0002_ï䀀䁕_x0002_í耀䁛_x0002_í栀䂐_x0002_ï"/>
      <sheetName val="プルダウン"/>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項目説明"/>
      <sheetName val="Q&amp;A Log"/>
      <sheetName val="リスト (2)"/>
      <sheetName val="レビュー指摘一覧"/>
      <sheetName val="項目説明 (レビュー指摘)"/>
      <sheetName val="レビュー指摘一覧サンプル"/>
      <sheetName val="工程"/>
      <sheetName val="指摘種別"/>
      <sheetName val="指摘事項一覧"/>
      <sheetName val="_x005f_x0000__x005f_x0002_"/>
      <sheetName val="クライアントマスター"/>
      <sheetName val="picklist"/>
      <sheetName val="status"/>
      <sheetName val="テスト計画概要"/>
      <sheetName val="別-１．"/>
      <sheetName val="ジョブ記述書（帳票）"/>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リスト定義"/>
      <sheetName val="会議種類"/>
      <sheetName val="レビュ実施記録"/>
      <sheetName val="指摘種別一覧"/>
      <sheetName val=":_x0000_修正候補(&amp;N):_x0000_辞書の言語(&amp;T):_x0000_無視(&amp;I)_x0000_す"/>
      <sheetName val="_x0001__x0002_ఀ_x0000_"/>
      <sheetName val="_x000c__x0008__x0000_溠_x000b__x0000__x0000_ॡÊ_x0008__x0000__x0006_"/>
      <sheetName val="作業)施設数"/>
      <sheetName val="作成物種別一覧"/>
      <sheetName val="WAQ"/>
      <sheetName val="備考"/>
      <sheetName val="棚卸作業方法"/>
      <sheetName val="LTC用リスト"/>
      <sheetName val="部署"/>
      <sheetName val="システムID"/>
      <sheetName val="Checkしてください→案件ﾏｽﾀ（台帳）"/>
      <sheetName val="分類"/>
      <sheetName val="リスト値2"/>
      <sheetName val="コード説明"/>
      <sheetName val="プルダウン定義"/>
      <sheetName val="List_早稲田追加"/>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パラメタ"/>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プルダウンリスト"/>
      <sheetName val="まとめ"/>
      <sheetName val="選択肢"/>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設定値"/>
      <sheetName val="入力リスト"/>
      <sheetName val="tmp"/>
      <sheetName val="順位表示"/>
      <sheetName val="カテゴリ"/>
      <sheetName val="【別紙３】画面（TNet)"/>
      <sheetName val="別紙【４－１】異動請求書"/>
      <sheetName val="【別紙４－２】PDF（保全設計書）"/>
      <sheetName val="別紙【４－３】重要事項説明"/>
      <sheetName val="【別紙５】ＤＣ"/>
      <sheetName val="【別紙６】試算ツール"/>
      <sheetName val="【別紙７】現契約"/>
      <sheetName val="補助"/>
      <sheetName val="hortAbbrevDayName1_x0000_ShortAbbrevD"/>
      <sheetName val="?_x0002_"/>
      <sheetName val="コード一覧"/>
      <sheetName val="担当会社リスト"/>
      <sheetName val="シート1"/>
      <sheetName val="次期システム（受託）"/>
      <sheetName val="取引ストリーム表"/>
      <sheetName val="間接・販管費率"/>
      <sheetName val="データシート"/>
      <sheetName val="定数値"/>
      <sheetName val="元号パターン"/>
      <sheetName val="座席（高）"/>
      <sheetName val="凡例"/>
    </sheetNames>
    <sheetDataSet>
      <sheetData sheetId="0" refreshError="1"/>
      <sheetData sheetId="1" refreshError="1"/>
      <sheetData sheetId="2"/>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refreshError="1"/>
      <sheetData sheetId="273" refreshError="1"/>
      <sheetData sheetId="274" refreshError="1"/>
      <sheetData sheetId="275"/>
      <sheetData sheetId="276"/>
      <sheetData sheetId="277" refreshError="1"/>
      <sheetData sheetId="278" refreshError="1"/>
      <sheetData sheetId="279" refreshError="1"/>
      <sheetData sheetId="280"/>
      <sheetData sheetId="281"/>
      <sheetData sheetId="282"/>
      <sheetData sheetId="283" refreshError="1"/>
      <sheetData sheetId="284" refreshError="1"/>
      <sheetData sheetId="285" refreshError="1"/>
      <sheetData sheetId="286"/>
      <sheetData sheetId="287"/>
      <sheetData sheetId="288" refreshError="1"/>
      <sheetData sheetId="289"/>
      <sheetData sheetId="290" refreshError="1"/>
      <sheetData sheetId="291" refreshError="1"/>
      <sheetData sheetId="292" refreshError="1"/>
      <sheetData sheetId="293" refreshError="1"/>
      <sheetData sheetId="294"/>
      <sheetData sheetId="295" refreshError="1"/>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sheetData sheetId="387"/>
      <sheetData sheetId="388"/>
      <sheetData sheetId="389" refreshError="1"/>
      <sheetData sheetId="390" refreshError="1"/>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refreshError="1"/>
      <sheetData sheetId="409"/>
      <sheetData sheetId="410" refreshError="1"/>
      <sheetData sheetId="411" refreshError="1"/>
      <sheetData sheetId="412" refreshError="1"/>
      <sheetData sheetId="413"/>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sheetData sheetId="423"/>
      <sheetData sheetId="424"/>
      <sheetData sheetId="425" refreshError="1"/>
      <sheetData sheetId="426" refreshError="1"/>
      <sheetData sheetId="427" refreshError="1"/>
      <sheetData sheetId="428" refreshError="1"/>
      <sheetData sheetId="429"/>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refreshError="1"/>
      <sheetData sheetId="470"/>
      <sheetData sheetId="471"/>
      <sheetData sheetId="472"/>
      <sheetData sheetId="473"/>
      <sheetData sheetId="474"/>
      <sheetData sheetId="475"/>
      <sheetData sheetId="476"/>
      <sheetData sheetId="477"/>
      <sheetData sheetId="478"/>
      <sheetData sheetId="479" refreshError="1"/>
      <sheetData sheetId="480" refreshError="1"/>
      <sheetData sheetId="481" refreshError="1"/>
      <sheetData sheetId="482"/>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sheetData sheetId="497"/>
      <sheetData sheetId="498"/>
      <sheetData sheetId="499" refreshError="1"/>
      <sheetData sheetId="500" refreshError="1"/>
      <sheetData sheetId="501" refreshError="1"/>
      <sheetData sheetId="502"/>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sheetData sheetId="513" refreshError="1"/>
      <sheetData sheetId="514"/>
      <sheetData sheetId="515"/>
      <sheetData sheetId="516"/>
      <sheetData sheetId="517" refreshError="1"/>
      <sheetData sheetId="518" refreshError="1"/>
      <sheetData sheetId="519"/>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sheetData sheetId="577" refreshError="1"/>
      <sheetData sheetId="578" refreshError="1"/>
      <sheetData sheetId="579" refreshError="1"/>
      <sheetData sheetId="580" refreshError="1"/>
      <sheetData sheetId="581"/>
      <sheetData sheetId="582"/>
      <sheetData sheetId="583"/>
      <sheetData sheetId="584"/>
      <sheetData sheetId="585"/>
      <sheetData sheetId="586"/>
      <sheetData sheetId="587"/>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sheetData sheetId="608" refreshError="1"/>
      <sheetData sheetId="609" refreshError="1"/>
      <sheetData sheetId="610" refreshError="1"/>
      <sheetData sheetId="611" refreshError="1"/>
      <sheetData sheetId="612"/>
      <sheetData sheetId="613" refreshError="1"/>
      <sheetData sheetId="614"/>
      <sheetData sheetId="615" refreshError="1"/>
      <sheetData sheetId="616" refreshError="1"/>
      <sheetData sheetId="617"/>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2T設備~1"/>
      <sheetName val="定義"/>
      <sheetName val="【印刷不要】定義"/>
    </sheetNames>
    <sheetDataSet>
      <sheetData sheetId="0"/>
      <sheetData sheetId="1" refreshError="1"/>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データディクショナリィ"/>
      <sheetName val="Macro1"/>
      <sheetName val="予算書"/>
      <sheetName val="2T設備~1"/>
    </sheetNames>
    <sheetDataSet>
      <sheetData sheetId="0"/>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39"/>
  <sheetViews>
    <sheetView showGridLines="0" tabSelected="1" view="pageBreakPreview" zoomScaleSheetLayoutView="100" workbookViewId="0">
      <pane ySplit="7" topLeftCell="A8" activePane="bottomLeft" state="frozen"/>
      <selection pane="bottomLeft" activeCell="A8" sqref="A8:D8"/>
    </sheetView>
  </sheetViews>
  <sheetFormatPr defaultColWidth="3.125" defaultRowHeight="12" customHeight="1"/>
  <cols>
    <col min="1" max="16384" width="3.125" style="2"/>
  </cols>
  <sheetData>
    <row r="1" spans="1:67" ht="15.75" customHeight="1">
      <c r="A1" s="1" t="s">
        <v>7</v>
      </c>
      <c r="B1" s="19">
        <v>4</v>
      </c>
      <c r="C1" s="141" t="s">
        <v>27</v>
      </c>
      <c r="D1" s="142"/>
      <c r="E1" s="142"/>
      <c r="F1" s="142"/>
      <c r="G1" s="142"/>
      <c r="H1" s="142"/>
      <c r="I1" s="142"/>
      <c r="J1" s="143"/>
      <c r="K1" s="20" t="s">
        <v>8</v>
      </c>
      <c r="L1" s="19"/>
      <c r="M1" s="138"/>
      <c r="N1" s="139"/>
      <c r="O1" s="139"/>
      <c r="P1" s="139"/>
      <c r="Q1" s="139"/>
      <c r="R1" s="139"/>
      <c r="S1" s="139"/>
      <c r="T1" s="139"/>
      <c r="U1" s="140"/>
      <c r="V1" s="134" t="s">
        <v>9</v>
      </c>
      <c r="W1" s="134"/>
      <c r="X1" s="134"/>
      <c r="Y1" s="134"/>
      <c r="Z1" s="134"/>
      <c r="AA1" s="126" t="s">
        <v>38</v>
      </c>
      <c r="AB1" s="126"/>
      <c r="AC1" s="126"/>
      <c r="AD1" s="126"/>
      <c r="AE1" s="126"/>
      <c r="AF1" s="126"/>
      <c r="AG1" s="126"/>
      <c r="AH1" s="126"/>
      <c r="AI1" s="126"/>
      <c r="AJ1" s="126"/>
      <c r="AK1" s="134" t="s">
        <v>24</v>
      </c>
      <c r="AL1" s="134"/>
      <c r="AM1" s="134"/>
      <c r="AN1" s="134"/>
      <c r="AO1" s="134"/>
      <c r="AP1" s="126" t="s">
        <v>337</v>
      </c>
      <c r="AQ1" s="126"/>
      <c r="AR1" s="126"/>
      <c r="AS1" s="126"/>
      <c r="AT1" s="126"/>
      <c r="AU1" s="126"/>
      <c r="AV1" s="126"/>
      <c r="AW1" s="126"/>
      <c r="AX1" s="126"/>
      <c r="AY1" s="126"/>
      <c r="AZ1" s="134" t="s">
        <v>10</v>
      </c>
      <c r="BA1" s="134"/>
      <c r="BB1" s="134"/>
      <c r="BC1" s="126" t="str">
        <f>IF(R8&lt;&gt;"",R8,"")</f>
        <v>今村</v>
      </c>
      <c r="BD1" s="126"/>
      <c r="BE1" s="126"/>
      <c r="BF1" s="126"/>
      <c r="BG1" s="126"/>
      <c r="BH1" s="134" t="s">
        <v>11</v>
      </c>
      <c r="BI1" s="134"/>
      <c r="BJ1" s="134"/>
      <c r="BK1" s="122">
        <f>IF(E8&lt;&gt;"",E8,"")</f>
        <v>44081</v>
      </c>
      <c r="BL1" s="122"/>
      <c r="BM1" s="122"/>
      <c r="BN1" s="122"/>
      <c r="BO1" s="122"/>
    </row>
    <row r="2" spans="1:67" ht="15.75" customHeight="1">
      <c r="A2" s="1" t="s">
        <v>12</v>
      </c>
      <c r="B2" s="19">
        <v>1</v>
      </c>
      <c r="C2" s="138" t="s">
        <v>28</v>
      </c>
      <c r="D2" s="139"/>
      <c r="E2" s="139"/>
      <c r="F2" s="139"/>
      <c r="G2" s="139"/>
      <c r="H2" s="139"/>
      <c r="I2" s="139"/>
      <c r="J2" s="140"/>
      <c r="K2" s="20" t="s">
        <v>13</v>
      </c>
      <c r="L2" s="19" t="s">
        <v>29</v>
      </c>
      <c r="M2" s="141" t="s">
        <v>29</v>
      </c>
      <c r="N2" s="142"/>
      <c r="O2" s="142"/>
      <c r="P2" s="142"/>
      <c r="Q2" s="142"/>
      <c r="R2" s="142"/>
      <c r="S2" s="142"/>
      <c r="T2" s="142"/>
      <c r="U2" s="143"/>
      <c r="V2" s="134"/>
      <c r="W2" s="134"/>
      <c r="X2" s="134"/>
      <c r="Y2" s="134"/>
      <c r="Z2" s="134"/>
      <c r="AA2" s="126"/>
      <c r="AB2" s="126"/>
      <c r="AC2" s="126"/>
      <c r="AD2" s="126"/>
      <c r="AE2" s="126"/>
      <c r="AF2" s="126"/>
      <c r="AG2" s="126"/>
      <c r="AH2" s="126"/>
      <c r="AI2" s="126"/>
      <c r="AJ2" s="126"/>
      <c r="AK2" s="134"/>
      <c r="AL2" s="134"/>
      <c r="AM2" s="134"/>
      <c r="AN2" s="134"/>
      <c r="AO2" s="134"/>
      <c r="AP2" s="126"/>
      <c r="AQ2" s="126"/>
      <c r="AR2" s="126"/>
      <c r="AS2" s="126"/>
      <c r="AT2" s="126"/>
      <c r="AU2" s="126"/>
      <c r="AV2" s="126"/>
      <c r="AW2" s="126"/>
      <c r="AX2" s="126"/>
      <c r="AY2" s="126"/>
      <c r="AZ2" s="134" t="s">
        <v>14</v>
      </c>
      <c r="BA2" s="134"/>
      <c r="BB2" s="134"/>
      <c r="BC2" s="126" t="str">
        <f ca="1">INDIRECT("R"&amp;7+COUNTA(R8:R39))</f>
        <v>今村</v>
      </c>
      <c r="BD2" s="126"/>
      <c r="BE2" s="126"/>
      <c r="BF2" s="126"/>
      <c r="BG2" s="126"/>
      <c r="BH2" s="134" t="s">
        <v>15</v>
      </c>
      <c r="BI2" s="134"/>
      <c r="BJ2" s="134"/>
      <c r="BK2" s="144">
        <f>IF(BK1&lt;&gt;"",MAX(E8:G39),"")</f>
        <v>44104</v>
      </c>
      <c r="BL2" s="145"/>
      <c r="BM2" s="145"/>
      <c r="BN2" s="145"/>
      <c r="BO2" s="146"/>
    </row>
    <row r="5" spans="1:67" ht="12" customHeight="1" thickBot="1"/>
    <row r="6" spans="1:67" ht="12" customHeight="1">
      <c r="A6" s="135" t="s">
        <v>16</v>
      </c>
      <c r="B6" s="136"/>
      <c r="C6" s="136"/>
      <c r="D6" s="136"/>
      <c r="E6" s="136" t="s">
        <v>15</v>
      </c>
      <c r="F6" s="136"/>
      <c r="G6" s="136"/>
      <c r="H6" s="136" t="s">
        <v>17</v>
      </c>
      <c r="I6" s="136"/>
      <c r="J6" s="136"/>
      <c r="K6" s="136"/>
      <c r="L6" s="136"/>
      <c r="M6" s="136"/>
      <c r="N6" s="136"/>
      <c r="O6" s="136"/>
      <c r="P6" s="136"/>
      <c r="Q6" s="136"/>
      <c r="R6" s="136" t="s">
        <v>10</v>
      </c>
      <c r="S6" s="136"/>
      <c r="T6" s="136"/>
      <c r="U6" s="127" t="s">
        <v>18</v>
      </c>
      <c r="V6" s="128"/>
      <c r="W6" s="128"/>
      <c r="X6" s="128"/>
      <c r="Y6" s="128"/>
      <c r="Z6" s="129"/>
      <c r="AA6" s="127" t="s">
        <v>19</v>
      </c>
      <c r="AB6" s="128"/>
      <c r="AC6" s="128"/>
      <c r="AD6" s="128"/>
      <c r="AE6" s="128"/>
      <c r="AF6" s="129"/>
      <c r="AG6" s="127" t="s">
        <v>20</v>
      </c>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30"/>
    </row>
    <row r="7" spans="1:67" ht="12" customHeight="1">
      <c r="A7" s="137"/>
      <c r="B7" s="134"/>
      <c r="C7" s="134"/>
      <c r="D7" s="134"/>
      <c r="E7" s="134"/>
      <c r="F7" s="134"/>
      <c r="G7" s="134"/>
      <c r="H7" s="134"/>
      <c r="I7" s="134"/>
      <c r="J7" s="134"/>
      <c r="K7" s="134"/>
      <c r="L7" s="134"/>
      <c r="M7" s="134"/>
      <c r="N7" s="134"/>
      <c r="O7" s="134"/>
      <c r="P7" s="134"/>
      <c r="Q7" s="134"/>
      <c r="R7" s="134"/>
      <c r="S7" s="134"/>
      <c r="T7" s="134"/>
      <c r="U7" s="134" t="s">
        <v>21</v>
      </c>
      <c r="V7" s="134"/>
      <c r="W7" s="134"/>
      <c r="X7" s="134" t="s">
        <v>22</v>
      </c>
      <c r="Y7" s="134"/>
      <c r="Z7" s="134"/>
      <c r="AA7" s="134" t="s">
        <v>23</v>
      </c>
      <c r="AB7" s="134"/>
      <c r="AC7" s="134"/>
      <c r="AD7" s="134" t="s">
        <v>22</v>
      </c>
      <c r="AE7" s="134"/>
      <c r="AF7" s="134"/>
      <c r="AG7" s="131"/>
      <c r="AH7" s="132"/>
      <c r="AI7" s="132"/>
      <c r="AJ7" s="132"/>
      <c r="AK7" s="132"/>
      <c r="AL7" s="132"/>
      <c r="AM7" s="132"/>
      <c r="AN7" s="132"/>
      <c r="AO7" s="132"/>
      <c r="AP7" s="132"/>
      <c r="AQ7" s="132"/>
      <c r="AR7" s="132"/>
      <c r="AS7" s="132"/>
      <c r="AT7" s="132"/>
      <c r="AU7" s="132"/>
      <c r="AV7" s="132"/>
      <c r="AW7" s="132"/>
      <c r="AX7" s="132"/>
      <c r="AY7" s="132"/>
      <c r="AZ7" s="132"/>
      <c r="BA7" s="132"/>
      <c r="BB7" s="132"/>
      <c r="BC7" s="132"/>
      <c r="BD7" s="132"/>
      <c r="BE7" s="132"/>
      <c r="BF7" s="132"/>
      <c r="BG7" s="132"/>
      <c r="BH7" s="132"/>
      <c r="BI7" s="132"/>
      <c r="BJ7" s="132"/>
      <c r="BK7" s="132"/>
      <c r="BL7" s="132"/>
      <c r="BM7" s="132"/>
      <c r="BN7" s="132"/>
      <c r="BO7" s="133"/>
    </row>
    <row r="8" spans="1:67" ht="14.25" customHeight="1">
      <c r="A8" s="101">
        <v>1</v>
      </c>
      <c r="B8" s="102"/>
      <c r="C8" s="102"/>
      <c r="D8" s="103"/>
      <c r="E8" s="122">
        <v>44081</v>
      </c>
      <c r="F8" s="126"/>
      <c r="G8" s="126"/>
      <c r="H8" s="126"/>
      <c r="I8" s="126"/>
      <c r="J8" s="126"/>
      <c r="K8" s="126"/>
      <c r="L8" s="126"/>
      <c r="M8" s="126"/>
      <c r="N8" s="126"/>
      <c r="O8" s="126"/>
      <c r="P8" s="126"/>
      <c r="Q8" s="126"/>
      <c r="R8" s="121" t="s">
        <v>74</v>
      </c>
      <c r="S8" s="121"/>
      <c r="T8" s="121"/>
      <c r="U8" s="126"/>
      <c r="V8" s="126"/>
      <c r="W8" s="126"/>
      <c r="X8" s="122"/>
      <c r="Y8" s="126"/>
      <c r="Z8" s="126"/>
      <c r="AA8" s="121"/>
      <c r="AB8" s="121"/>
      <c r="AC8" s="121"/>
      <c r="AD8" s="122"/>
      <c r="AE8" s="122"/>
      <c r="AF8" s="122"/>
      <c r="AG8" s="123" t="s">
        <v>39</v>
      </c>
      <c r="AH8" s="124"/>
      <c r="AI8" s="124"/>
      <c r="AJ8" s="124"/>
      <c r="AK8" s="124"/>
      <c r="AL8" s="124"/>
      <c r="AM8" s="124"/>
      <c r="AN8" s="124"/>
      <c r="AO8" s="124"/>
      <c r="AP8" s="124"/>
      <c r="AQ8" s="124"/>
      <c r="AR8" s="124"/>
      <c r="AS8" s="124"/>
      <c r="AT8" s="124"/>
      <c r="AU8" s="124"/>
      <c r="AV8" s="124"/>
      <c r="AW8" s="124"/>
      <c r="AX8" s="124"/>
      <c r="AY8" s="124"/>
      <c r="AZ8" s="124"/>
      <c r="BA8" s="124"/>
      <c r="BB8" s="124"/>
      <c r="BC8" s="124"/>
      <c r="BD8" s="124"/>
      <c r="BE8" s="124"/>
      <c r="BF8" s="124"/>
      <c r="BG8" s="124"/>
      <c r="BH8" s="124"/>
      <c r="BI8" s="124"/>
      <c r="BJ8" s="124"/>
      <c r="BK8" s="124"/>
      <c r="BL8" s="124"/>
      <c r="BM8" s="124"/>
      <c r="BN8" s="124"/>
      <c r="BO8" s="125"/>
    </row>
    <row r="9" spans="1:67" s="3" customFormat="1" ht="28.5" customHeight="1">
      <c r="A9" s="153">
        <v>2</v>
      </c>
      <c r="B9" s="149"/>
      <c r="C9" s="149"/>
      <c r="D9" s="149"/>
      <c r="E9" s="148">
        <v>44104</v>
      </c>
      <c r="F9" s="149"/>
      <c r="G9" s="149"/>
      <c r="H9" s="154" t="s">
        <v>412</v>
      </c>
      <c r="I9" s="149"/>
      <c r="J9" s="149"/>
      <c r="K9" s="149"/>
      <c r="L9" s="149"/>
      <c r="M9" s="149"/>
      <c r="N9" s="149"/>
      <c r="O9" s="149"/>
      <c r="P9" s="149"/>
      <c r="Q9" s="149"/>
      <c r="R9" s="147" t="s">
        <v>74</v>
      </c>
      <c r="S9" s="147"/>
      <c r="T9" s="147"/>
      <c r="U9" s="149"/>
      <c r="V9" s="149"/>
      <c r="W9" s="149"/>
      <c r="X9" s="148"/>
      <c r="Y9" s="149"/>
      <c r="Z9" s="149"/>
      <c r="AA9" s="147"/>
      <c r="AB9" s="147"/>
      <c r="AC9" s="147"/>
      <c r="AD9" s="148"/>
      <c r="AE9" s="149"/>
      <c r="AF9" s="149"/>
      <c r="AG9" s="150" t="s">
        <v>413</v>
      </c>
      <c r="AH9" s="151"/>
      <c r="AI9" s="151"/>
      <c r="AJ9" s="151"/>
      <c r="AK9" s="151"/>
      <c r="AL9" s="151"/>
      <c r="AM9" s="151"/>
      <c r="AN9" s="151"/>
      <c r="AO9" s="151"/>
      <c r="AP9" s="151"/>
      <c r="AQ9" s="151"/>
      <c r="AR9" s="151"/>
      <c r="AS9" s="151"/>
      <c r="AT9" s="151"/>
      <c r="AU9" s="151"/>
      <c r="AV9" s="151"/>
      <c r="AW9" s="151"/>
      <c r="AX9" s="151"/>
      <c r="AY9" s="151"/>
      <c r="AZ9" s="151"/>
      <c r="BA9" s="151"/>
      <c r="BB9" s="151"/>
      <c r="BC9" s="151"/>
      <c r="BD9" s="151"/>
      <c r="BE9" s="151"/>
      <c r="BF9" s="151"/>
      <c r="BG9" s="151"/>
      <c r="BH9" s="151"/>
      <c r="BI9" s="151"/>
      <c r="BJ9" s="151"/>
      <c r="BK9" s="151"/>
      <c r="BL9" s="151"/>
      <c r="BM9" s="151"/>
      <c r="BN9" s="151"/>
      <c r="BO9" s="152"/>
    </row>
    <row r="10" spans="1:67" s="3" customFormat="1" ht="14.25" customHeight="1">
      <c r="A10" s="113"/>
      <c r="B10" s="114"/>
      <c r="C10" s="114"/>
      <c r="D10" s="114"/>
      <c r="E10" s="115"/>
      <c r="F10" s="114"/>
      <c r="G10" s="114"/>
      <c r="H10" s="116"/>
      <c r="I10" s="114"/>
      <c r="J10" s="114"/>
      <c r="K10" s="114"/>
      <c r="L10" s="114"/>
      <c r="M10" s="114"/>
      <c r="N10" s="114"/>
      <c r="O10" s="114"/>
      <c r="P10" s="114"/>
      <c r="Q10" s="114"/>
      <c r="R10" s="117"/>
      <c r="S10" s="117"/>
      <c r="T10" s="117"/>
      <c r="U10" s="114"/>
      <c r="V10" s="114"/>
      <c r="W10" s="114"/>
      <c r="X10" s="115"/>
      <c r="Y10" s="114"/>
      <c r="Z10" s="114"/>
      <c r="AA10" s="117"/>
      <c r="AB10" s="117"/>
      <c r="AC10" s="117"/>
      <c r="AD10" s="115"/>
      <c r="AE10" s="114"/>
      <c r="AF10" s="114"/>
      <c r="AG10" s="118"/>
      <c r="AH10" s="119"/>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119"/>
      <c r="BI10" s="119"/>
      <c r="BJ10" s="119"/>
      <c r="BK10" s="119"/>
      <c r="BL10" s="119"/>
      <c r="BM10" s="119"/>
      <c r="BN10" s="119"/>
      <c r="BO10" s="120"/>
    </row>
    <row r="11" spans="1:67" s="3" customFormat="1" ht="14.25" customHeight="1">
      <c r="A11" s="113"/>
      <c r="B11" s="114"/>
      <c r="C11" s="114"/>
      <c r="D11" s="114"/>
      <c r="E11" s="115"/>
      <c r="F11" s="114"/>
      <c r="G11" s="114"/>
      <c r="H11" s="116"/>
      <c r="I11" s="114"/>
      <c r="J11" s="114"/>
      <c r="K11" s="114"/>
      <c r="L11" s="114"/>
      <c r="M11" s="114"/>
      <c r="N11" s="114"/>
      <c r="O11" s="114"/>
      <c r="P11" s="114"/>
      <c r="Q11" s="114"/>
      <c r="R11" s="117"/>
      <c r="S11" s="117"/>
      <c r="T11" s="117"/>
      <c r="U11" s="114"/>
      <c r="V11" s="114"/>
      <c r="W11" s="114"/>
      <c r="X11" s="115"/>
      <c r="Y11" s="114"/>
      <c r="Z11" s="114"/>
      <c r="AA11" s="117"/>
      <c r="AB11" s="117"/>
      <c r="AC11" s="117"/>
      <c r="AD11" s="115"/>
      <c r="AE11" s="114"/>
      <c r="AF11" s="114"/>
      <c r="AG11" s="118"/>
      <c r="AH11" s="119"/>
      <c r="AI11" s="119"/>
      <c r="AJ11" s="119"/>
      <c r="AK11" s="119"/>
      <c r="AL11" s="119"/>
      <c r="AM11" s="119"/>
      <c r="AN11" s="119"/>
      <c r="AO11" s="119"/>
      <c r="AP11" s="119"/>
      <c r="AQ11" s="119"/>
      <c r="AR11" s="119"/>
      <c r="AS11" s="119"/>
      <c r="AT11" s="119"/>
      <c r="AU11" s="119"/>
      <c r="AV11" s="119"/>
      <c r="AW11" s="119"/>
      <c r="AX11" s="119"/>
      <c r="AY11" s="119"/>
      <c r="AZ11" s="119"/>
      <c r="BA11" s="119"/>
      <c r="BB11" s="119"/>
      <c r="BC11" s="119"/>
      <c r="BD11" s="119"/>
      <c r="BE11" s="119"/>
      <c r="BF11" s="119"/>
      <c r="BG11" s="119"/>
      <c r="BH11" s="119"/>
      <c r="BI11" s="119"/>
      <c r="BJ11" s="119"/>
      <c r="BK11" s="119"/>
      <c r="BL11" s="119"/>
      <c r="BM11" s="119"/>
      <c r="BN11" s="119"/>
      <c r="BO11" s="120"/>
    </row>
    <row r="12" spans="1:67" s="3" customFormat="1" ht="14.25" customHeight="1">
      <c r="A12" s="113"/>
      <c r="B12" s="114"/>
      <c r="C12" s="114"/>
      <c r="D12" s="114"/>
      <c r="E12" s="115"/>
      <c r="F12" s="114"/>
      <c r="G12" s="114"/>
      <c r="H12" s="116"/>
      <c r="I12" s="114"/>
      <c r="J12" s="114"/>
      <c r="K12" s="114"/>
      <c r="L12" s="114"/>
      <c r="M12" s="114"/>
      <c r="N12" s="114"/>
      <c r="O12" s="114"/>
      <c r="P12" s="114"/>
      <c r="Q12" s="114"/>
      <c r="R12" s="117"/>
      <c r="S12" s="117"/>
      <c r="T12" s="117"/>
      <c r="U12" s="114"/>
      <c r="V12" s="114"/>
      <c r="W12" s="114"/>
      <c r="X12" s="115"/>
      <c r="Y12" s="114"/>
      <c r="Z12" s="114"/>
      <c r="AA12" s="117"/>
      <c r="AB12" s="117"/>
      <c r="AC12" s="117"/>
      <c r="AD12" s="115"/>
      <c r="AE12" s="114"/>
      <c r="AF12" s="114"/>
      <c r="AG12" s="118"/>
      <c r="AH12" s="119"/>
      <c r="AI12" s="119"/>
      <c r="AJ12" s="119"/>
      <c r="AK12" s="119"/>
      <c r="AL12" s="119"/>
      <c r="AM12" s="119"/>
      <c r="AN12" s="119"/>
      <c r="AO12" s="119"/>
      <c r="AP12" s="119"/>
      <c r="AQ12" s="119"/>
      <c r="AR12" s="119"/>
      <c r="AS12" s="119"/>
      <c r="AT12" s="119"/>
      <c r="AU12" s="119"/>
      <c r="AV12" s="119"/>
      <c r="AW12" s="119"/>
      <c r="AX12" s="119"/>
      <c r="AY12" s="119"/>
      <c r="AZ12" s="119"/>
      <c r="BA12" s="119"/>
      <c r="BB12" s="119"/>
      <c r="BC12" s="119"/>
      <c r="BD12" s="119"/>
      <c r="BE12" s="119"/>
      <c r="BF12" s="119"/>
      <c r="BG12" s="119"/>
      <c r="BH12" s="119"/>
      <c r="BI12" s="119"/>
      <c r="BJ12" s="119"/>
      <c r="BK12" s="119"/>
      <c r="BL12" s="119"/>
      <c r="BM12" s="119"/>
      <c r="BN12" s="119"/>
      <c r="BO12" s="120"/>
    </row>
    <row r="13" spans="1:67" s="3" customFormat="1" ht="14.25" customHeight="1">
      <c r="A13" s="113"/>
      <c r="B13" s="114"/>
      <c r="C13" s="114"/>
      <c r="D13" s="114"/>
      <c r="E13" s="115"/>
      <c r="F13" s="114"/>
      <c r="G13" s="114"/>
      <c r="H13" s="116"/>
      <c r="I13" s="114"/>
      <c r="J13" s="114"/>
      <c r="K13" s="114"/>
      <c r="L13" s="114"/>
      <c r="M13" s="114"/>
      <c r="N13" s="114"/>
      <c r="O13" s="114"/>
      <c r="P13" s="114"/>
      <c r="Q13" s="114"/>
      <c r="R13" s="117"/>
      <c r="S13" s="117"/>
      <c r="T13" s="117"/>
      <c r="U13" s="114"/>
      <c r="V13" s="114"/>
      <c r="W13" s="114"/>
      <c r="X13" s="115"/>
      <c r="Y13" s="114"/>
      <c r="Z13" s="114"/>
      <c r="AA13" s="117"/>
      <c r="AB13" s="117"/>
      <c r="AC13" s="117"/>
      <c r="AD13" s="115"/>
      <c r="AE13" s="114"/>
      <c r="AF13" s="114"/>
      <c r="AG13" s="118"/>
      <c r="AH13" s="119"/>
      <c r="AI13" s="119"/>
      <c r="AJ13" s="119"/>
      <c r="AK13" s="119"/>
      <c r="AL13" s="119"/>
      <c r="AM13" s="119"/>
      <c r="AN13" s="119"/>
      <c r="AO13" s="119"/>
      <c r="AP13" s="119"/>
      <c r="AQ13" s="119"/>
      <c r="AR13" s="119"/>
      <c r="AS13" s="119"/>
      <c r="AT13" s="119"/>
      <c r="AU13" s="119"/>
      <c r="AV13" s="119"/>
      <c r="AW13" s="119"/>
      <c r="AX13" s="119"/>
      <c r="AY13" s="119"/>
      <c r="AZ13" s="119"/>
      <c r="BA13" s="119"/>
      <c r="BB13" s="119"/>
      <c r="BC13" s="119"/>
      <c r="BD13" s="119"/>
      <c r="BE13" s="119"/>
      <c r="BF13" s="119"/>
      <c r="BG13" s="119"/>
      <c r="BH13" s="119"/>
      <c r="BI13" s="119"/>
      <c r="BJ13" s="119"/>
      <c r="BK13" s="119"/>
      <c r="BL13" s="119"/>
      <c r="BM13" s="119"/>
      <c r="BN13" s="119"/>
      <c r="BO13" s="120"/>
    </row>
    <row r="14" spans="1:67" s="3" customFormat="1" ht="14.25" customHeight="1">
      <c r="A14" s="113"/>
      <c r="B14" s="114"/>
      <c r="C14" s="114"/>
      <c r="D14" s="114"/>
      <c r="E14" s="115"/>
      <c r="F14" s="114"/>
      <c r="G14" s="114"/>
      <c r="H14" s="116"/>
      <c r="I14" s="114"/>
      <c r="J14" s="114"/>
      <c r="K14" s="114"/>
      <c r="L14" s="114"/>
      <c r="M14" s="114"/>
      <c r="N14" s="114"/>
      <c r="O14" s="114"/>
      <c r="P14" s="114"/>
      <c r="Q14" s="114"/>
      <c r="R14" s="117"/>
      <c r="S14" s="117"/>
      <c r="T14" s="117"/>
      <c r="U14" s="114"/>
      <c r="V14" s="114"/>
      <c r="W14" s="114"/>
      <c r="X14" s="115"/>
      <c r="Y14" s="114"/>
      <c r="Z14" s="114"/>
      <c r="AA14" s="117"/>
      <c r="AB14" s="117"/>
      <c r="AC14" s="117"/>
      <c r="AD14" s="115"/>
      <c r="AE14" s="114"/>
      <c r="AF14" s="114"/>
      <c r="AG14" s="118"/>
      <c r="AH14" s="119"/>
      <c r="AI14" s="119"/>
      <c r="AJ14" s="119"/>
      <c r="AK14" s="119"/>
      <c r="AL14" s="119"/>
      <c r="AM14" s="119"/>
      <c r="AN14" s="119"/>
      <c r="AO14" s="119"/>
      <c r="AP14" s="119"/>
      <c r="AQ14" s="119"/>
      <c r="AR14" s="119"/>
      <c r="AS14" s="119"/>
      <c r="AT14" s="119"/>
      <c r="AU14" s="119"/>
      <c r="AV14" s="119"/>
      <c r="AW14" s="119"/>
      <c r="AX14" s="119"/>
      <c r="AY14" s="119"/>
      <c r="AZ14" s="119"/>
      <c r="BA14" s="119"/>
      <c r="BB14" s="119"/>
      <c r="BC14" s="119"/>
      <c r="BD14" s="119"/>
      <c r="BE14" s="119"/>
      <c r="BF14" s="119"/>
      <c r="BG14" s="119"/>
      <c r="BH14" s="119"/>
      <c r="BI14" s="119"/>
      <c r="BJ14" s="119"/>
      <c r="BK14" s="119"/>
      <c r="BL14" s="119"/>
      <c r="BM14" s="119"/>
      <c r="BN14" s="119"/>
      <c r="BO14" s="120"/>
    </row>
    <row r="15" spans="1:67" s="3" customFormat="1" ht="14.25" customHeight="1">
      <c r="A15" s="113"/>
      <c r="B15" s="114"/>
      <c r="C15" s="114"/>
      <c r="D15" s="114"/>
      <c r="E15" s="115"/>
      <c r="F15" s="114"/>
      <c r="G15" s="114"/>
      <c r="H15" s="116"/>
      <c r="I15" s="114"/>
      <c r="J15" s="114"/>
      <c r="K15" s="114"/>
      <c r="L15" s="114"/>
      <c r="M15" s="114"/>
      <c r="N15" s="114"/>
      <c r="O15" s="114"/>
      <c r="P15" s="114"/>
      <c r="Q15" s="114"/>
      <c r="R15" s="117"/>
      <c r="S15" s="117"/>
      <c r="T15" s="117"/>
      <c r="U15" s="114"/>
      <c r="V15" s="114"/>
      <c r="W15" s="114"/>
      <c r="X15" s="115"/>
      <c r="Y15" s="114"/>
      <c r="Z15" s="114"/>
      <c r="AA15" s="117"/>
      <c r="AB15" s="117"/>
      <c r="AC15" s="117"/>
      <c r="AD15" s="115"/>
      <c r="AE15" s="114"/>
      <c r="AF15" s="114"/>
      <c r="AG15" s="118"/>
      <c r="AH15" s="119"/>
      <c r="AI15" s="119"/>
      <c r="AJ15" s="119"/>
      <c r="AK15" s="119"/>
      <c r="AL15" s="119"/>
      <c r="AM15" s="119"/>
      <c r="AN15" s="119"/>
      <c r="AO15" s="119"/>
      <c r="AP15" s="119"/>
      <c r="AQ15" s="119"/>
      <c r="AR15" s="119"/>
      <c r="AS15" s="119"/>
      <c r="AT15" s="119"/>
      <c r="AU15" s="119"/>
      <c r="AV15" s="119"/>
      <c r="AW15" s="119"/>
      <c r="AX15" s="119"/>
      <c r="AY15" s="119"/>
      <c r="AZ15" s="119"/>
      <c r="BA15" s="119"/>
      <c r="BB15" s="119"/>
      <c r="BC15" s="119"/>
      <c r="BD15" s="119"/>
      <c r="BE15" s="119"/>
      <c r="BF15" s="119"/>
      <c r="BG15" s="119"/>
      <c r="BH15" s="119"/>
      <c r="BI15" s="119"/>
      <c r="BJ15" s="119"/>
      <c r="BK15" s="119"/>
      <c r="BL15" s="119"/>
      <c r="BM15" s="119"/>
      <c r="BN15" s="119"/>
      <c r="BO15" s="120"/>
    </row>
    <row r="16" spans="1:67" s="3" customFormat="1" ht="14.25" customHeight="1">
      <c r="A16" s="113"/>
      <c r="B16" s="114"/>
      <c r="C16" s="114"/>
      <c r="D16" s="114"/>
      <c r="E16" s="115"/>
      <c r="F16" s="114"/>
      <c r="G16" s="114"/>
      <c r="H16" s="116"/>
      <c r="I16" s="114"/>
      <c r="J16" s="114"/>
      <c r="K16" s="114"/>
      <c r="L16" s="114"/>
      <c r="M16" s="114"/>
      <c r="N16" s="114"/>
      <c r="O16" s="114"/>
      <c r="P16" s="114"/>
      <c r="Q16" s="114"/>
      <c r="R16" s="117"/>
      <c r="S16" s="117"/>
      <c r="T16" s="117"/>
      <c r="U16" s="114"/>
      <c r="V16" s="114"/>
      <c r="W16" s="114"/>
      <c r="X16" s="115"/>
      <c r="Y16" s="114"/>
      <c r="Z16" s="114"/>
      <c r="AA16" s="117"/>
      <c r="AB16" s="117"/>
      <c r="AC16" s="117"/>
      <c r="AD16" s="115"/>
      <c r="AE16" s="114"/>
      <c r="AF16" s="114"/>
      <c r="AG16" s="118"/>
      <c r="AH16" s="119"/>
      <c r="AI16" s="119"/>
      <c r="AJ16" s="119"/>
      <c r="AK16" s="119"/>
      <c r="AL16" s="119"/>
      <c r="AM16" s="119"/>
      <c r="AN16" s="119"/>
      <c r="AO16" s="119"/>
      <c r="AP16" s="119"/>
      <c r="AQ16" s="119"/>
      <c r="AR16" s="119"/>
      <c r="AS16" s="119"/>
      <c r="AT16" s="119"/>
      <c r="AU16" s="119"/>
      <c r="AV16" s="119"/>
      <c r="AW16" s="119"/>
      <c r="AX16" s="119"/>
      <c r="AY16" s="119"/>
      <c r="AZ16" s="119"/>
      <c r="BA16" s="119"/>
      <c r="BB16" s="119"/>
      <c r="BC16" s="119"/>
      <c r="BD16" s="119"/>
      <c r="BE16" s="119"/>
      <c r="BF16" s="119"/>
      <c r="BG16" s="119"/>
      <c r="BH16" s="119"/>
      <c r="BI16" s="119"/>
      <c r="BJ16" s="119"/>
      <c r="BK16" s="119"/>
      <c r="BL16" s="119"/>
      <c r="BM16" s="119"/>
      <c r="BN16" s="119"/>
      <c r="BO16" s="120"/>
    </row>
    <row r="17" spans="1:67" s="3" customFormat="1" ht="14.25" customHeight="1">
      <c r="A17" s="113"/>
      <c r="B17" s="114"/>
      <c r="C17" s="114"/>
      <c r="D17" s="114"/>
      <c r="E17" s="115"/>
      <c r="F17" s="114"/>
      <c r="G17" s="114"/>
      <c r="H17" s="116"/>
      <c r="I17" s="114"/>
      <c r="J17" s="114"/>
      <c r="K17" s="114"/>
      <c r="L17" s="114"/>
      <c r="M17" s="114"/>
      <c r="N17" s="114"/>
      <c r="O17" s="114"/>
      <c r="P17" s="114"/>
      <c r="Q17" s="114"/>
      <c r="R17" s="117"/>
      <c r="S17" s="117"/>
      <c r="T17" s="117"/>
      <c r="U17" s="114"/>
      <c r="V17" s="114"/>
      <c r="W17" s="114"/>
      <c r="X17" s="115"/>
      <c r="Y17" s="114"/>
      <c r="Z17" s="114"/>
      <c r="AA17" s="117"/>
      <c r="AB17" s="117"/>
      <c r="AC17" s="117"/>
      <c r="AD17" s="115"/>
      <c r="AE17" s="114"/>
      <c r="AF17" s="114"/>
      <c r="AG17" s="118"/>
      <c r="AH17" s="119"/>
      <c r="AI17" s="119"/>
      <c r="AJ17" s="119"/>
      <c r="AK17" s="119"/>
      <c r="AL17" s="119"/>
      <c r="AM17" s="119"/>
      <c r="AN17" s="119"/>
      <c r="AO17" s="119"/>
      <c r="AP17" s="119"/>
      <c r="AQ17" s="119"/>
      <c r="AR17" s="119"/>
      <c r="AS17" s="119"/>
      <c r="AT17" s="119"/>
      <c r="AU17" s="119"/>
      <c r="AV17" s="119"/>
      <c r="AW17" s="119"/>
      <c r="AX17" s="119"/>
      <c r="AY17" s="119"/>
      <c r="AZ17" s="119"/>
      <c r="BA17" s="119"/>
      <c r="BB17" s="119"/>
      <c r="BC17" s="119"/>
      <c r="BD17" s="119"/>
      <c r="BE17" s="119"/>
      <c r="BF17" s="119"/>
      <c r="BG17" s="119"/>
      <c r="BH17" s="119"/>
      <c r="BI17" s="119"/>
      <c r="BJ17" s="119"/>
      <c r="BK17" s="119"/>
      <c r="BL17" s="119"/>
      <c r="BM17" s="119"/>
      <c r="BN17" s="119"/>
      <c r="BO17" s="120"/>
    </row>
    <row r="18" spans="1:67" s="3" customFormat="1" ht="14.25" customHeight="1">
      <c r="A18" s="113"/>
      <c r="B18" s="114"/>
      <c r="C18" s="114"/>
      <c r="D18" s="114"/>
      <c r="E18" s="115"/>
      <c r="F18" s="114"/>
      <c r="G18" s="114"/>
      <c r="H18" s="116"/>
      <c r="I18" s="114"/>
      <c r="J18" s="114"/>
      <c r="K18" s="114"/>
      <c r="L18" s="114"/>
      <c r="M18" s="114"/>
      <c r="N18" s="114"/>
      <c r="O18" s="114"/>
      <c r="P18" s="114"/>
      <c r="Q18" s="114"/>
      <c r="R18" s="117"/>
      <c r="S18" s="117"/>
      <c r="T18" s="117"/>
      <c r="U18" s="114"/>
      <c r="V18" s="114"/>
      <c r="W18" s="114"/>
      <c r="X18" s="115"/>
      <c r="Y18" s="114"/>
      <c r="Z18" s="114"/>
      <c r="AA18" s="117"/>
      <c r="AB18" s="117"/>
      <c r="AC18" s="117"/>
      <c r="AD18" s="115"/>
      <c r="AE18" s="114"/>
      <c r="AF18" s="114"/>
      <c r="AG18" s="118"/>
      <c r="AH18" s="119"/>
      <c r="AI18" s="119"/>
      <c r="AJ18" s="119"/>
      <c r="AK18" s="119"/>
      <c r="AL18" s="119"/>
      <c r="AM18" s="119"/>
      <c r="AN18" s="119"/>
      <c r="AO18" s="119"/>
      <c r="AP18" s="119"/>
      <c r="AQ18" s="119"/>
      <c r="AR18" s="119"/>
      <c r="AS18" s="119"/>
      <c r="AT18" s="119"/>
      <c r="AU18" s="119"/>
      <c r="AV18" s="119"/>
      <c r="AW18" s="119"/>
      <c r="AX18" s="119"/>
      <c r="AY18" s="119"/>
      <c r="AZ18" s="119"/>
      <c r="BA18" s="119"/>
      <c r="BB18" s="119"/>
      <c r="BC18" s="119"/>
      <c r="BD18" s="119"/>
      <c r="BE18" s="119"/>
      <c r="BF18" s="119"/>
      <c r="BG18" s="119"/>
      <c r="BH18" s="119"/>
      <c r="BI18" s="119"/>
      <c r="BJ18" s="119"/>
      <c r="BK18" s="119"/>
      <c r="BL18" s="119"/>
      <c r="BM18" s="119"/>
      <c r="BN18" s="119"/>
      <c r="BO18" s="120"/>
    </row>
    <row r="19" spans="1:67" s="3" customFormat="1" ht="14.25" customHeight="1">
      <c r="A19" s="113"/>
      <c r="B19" s="114"/>
      <c r="C19" s="114"/>
      <c r="D19" s="114"/>
      <c r="E19" s="115"/>
      <c r="F19" s="114"/>
      <c r="G19" s="114"/>
      <c r="H19" s="116"/>
      <c r="I19" s="114"/>
      <c r="J19" s="114"/>
      <c r="K19" s="114"/>
      <c r="L19" s="114"/>
      <c r="M19" s="114"/>
      <c r="N19" s="114"/>
      <c r="O19" s="114"/>
      <c r="P19" s="114"/>
      <c r="Q19" s="114"/>
      <c r="R19" s="117"/>
      <c r="S19" s="117"/>
      <c r="T19" s="117"/>
      <c r="U19" s="114"/>
      <c r="V19" s="114"/>
      <c r="W19" s="114"/>
      <c r="X19" s="115"/>
      <c r="Y19" s="114"/>
      <c r="Z19" s="114"/>
      <c r="AA19" s="117"/>
      <c r="AB19" s="117"/>
      <c r="AC19" s="117"/>
      <c r="AD19" s="115"/>
      <c r="AE19" s="114"/>
      <c r="AF19" s="114"/>
      <c r="AG19" s="118"/>
      <c r="AH19" s="119"/>
      <c r="AI19" s="119"/>
      <c r="AJ19" s="119"/>
      <c r="AK19" s="119"/>
      <c r="AL19" s="119"/>
      <c r="AM19" s="119"/>
      <c r="AN19" s="119"/>
      <c r="AO19" s="119"/>
      <c r="AP19" s="119"/>
      <c r="AQ19" s="119"/>
      <c r="AR19" s="119"/>
      <c r="AS19" s="119"/>
      <c r="AT19" s="119"/>
      <c r="AU19" s="119"/>
      <c r="AV19" s="119"/>
      <c r="AW19" s="119"/>
      <c r="AX19" s="119"/>
      <c r="AY19" s="119"/>
      <c r="AZ19" s="119"/>
      <c r="BA19" s="119"/>
      <c r="BB19" s="119"/>
      <c r="BC19" s="119"/>
      <c r="BD19" s="119"/>
      <c r="BE19" s="119"/>
      <c r="BF19" s="119"/>
      <c r="BG19" s="119"/>
      <c r="BH19" s="119"/>
      <c r="BI19" s="119"/>
      <c r="BJ19" s="119"/>
      <c r="BK19" s="119"/>
      <c r="BL19" s="119"/>
      <c r="BM19" s="119"/>
      <c r="BN19" s="119"/>
      <c r="BO19" s="120"/>
    </row>
    <row r="20" spans="1:67" s="3" customFormat="1" ht="14.25" customHeight="1">
      <c r="A20" s="113"/>
      <c r="B20" s="114"/>
      <c r="C20" s="114"/>
      <c r="D20" s="114"/>
      <c r="E20" s="115"/>
      <c r="F20" s="114"/>
      <c r="G20" s="114"/>
      <c r="H20" s="116"/>
      <c r="I20" s="114"/>
      <c r="J20" s="114"/>
      <c r="K20" s="114"/>
      <c r="L20" s="114"/>
      <c r="M20" s="114"/>
      <c r="N20" s="114"/>
      <c r="O20" s="114"/>
      <c r="P20" s="114"/>
      <c r="Q20" s="114"/>
      <c r="R20" s="117"/>
      <c r="S20" s="117"/>
      <c r="T20" s="117"/>
      <c r="U20" s="114"/>
      <c r="V20" s="114"/>
      <c r="W20" s="114"/>
      <c r="X20" s="115"/>
      <c r="Y20" s="114"/>
      <c r="Z20" s="114"/>
      <c r="AA20" s="117"/>
      <c r="AB20" s="117"/>
      <c r="AC20" s="117"/>
      <c r="AD20" s="115"/>
      <c r="AE20" s="114"/>
      <c r="AF20" s="114"/>
      <c r="AG20" s="118"/>
      <c r="AH20" s="119"/>
      <c r="AI20" s="119"/>
      <c r="AJ20" s="119"/>
      <c r="AK20" s="119"/>
      <c r="AL20" s="119"/>
      <c r="AM20" s="119"/>
      <c r="AN20" s="119"/>
      <c r="AO20" s="119"/>
      <c r="AP20" s="119"/>
      <c r="AQ20" s="119"/>
      <c r="AR20" s="119"/>
      <c r="AS20" s="119"/>
      <c r="AT20" s="119"/>
      <c r="AU20" s="119"/>
      <c r="AV20" s="119"/>
      <c r="AW20" s="119"/>
      <c r="AX20" s="119"/>
      <c r="AY20" s="119"/>
      <c r="AZ20" s="119"/>
      <c r="BA20" s="119"/>
      <c r="BB20" s="119"/>
      <c r="BC20" s="119"/>
      <c r="BD20" s="119"/>
      <c r="BE20" s="119"/>
      <c r="BF20" s="119"/>
      <c r="BG20" s="119"/>
      <c r="BH20" s="119"/>
      <c r="BI20" s="119"/>
      <c r="BJ20" s="119"/>
      <c r="BK20" s="119"/>
      <c r="BL20" s="119"/>
      <c r="BM20" s="119"/>
      <c r="BN20" s="119"/>
      <c r="BO20" s="120"/>
    </row>
    <row r="21" spans="1:67" s="3" customFormat="1" ht="14.25" customHeight="1">
      <c r="A21" s="113"/>
      <c r="B21" s="114"/>
      <c r="C21" s="114"/>
      <c r="D21" s="114"/>
      <c r="E21" s="115"/>
      <c r="F21" s="114"/>
      <c r="G21" s="114"/>
      <c r="H21" s="116"/>
      <c r="I21" s="114"/>
      <c r="J21" s="114"/>
      <c r="K21" s="114"/>
      <c r="L21" s="114"/>
      <c r="M21" s="114"/>
      <c r="N21" s="114"/>
      <c r="O21" s="114"/>
      <c r="P21" s="114"/>
      <c r="Q21" s="114"/>
      <c r="R21" s="117"/>
      <c r="S21" s="117"/>
      <c r="T21" s="117"/>
      <c r="U21" s="114"/>
      <c r="V21" s="114"/>
      <c r="W21" s="114"/>
      <c r="X21" s="115"/>
      <c r="Y21" s="114"/>
      <c r="Z21" s="114"/>
      <c r="AA21" s="117"/>
      <c r="AB21" s="117"/>
      <c r="AC21" s="117"/>
      <c r="AD21" s="115"/>
      <c r="AE21" s="114"/>
      <c r="AF21" s="114"/>
      <c r="AG21" s="118"/>
      <c r="AH21" s="119"/>
      <c r="AI21" s="119"/>
      <c r="AJ21" s="119"/>
      <c r="AK21" s="119"/>
      <c r="AL21" s="119"/>
      <c r="AM21" s="119"/>
      <c r="AN21" s="119"/>
      <c r="AO21" s="119"/>
      <c r="AP21" s="119"/>
      <c r="AQ21" s="119"/>
      <c r="AR21" s="119"/>
      <c r="AS21" s="119"/>
      <c r="AT21" s="119"/>
      <c r="AU21" s="119"/>
      <c r="AV21" s="119"/>
      <c r="AW21" s="119"/>
      <c r="AX21" s="119"/>
      <c r="AY21" s="119"/>
      <c r="AZ21" s="119"/>
      <c r="BA21" s="119"/>
      <c r="BB21" s="119"/>
      <c r="BC21" s="119"/>
      <c r="BD21" s="119"/>
      <c r="BE21" s="119"/>
      <c r="BF21" s="119"/>
      <c r="BG21" s="119"/>
      <c r="BH21" s="119"/>
      <c r="BI21" s="119"/>
      <c r="BJ21" s="119"/>
      <c r="BK21" s="119"/>
      <c r="BL21" s="119"/>
      <c r="BM21" s="119"/>
      <c r="BN21" s="119"/>
      <c r="BO21" s="120"/>
    </row>
    <row r="22" spans="1:67" s="3" customFormat="1" ht="14.25" customHeight="1">
      <c r="A22" s="113"/>
      <c r="B22" s="114"/>
      <c r="C22" s="114"/>
      <c r="D22" s="114"/>
      <c r="E22" s="115"/>
      <c r="F22" s="114"/>
      <c r="G22" s="114"/>
      <c r="H22" s="116"/>
      <c r="I22" s="114"/>
      <c r="J22" s="114"/>
      <c r="K22" s="114"/>
      <c r="L22" s="114"/>
      <c r="M22" s="114"/>
      <c r="N22" s="114"/>
      <c r="O22" s="114"/>
      <c r="P22" s="114"/>
      <c r="Q22" s="114"/>
      <c r="R22" s="117"/>
      <c r="S22" s="117"/>
      <c r="T22" s="117"/>
      <c r="U22" s="114"/>
      <c r="V22" s="114"/>
      <c r="W22" s="114"/>
      <c r="X22" s="115"/>
      <c r="Y22" s="114"/>
      <c r="Z22" s="114"/>
      <c r="AA22" s="117"/>
      <c r="AB22" s="117"/>
      <c r="AC22" s="117"/>
      <c r="AD22" s="115"/>
      <c r="AE22" s="114"/>
      <c r="AF22" s="114"/>
      <c r="AG22" s="118"/>
      <c r="AH22" s="119"/>
      <c r="AI22" s="119"/>
      <c r="AJ22" s="119"/>
      <c r="AK22" s="119"/>
      <c r="AL22" s="119"/>
      <c r="AM22" s="119"/>
      <c r="AN22" s="119"/>
      <c r="AO22" s="119"/>
      <c r="AP22" s="119"/>
      <c r="AQ22" s="119"/>
      <c r="AR22" s="119"/>
      <c r="AS22" s="119"/>
      <c r="AT22" s="119"/>
      <c r="AU22" s="119"/>
      <c r="AV22" s="119"/>
      <c r="AW22" s="119"/>
      <c r="AX22" s="119"/>
      <c r="AY22" s="119"/>
      <c r="AZ22" s="119"/>
      <c r="BA22" s="119"/>
      <c r="BB22" s="119"/>
      <c r="BC22" s="119"/>
      <c r="BD22" s="119"/>
      <c r="BE22" s="119"/>
      <c r="BF22" s="119"/>
      <c r="BG22" s="119"/>
      <c r="BH22" s="119"/>
      <c r="BI22" s="119"/>
      <c r="BJ22" s="119"/>
      <c r="BK22" s="119"/>
      <c r="BL22" s="119"/>
      <c r="BM22" s="119"/>
      <c r="BN22" s="119"/>
      <c r="BO22" s="120"/>
    </row>
    <row r="23" spans="1:67" s="3" customFormat="1" ht="14.25" customHeight="1">
      <c r="A23" s="113"/>
      <c r="B23" s="114"/>
      <c r="C23" s="114"/>
      <c r="D23" s="114"/>
      <c r="E23" s="115"/>
      <c r="F23" s="114"/>
      <c r="G23" s="114"/>
      <c r="H23" s="116"/>
      <c r="I23" s="114"/>
      <c r="J23" s="114"/>
      <c r="K23" s="114"/>
      <c r="L23" s="114"/>
      <c r="M23" s="114"/>
      <c r="N23" s="114"/>
      <c r="O23" s="114"/>
      <c r="P23" s="114"/>
      <c r="Q23" s="114"/>
      <c r="R23" s="117"/>
      <c r="S23" s="117"/>
      <c r="T23" s="117"/>
      <c r="U23" s="114"/>
      <c r="V23" s="114"/>
      <c r="W23" s="114"/>
      <c r="X23" s="115"/>
      <c r="Y23" s="114"/>
      <c r="Z23" s="114"/>
      <c r="AA23" s="117"/>
      <c r="AB23" s="117"/>
      <c r="AC23" s="117"/>
      <c r="AD23" s="115"/>
      <c r="AE23" s="114"/>
      <c r="AF23" s="114"/>
      <c r="AG23" s="118"/>
      <c r="AH23" s="119"/>
      <c r="AI23" s="119"/>
      <c r="AJ23" s="119"/>
      <c r="AK23" s="119"/>
      <c r="AL23" s="119"/>
      <c r="AM23" s="119"/>
      <c r="AN23" s="119"/>
      <c r="AO23" s="119"/>
      <c r="AP23" s="119"/>
      <c r="AQ23" s="119"/>
      <c r="AR23" s="119"/>
      <c r="AS23" s="119"/>
      <c r="AT23" s="119"/>
      <c r="AU23" s="119"/>
      <c r="AV23" s="119"/>
      <c r="AW23" s="119"/>
      <c r="AX23" s="119"/>
      <c r="AY23" s="119"/>
      <c r="AZ23" s="119"/>
      <c r="BA23" s="119"/>
      <c r="BB23" s="119"/>
      <c r="BC23" s="119"/>
      <c r="BD23" s="119"/>
      <c r="BE23" s="119"/>
      <c r="BF23" s="119"/>
      <c r="BG23" s="119"/>
      <c r="BH23" s="119"/>
      <c r="BI23" s="119"/>
      <c r="BJ23" s="119"/>
      <c r="BK23" s="119"/>
      <c r="BL23" s="119"/>
      <c r="BM23" s="119"/>
      <c r="BN23" s="119"/>
      <c r="BO23" s="120"/>
    </row>
    <row r="24" spans="1:67" s="3" customFormat="1" ht="14.25" customHeight="1">
      <c r="A24" s="113"/>
      <c r="B24" s="114"/>
      <c r="C24" s="114"/>
      <c r="D24" s="114"/>
      <c r="E24" s="115"/>
      <c r="F24" s="114"/>
      <c r="G24" s="114"/>
      <c r="H24" s="116"/>
      <c r="I24" s="114"/>
      <c r="J24" s="114"/>
      <c r="K24" s="114"/>
      <c r="L24" s="114"/>
      <c r="M24" s="114"/>
      <c r="N24" s="114"/>
      <c r="O24" s="114"/>
      <c r="P24" s="114"/>
      <c r="Q24" s="114"/>
      <c r="R24" s="117"/>
      <c r="S24" s="117"/>
      <c r="T24" s="117"/>
      <c r="U24" s="114"/>
      <c r="V24" s="114"/>
      <c r="W24" s="114"/>
      <c r="X24" s="115"/>
      <c r="Y24" s="114"/>
      <c r="Z24" s="114"/>
      <c r="AA24" s="117"/>
      <c r="AB24" s="117"/>
      <c r="AC24" s="117"/>
      <c r="AD24" s="115"/>
      <c r="AE24" s="114"/>
      <c r="AF24" s="114"/>
      <c r="AG24" s="118"/>
      <c r="AH24" s="119"/>
      <c r="AI24" s="119"/>
      <c r="AJ24" s="119"/>
      <c r="AK24" s="119"/>
      <c r="AL24" s="119"/>
      <c r="AM24" s="119"/>
      <c r="AN24" s="119"/>
      <c r="AO24" s="119"/>
      <c r="AP24" s="119"/>
      <c r="AQ24" s="119"/>
      <c r="AR24" s="119"/>
      <c r="AS24" s="119"/>
      <c r="AT24" s="119"/>
      <c r="AU24" s="119"/>
      <c r="AV24" s="119"/>
      <c r="AW24" s="119"/>
      <c r="AX24" s="119"/>
      <c r="AY24" s="119"/>
      <c r="AZ24" s="119"/>
      <c r="BA24" s="119"/>
      <c r="BB24" s="119"/>
      <c r="BC24" s="119"/>
      <c r="BD24" s="119"/>
      <c r="BE24" s="119"/>
      <c r="BF24" s="119"/>
      <c r="BG24" s="119"/>
      <c r="BH24" s="119"/>
      <c r="BI24" s="119"/>
      <c r="BJ24" s="119"/>
      <c r="BK24" s="119"/>
      <c r="BL24" s="119"/>
      <c r="BM24" s="119"/>
      <c r="BN24" s="119"/>
      <c r="BO24" s="120"/>
    </row>
    <row r="25" spans="1:67" s="3" customFormat="1" ht="14.25" customHeight="1">
      <c r="A25" s="113"/>
      <c r="B25" s="114"/>
      <c r="C25" s="114"/>
      <c r="D25" s="114"/>
      <c r="E25" s="115"/>
      <c r="F25" s="114"/>
      <c r="G25" s="114"/>
      <c r="H25" s="116"/>
      <c r="I25" s="114"/>
      <c r="J25" s="114"/>
      <c r="K25" s="114"/>
      <c r="L25" s="114"/>
      <c r="M25" s="114"/>
      <c r="N25" s="114"/>
      <c r="O25" s="114"/>
      <c r="P25" s="114"/>
      <c r="Q25" s="114"/>
      <c r="R25" s="117"/>
      <c r="S25" s="117"/>
      <c r="T25" s="117"/>
      <c r="U25" s="114"/>
      <c r="V25" s="114"/>
      <c r="W25" s="114"/>
      <c r="X25" s="115"/>
      <c r="Y25" s="114"/>
      <c r="Z25" s="114"/>
      <c r="AA25" s="117"/>
      <c r="AB25" s="117"/>
      <c r="AC25" s="117"/>
      <c r="AD25" s="115"/>
      <c r="AE25" s="114"/>
      <c r="AF25" s="114"/>
      <c r="AG25" s="118"/>
      <c r="AH25" s="119"/>
      <c r="AI25" s="119"/>
      <c r="AJ25" s="119"/>
      <c r="AK25" s="119"/>
      <c r="AL25" s="119"/>
      <c r="AM25" s="119"/>
      <c r="AN25" s="119"/>
      <c r="AO25" s="119"/>
      <c r="AP25" s="119"/>
      <c r="AQ25" s="119"/>
      <c r="AR25" s="119"/>
      <c r="AS25" s="119"/>
      <c r="AT25" s="119"/>
      <c r="AU25" s="119"/>
      <c r="AV25" s="119"/>
      <c r="AW25" s="119"/>
      <c r="AX25" s="119"/>
      <c r="AY25" s="119"/>
      <c r="AZ25" s="119"/>
      <c r="BA25" s="119"/>
      <c r="BB25" s="119"/>
      <c r="BC25" s="119"/>
      <c r="BD25" s="119"/>
      <c r="BE25" s="119"/>
      <c r="BF25" s="119"/>
      <c r="BG25" s="119"/>
      <c r="BH25" s="119"/>
      <c r="BI25" s="119"/>
      <c r="BJ25" s="119"/>
      <c r="BK25" s="119"/>
      <c r="BL25" s="119"/>
      <c r="BM25" s="119"/>
      <c r="BN25" s="119"/>
      <c r="BO25" s="120"/>
    </row>
    <row r="26" spans="1:67" s="3" customFormat="1" ht="14.25" customHeight="1">
      <c r="A26" s="113"/>
      <c r="B26" s="114"/>
      <c r="C26" s="114"/>
      <c r="D26" s="114"/>
      <c r="E26" s="115"/>
      <c r="F26" s="114"/>
      <c r="G26" s="114"/>
      <c r="H26" s="116"/>
      <c r="I26" s="114"/>
      <c r="J26" s="114"/>
      <c r="K26" s="114"/>
      <c r="L26" s="114"/>
      <c r="M26" s="114"/>
      <c r="N26" s="114"/>
      <c r="O26" s="114"/>
      <c r="P26" s="114"/>
      <c r="Q26" s="114"/>
      <c r="R26" s="117"/>
      <c r="S26" s="117"/>
      <c r="T26" s="117"/>
      <c r="U26" s="114"/>
      <c r="V26" s="114"/>
      <c r="W26" s="114"/>
      <c r="X26" s="115"/>
      <c r="Y26" s="114"/>
      <c r="Z26" s="114"/>
      <c r="AA26" s="117"/>
      <c r="AB26" s="117"/>
      <c r="AC26" s="117"/>
      <c r="AD26" s="115"/>
      <c r="AE26" s="114"/>
      <c r="AF26" s="114"/>
      <c r="AG26" s="118"/>
      <c r="AH26" s="119"/>
      <c r="AI26" s="119"/>
      <c r="AJ26" s="119"/>
      <c r="AK26" s="119"/>
      <c r="AL26" s="119"/>
      <c r="AM26" s="119"/>
      <c r="AN26" s="119"/>
      <c r="AO26" s="119"/>
      <c r="AP26" s="119"/>
      <c r="AQ26" s="119"/>
      <c r="AR26" s="119"/>
      <c r="AS26" s="119"/>
      <c r="AT26" s="119"/>
      <c r="AU26" s="119"/>
      <c r="AV26" s="119"/>
      <c r="AW26" s="119"/>
      <c r="AX26" s="119"/>
      <c r="AY26" s="119"/>
      <c r="AZ26" s="119"/>
      <c r="BA26" s="119"/>
      <c r="BB26" s="119"/>
      <c r="BC26" s="119"/>
      <c r="BD26" s="119"/>
      <c r="BE26" s="119"/>
      <c r="BF26" s="119"/>
      <c r="BG26" s="119"/>
      <c r="BH26" s="119"/>
      <c r="BI26" s="119"/>
      <c r="BJ26" s="119"/>
      <c r="BK26" s="119"/>
      <c r="BL26" s="119"/>
      <c r="BM26" s="119"/>
      <c r="BN26" s="119"/>
      <c r="BO26" s="120"/>
    </row>
    <row r="27" spans="1:67" s="3" customFormat="1" ht="14.25" customHeight="1">
      <c r="A27" s="113"/>
      <c r="B27" s="114"/>
      <c r="C27" s="114"/>
      <c r="D27" s="114"/>
      <c r="E27" s="115"/>
      <c r="F27" s="114"/>
      <c r="G27" s="114"/>
      <c r="H27" s="116"/>
      <c r="I27" s="114"/>
      <c r="J27" s="114"/>
      <c r="K27" s="114"/>
      <c r="L27" s="114"/>
      <c r="M27" s="114"/>
      <c r="N27" s="114"/>
      <c r="O27" s="114"/>
      <c r="P27" s="114"/>
      <c r="Q27" s="114"/>
      <c r="R27" s="117"/>
      <c r="S27" s="117"/>
      <c r="T27" s="117"/>
      <c r="U27" s="114"/>
      <c r="V27" s="114"/>
      <c r="W27" s="114"/>
      <c r="X27" s="115"/>
      <c r="Y27" s="114"/>
      <c r="Z27" s="114"/>
      <c r="AA27" s="117"/>
      <c r="AB27" s="117"/>
      <c r="AC27" s="117"/>
      <c r="AD27" s="115"/>
      <c r="AE27" s="114"/>
      <c r="AF27" s="114"/>
      <c r="AG27" s="118"/>
      <c r="AH27" s="119"/>
      <c r="AI27" s="119"/>
      <c r="AJ27" s="119"/>
      <c r="AK27" s="119"/>
      <c r="AL27" s="119"/>
      <c r="AM27" s="119"/>
      <c r="AN27" s="119"/>
      <c r="AO27" s="119"/>
      <c r="AP27" s="119"/>
      <c r="AQ27" s="119"/>
      <c r="AR27" s="119"/>
      <c r="AS27" s="119"/>
      <c r="AT27" s="119"/>
      <c r="AU27" s="119"/>
      <c r="AV27" s="119"/>
      <c r="AW27" s="119"/>
      <c r="AX27" s="119"/>
      <c r="AY27" s="119"/>
      <c r="AZ27" s="119"/>
      <c r="BA27" s="119"/>
      <c r="BB27" s="119"/>
      <c r="BC27" s="119"/>
      <c r="BD27" s="119"/>
      <c r="BE27" s="119"/>
      <c r="BF27" s="119"/>
      <c r="BG27" s="119"/>
      <c r="BH27" s="119"/>
      <c r="BI27" s="119"/>
      <c r="BJ27" s="119"/>
      <c r="BK27" s="119"/>
      <c r="BL27" s="119"/>
      <c r="BM27" s="119"/>
      <c r="BN27" s="119"/>
      <c r="BO27" s="120"/>
    </row>
    <row r="28" spans="1:67" s="3" customFormat="1" ht="14.25" customHeight="1">
      <c r="A28" s="113"/>
      <c r="B28" s="114"/>
      <c r="C28" s="114"/>
      <c r="D28" s="114"/>
      <c r="E28" s="115"/>
      <c r="F28" s="114"/>
      <c r="G28" s="114"/>
      <c r="H28" s="116"/>
      <c r="I28" s="114"/>
      <c r="J28" s="114"/>
      <c r="K28" s="114"/>
      <c r="L28" s="114"/>
      <c r="M28" s="114"/>
      <c r="N28" s="114"/>
      <c r="O28" s="114"/>
      <c r="P28" s="114"/>
      <c r="Q28" s="114"/>
      <c r="R28" s="117"/>
      <c r="S28" s="117"/>
      <c r="T28" s="117"/>
      <c r="U28" s="114"/>
      <c r="V28" s="114"/>
      <c r="W28" s="114"/>
      <c r="X28" s="115"/>
      <c r="Y28" s="114"/>
      <c r="Z28" s="114"/>
      <c r="AA28" s="117"/>
      <c r="AB28" s="117"/>
      <c r="AC28" s="117"/>
      <c r="AD28" s="115"/>
      <c r="AE28" s="114"/>
      <c r="AF28" s="114"/>
      <c r="AG28" s="118"/>
      <c r="AH28" s="119"/>
      <c r="AI28" s="119"/>
      <c r="AJ28" s="119"/>
      <c r="AK28" s="119"/>
      <c r="AL28" s="119"/>
      <c r="AM28" s="119"/>
      <c r="AN28" s="119"/>
      <c r="AO28" s="119"/>
      <c r="AP28" s="119"/>
      <c r="AQ28" s="119"/>
      <c r="AR28" s="119"/>
      <c r="AS28" s="119"/>
      <c r="AT28" s="119"/>
      <c r="AU28" s="119"/>
      <c r="AV28" s="119"/>
      <c r="AW28" s="119"/>
      <c r="AX28" s="119"/>
      <c r="AY28" s="119"/>
      <c r="AZ28" s="119"/>
      <c r="BA28" s="119"/>
      <c r="BB28" s="119"/>
      <c r="BC28" s="119"/>
      <c r="BD28" s="119"/>
      <c r="BE28" s="119"/>
      <c r="BF28" s="119"/>
      <c r="BG28" s="119"/>
      <c r="BH28" s="119"/>
      <c r="BI28" s="119"/>
      <c r="BJ28" s="119"/>
      <c r="BK28" s="119"/>
      <c r="BL28" s="119"/>
      <c r="BM28" s="119"/>
      <c r="BN28" s="119"/>
      <c r="BO28" s="120"/>
    </row>
    <row r="29" spans="1:67" s="3" customFormat="1" ht="14.25" customHeight="1">
      <c r="A29" s="113"/>
      <c r="B29" s="114"/>
      <c r="C29" s="114"/>
      <c r="D29" s="114"/>
      <c r="E29" s="115"/>
      <c r="F29" s="114"/>
      <c r="G29" s="114"/>
      <c r="H29" s="116"/>
      <c r="I29" s="114"/>
      <c r="J29" s="114"/>
      <c r="K29" s="114"/>
      <c r="L29" s="114"/>
      <c r="M29" s="114"/>
      <c r="N29" s="114"/>
      <c r="O29" s="114"/>
      <c r="P29" s="114"/>
      <c r="Q29" s="114"/>
      <c r="R29" s="117"/>
      <c r="S29" s="117"/>
      <c r="T29" s="117"/>
      <c r="U29" s="114"/>
      <c r="V29" s="114"/>
      <c r="W29" s="114"/>
      <c r="X29" s="115"/>
      <c r="Y29" s="114"/>
      <c r="Z29" s="114"/>
      <c r="AA29" s="117"/>
      <c r="AB29" s="117"/>
      <c r="AC29" s="117"/>
      <c r="AD29" s="115"/>
      <c r="AE29" s="114"/>
      <c r="AF29" s="114"/>
      <c r="AG29" s="118"/>
      <c r="AH29" s="119"/>
      <c r="AI29" s="119"/>
      <c r="AJ29" s="119"/>
      <c r="AK29" s="119"/>
      <c r="AL29" s="119"/>
      <c r="AM29" s="119"/>
      <c r="AN29" s="119"/>
      <c r="AO29" s="119"/>
      <c r="AP29" s="119"/>
      <c r="AQ29" s="119"/>
      <c r="AR29" s="119"/>
      <c r="AS29" s="119"/>
      <c r="AT29" s="119"/>
      <c r="AU29" s="119"/>
      <c r="AV29" s="119"/>
      <c r="AW29" s="119"/>
      <c r="AX29" s="119"/>
      <c r="AY29" s="119"/>
      <c r="AZ29" s="119"/>
      <c r="BA29" s="119"/>
      <c r="BB29" s="119"/>
      <c r="BC29" s="119"/>
      <c r="BD29" s="119"/>
      <c r="BE29" s="119"/>
      <c r="BF29" s="119"/>
      <c r="BG29" s="119"/>
      <c r="BH29" s="119"/>
      <c r="BI29" s="119"/>
      <c r="BJ29" s="119"/>
      <c r="BK29" s="119"/>
      <c r="BL29" s="119"/>
      <c r="BM29" s="119"/>
      <c r="BN29" s="119"/>
      <c r="BO29" s="120"/>
    </row>
    <row r="30" spans="1:67" s="3" customFormat="1" ht="14.25" customHeight="1">
      <c r="A30" s="113"/>
      <c r="B30" s="114"/>
      <c r="C30" s="114"/>
      <c r="D30" s="114"/>
      <c r="E30" s="115"/>
      <c r="F30" s="114"/>
      <c r="G30" s="114"/>
      <c r="H30" s="116"/>
      <c r="I30" s="114"/>
      <c r="J30" s="114"/>
      <c r="K30" s="114"/>
      <c r="L30" s="114"/>
      <c r="M30" s="114"/>
      <c r="N30" s="114"/>
      <c r="O30" s="114"/>
      <c r="P30" s="114"/>
      <c r="Q30" s="114"/>
      <c r="R30" s="117"/>
      <c r="S30" s="117"/>
      <c r="T30" s="117"/>
      <c r="U30" s="114"/>
      <c r="V30" s="114"/>
      <c r="W30" s="114"/>
      <c r="X30" s="115"/>
      <c r="Y30" s="114"/>
      <c r="Z30" s="114"/>
      <c r="AA30" s="117"/>
      <c r="AB30" s="117"/>
      <c r="AC30" s="117"/>
      <c r="AD30" s="115"/>
      <c r="AE30" s="114"/>
      <c r="AF30" s="114"/>
      <c r="AG30" s="118"/>
      <c r="AH30" s="119"/>
      <c r="AI30" s="119"/>
      <c r="AJ30" s="119"/>
      <c r="AK30" s="119"/>
      <c r="AL30" s="119"/>
      <c r="AM30" s="119"/>
      <c r="AN30" s="119"/>
      <c r="AO30" s="119"/>
      <c r="AP30" s="119"/>
      <c r="AQ30" s="119"/>
      <c r="AR30" s="119"/>
      <c r="AS30" s="119"/>
      <c r="AT30" s="119"/>
      <c r="AU30" s="119"/>
      <c r="AV30" s="119"/>
      <c r="AW30" s="119"/>
      <c r="AX30" s="119"/>
      <c r="AY30" s="119"/>
      <c r="AZ30" s="119"/>
      <c r="BA30" s="119"/>
      <c r="BB30" s="119"/>
      <c r="BC30" s="119"/>
      <c r="BD30" s="119"/>
      <c r="BE30" s="119"/>
      <c r="BF30" s="119"/>
      <c r="BG30" s="119"/>
      <c r="BH30" s="119"/>
      <c r="BI30" s="119"/>
      <c r="BJ30" s="119"/>
      <c r="BK30" s="119"/>
      <c r="BL30" s="119"/>
      <c r="BM30" s="119"/>
      <c r="BN30" s="119"/>
      <c r="BO30" s="120"/>
    </row>
    <row r="31" spans="1:67" s="3" customFormat="1" ht="14.25" customHeight="1">
      <c r="A31" s="113"/>
      <c r="B31" s="114"/>
      <c r="C31" s="114"/>
      <c r="D31" s="114"/>
      <c r="E31" s="115"/>
      <c r="F31" s="114"/>
      <c r="G31" s="114"/>
      <c r="H31" s="116"/>
      <c r="I31" s="114"/>
      <c r="J31" s="114"/>
      <c r="K31" s="114"/>
      <c r="L31" s="114"/>
      <c r="M31" s="114"/>
      <c r="N31" s="114"/>
      <c r="O31" s="114"/>
      <c r="P31" s="114"/>
      <c r="Q31" s="114"/>
      <c r="R31" s="117"/>
      <c r="S31" s="117"/>
      <c r="T31" s="117"/>
      <c r="U31" s="114"/>
      <c r="V31" s="114"/>
      <c r="W31" s="114"/>
      <c r="X31" s="115"/>
      <c r="Y31" s="114"/>
      <c r="Z31" s="114"/>
      <c r="AA31" s="117"/>
      <c r="AB31" s="117"/>
      <c r="AC31" s="117"/>
      <c r="AD31" s="115"/>
      <c r="AE31" s="114"/>
      <c r="AF31" s="114"/>
      <c r="AG31" s="118"/>
      <c r="AH31" s="119"/>
      <c r="AI31" s="119"/>
      <c r="AJ31" s="119"/>
      <c r="AK31" s="119"/>
      <c r="AL31" s="119"/>
      <c r="AM31" s="119"/>
      <c r="AN31" s="119"/>
      <c r="AO31" s="119"/>
      <c r="AP31" s="119"/>
      <c r="AQ31" s="119"/>
      <c r="AR31" s="119"/>
      <c r="AS31" s="119"/>
      <c r="AT31" s="119"/>
      <c r="AU31" s="119"/>
      <c r="AV31" s="119"/>
      <c r="AW31" s="119"/>
      <c r="AX31" s="119"/>
      <c r="AY31" s="119"/>
      <c r="AZ31" s="119"/>
      <c r="BA31" s="119"/>
      <c r="BB31" s="119"/>
      <c r="BC31" s="119"/>
      <c r="BD31" s="119"/>
      <c r="BE31" s="119"/>
      <c r="BF31" s="119"/>
      <c r="BG31" s="119"/>
      <c r="BH31" s="119"/>
      <c r="BI31" s="119"/>
      <c r="BJ31" s="119"/>
      <c r="BK31" s="119"/>
      <c r="BL31" s="119"/>
      <c r="BM31" s="119"/>
      <c r="BN31" s="119"/>
      <c r="BO31" s="120"/>
    </row>
    <row r="32" spans="1:67" s="3" customFormat="1" ht="14.25" customHeight="1">
      <c r="A32" s="113"/>
      <c r="B32" s="114"/>
      <c r="C32" s="114"/>
      <c r="D32" s="114"/>
      <c r="E32" s="115"/>
      <c r="F32" s="114"/>
      <c r="G32" s="114"/>
      <c r="H32" s="116"/>
      <c r="I32" s="114"/>
      <c r="J32" s="114"/>
      <c r="K32" s="114"/>
      <c r="L32" s="114"/>
      <c r="M32" s="114"/>
      <c r="N32" s="114"/>
      <c r="O32" s="114"/>
      <c r="P32" s="114"/>
      <c r="Q32" s="114"/>
      <c r="R32" s="117"/>
      <c r="S32" s="117"/>
      <c r="T32" s="117"/>
      <c r="U32" s="114"/>
      <c r="V32" s="114"/>
      <c r="W32" s="114"/>
      <c r="X32" s="115"/>
      <c r="Y32" s="114"/>
      <c r="Z32" s="114"/>
      <c r="AA32" s="117"/>
      <c r="AB32" s="117"/>
      <c r="AC32" s="117"/>
      <c r="AD32" s="115"/>
      <c r="AE32" s="114"/>
      <c r="AF32" s="114"/>
      <c r="AG32" s="118"/>
      <c r="AH32" s="119"/>
      <c r="AI32" s="119"/>
      <c r="AJ32" s="119"/>
      <c r="AK32" s="119"/>
      <c r="AL32" s="119"/>
      <c r="AM32" s="119"/>
      <c r="AN32" s="119"/>
      <c r="AO32" s="119"/>
      <c r="AP32" s="119"/>
      <c r="AQ32" s="119"/>
      <c r="AR32" s="119"/>
      <c r="AS32" s="119"/>
      <c r="AT32" s="119"/>
      <c r="AU32" s="119"/>
      <c r="AV32" s="119"/>
      <c r="AW32" s="119"/>
      <c r="AX32" s="119"/>
      <c r="AY32" s="119"/>
      <c r="AZ32" s="119"/>
      <c r="BA32" s="119"/>
      <c r="BB32" s="119"/>
      <c r="BC32" s="119"/>
      <c r="BD32" s="119"/>
      <c r="BE32" s="119"/>
      <c r="BF32" s="119"/>
      <c r="BG32" s="119"/>
      <c r="BH32" s="119"/>
      <c r="BI32" s="119"/>
      <c r="BJ32" s="119"/>
      <c r="BK32" s="119"/>
      <c r="BL32" s="119"/>
      <c r="BM32" s="119"/>
      <c r="BN32" s="119"/>
      <c r="BO32" s="120"/>
    </row>
    <row r="33" spans="1:67" s="3" customFormat="1" ht="14.25" customHeight="1">
      <c r="A33" s="113"/>
      <c r="B33" s="114"/>
      <c r="C33" s="114"/>
      <c r="D33" s="114"/>
      <c r="E33" s="115"/>
      <c r="F33" s="114"/>
      <c r="G33" s="114"/>
      <c r="H33" s="116"/>
      <c r="I33" s="114"/>
      <c r="J33" s="114"/>
      <c r="K33" s="114"/>
      <c r="L33" s="114"/>
      <c r="M33" s="114"/>
      <c r="N33" s="114"/>
      <c r="O33" s="114"/>
      <c r="P33" s="114"/>
      <c r="Q33" s="114"/>
      <c r="R33" s="117"/>
      <c r="S33" s="117"/>
      <c r="T33" s="117"/>
      <c r="U33" s="114"/>
      <c r="V33" s="114"/>
      <c r="W33" s="114"/>
      <c r="X33" s="115"/>
      <c r="Y33" s="114"/>
      <c r="Z33" s="114"/>
      <c r="AA33" s="117"/>
      <c r="AB33" s="117"/>
      <c r="AC33" s="117"/>
      <c r="AD33" s="115"/>
      <c r="AE33" s="114"/>
      <c r="AF33" s="114"/>
      <c r="AG33" s="118"/>
      <c r="AH33" s="119"/>
      <c r="AI33" s="119"/>
      <c r="AJ33" s="119"/>
      <c r="AK33" s="119"/>
      <c r="AL33" s="119"/>
      <c r="AM33" s="119"/>
      <c r="AN33" s="119"/>
      <c r="AO33" s="119"/>
      <c r="AP33" s="119"/>
      <c r="AQ33" s="119"/>
      <c r="AR33" s="119"/>
      <c r="AS33" s="119"/>
      <c r="AT33" s="119"/>
      <c r="AU33" s="119"/>
      <c r="AV33" s="119"/>
      <c r="AW33" s="119"/>
      <c r="AX33" s="119"/>
      <c r="AY33" s="119"/>
      <c r="AZ33" s="119"/>
      <c r="BA33" s="119"/>
      <c r="BB33" s="119"/>
      <c r="BC33" s="119"/>
      <c r="BD33" s="119"/>
      <c r="BE33" s="119"/>
      <c r="BF33" s="119"/>
      <c r="BG33" s="119"/>
      <c r="BH33" s="119"/>
      <c r="BI33" s="119"/>
      <c r="BJ33" s="119"/>
      <c r="BK33" s="119"/>
      <c r="BL33" s="119"/>
      <c r="BM33" s="119"/>
      <c r="BN33" s="119"/>
      <c r="BO33" s="120"/>
    </row>
    <row r="34" spans="1:67" s="3" customFormat="1" ht="14.25" customHeight="1">
      <c r="A34" s="113"/>
      <c r="B34" s="114"/>
      <c r="C34" s="114"/>
      <c r="D34" s="114"/>
      <c r="E34" s="115"/>
      <c r="F34" s="114"/>
      <c r="G34" s="114"/>
      <c r="H34" s="116"/>
      <c r="I34" s="114"/>
      <c r="J34" s="114"/>
      <c r="K34" s="114"/>
      <c r="L34" s="114"/>
      <c r="M34" s="114"/>
      <c r="N34" s="114"/>
      <c r="O34" s="114"/>
      <c r="P34" s="114"/>
      <c r="Q34" s="114"/>
      <c r="R34" s="117"/>
      <c r="S34" s="117"/>
      <c r="T34" s="117"/>
      <c r="U34" s="114"/>
      <c r="V34" s="114"/>
      <c r="W34" s="114"/>
      <c r="X34" s="115"/>
      <c r="Y34" s="114"/>
      <c r="Z34" s="114"/>
      <c r="AA34" s="117"/>
      <c r="AB34" s="117"/>
      <c r="AC34" s="117"/>
      <c r="AD34" s="115"/>
      <c r="AE34" s="114"/>
      <c r="AF34" s="114"/>
      <c r="AG34" s="118"/>
      <c r="AH34" s="119"/>
      <c r="AI34" s="119"/>
      <c r="AJ34" s="119"/>
      <c r="AK34" s="119"/>
      <c r="AL34" s="119"/>
      <c r="AM34" s="119"/>
      <c r="AN34" s="119"/>
      <c r="AO34" s="119"/>
      <c r="AP34" s="119"/>
      <c r="AQ34" s="119"/>
      <c r="AR34" s="119"/>
      <c r="AS34" s="119"/>
      <c r="AT34" s="119"/>
      <c r="AU34" s="119"/>
      <c r="AV34" s="119"/>
      <c r="AW34" s="119"/>
      <c r="AX34" s="119"/>
      <c r="AY34" s="119"/>
      <c r="AZ34" s="119"/>
      <c r="BA34" s="119"/>
      <c r="BB34" s="119"/>
      <c r="BC34" s="119"/>
      <c r="BD34" s="119"/>
      <c r="BE34" s="119"/>
      <c r="BF34" s="119"/>
      <c r="BG34" s="119"/>
      <c r="BH34" s="119"/>
      <c r="BI34" s="119"/>
      <c r="BJ34" s="119"/>
      <c r="BK34" s="119"/>
      <c r="BL34" s="119"/>
      <c r="BM34" s="119"/>
      <c r="BN34" s="119"/>
      <c r="BO34" s="120"/>
    </row>
    <row r="35" spans="1:67" s="3" customFormat="1" ht="14.25" customHeight="1">
      <c r="A35" s="113"/>
      <c r="B35" s="114"/>
      <c r="C35" s="114"/>
      <c r="D35" s="114"/>
      <c r="E35" s="115"/>
      <c r="F35" s="114"/>
      <c r="G35" s="114"/>
      <c r="H35" s="116"/>
      <c r="I35" s="114"/>
      <c r="J35" s="114"/>
      <c r="K35" s="114"/>
      <c r="L35" s="114"/>
      <c r="M35" s="114"/>
      <c r="N35" s="114"/>
      <c r="O35" s="114"/>
      <c r="P35" s="114"/>
      <c r="Q35" s="114"/>
      <c r="R35" s="117"/>
      <c r="S35" s="117"/>
      <c r="T35" s="117"/>
      <c r="U35" s="114"/>
      <c r="V35" s="114"/>
      <c r="W35" s="114"/>
      <c r="X35" s="115"/>
      <c r="Y35" s="114"/>
      <c r="Z35" s="114"/>
      <c r="AA35" s="117"/>
      <c r="AB35" s="117"/>
      <c r="AC35" s="117"/>
      <c r="AD35" s="115"/>
      <c r="AE35" s="114"/>
      <c r="AF35" s="114"/>
      <c r="AG35" s="118"/>
      <c r="AH35" s="119"/>
      <c r="AI35" s="119"/>
      <c r="AJ35" s="119"/>
      <c r="AK35" s="119"/>
      <c r="AL35" s="119"/>
      <c r="AM35" s="119"/>
      <c r="AN35" s="119"/>
      <c r="AO35" s="119"/>
      <c r="AP35" s="119"/>
      <c r="AQ35" s="119"/>
      <c r="AR35" s="119"/>
      <c r="AS35" s="119"/>
      <c r="AT35" s="119"/>
      <c r="AU35" s="119"/>
      <c r="AV35" s="119"/>
      <c r="AW35" s="119"/>
      <c r="AX35" s="119"/>
      <c r="AY35" s="119"/>
      <c r="AZ35" s="119"/>
      <c r="BA35" s="119"/>
      <c r="BB35" s="119"/>
      <c r="BC35" s="119"/>
      <c r="BD35" s="119"/>
      <c r="BE35" s="119"/>
      <c r="BF35" s="119"/>
      <c r="BG35" s="119"/>
      <c r="BH35" s="119"/>
      <c r="BI35" s="119"/>
      <c r="BJ35" s="119"/>
      <c r="BK35" s="119"/>
      <c r="BL35" s="119"/>
      <c r="BM35" s="119"/>
      <c r="BN35" s="119"/>
      <c r="BO35" s="120"/>
    </row>
    <row r="36" spans="1:67" s="3" customFormat="1" ht="14.25" customHeight="1">
      <c r="A36" s="113"/>
      <c r="B36" s="114"/>
      <c r="C36" s="114"/>
      <c r="D36" s="114"/>
      <c r="E36" s="115"/>
      <c r="F36" s="114"/>
      <c r="G36" s="114"/>
      <c r="H36" s="116"/>
      <c r="I36" s="114"/>
      <c r="J36" s="114"/>
      <c r="K36" s="114"/>
      <c r="L36" s="114"/>
      <c r="M36" s="114"/>
      <c r="N36" s="114"/>
      <c r="O36" s="114"/>
      <c r="P36" s="114"/>
      <c r="Q36" s="114"/>
      <c r="R36" s="117"/>
      <c r="S36" s="117"/>
      <c r="T36" s="117"/>
      <c r="U36" s="114"/>
      <c r="V36" s="114"/>
      <c r="W36" s="114"/>
      <c r="X36" s="115"/>
      <c r="Y36" s="114"/>
      <c r="Z36" s="114"/>
      <c r="AA36" s="117"/>
      <c r="AB36" s="117"/>
      <c r="AC36" s="117"/>
      <c r="AD36" s="115"/>
      <c r="AE36" s="114"/>
      <c r="AF36" s="114"/>
      <c r="AG36" s="118"/>
      <c r="AH36" s="119"/>
      <c r="AI36" s="119"/>
      <c r="AJ36" s="119"/>
      <c r="AK36" s="119"/>
      <c r="AL36" s="119"/>
      <c r="AM36" s="119"/>
      <c r="AN36" s="119"/>
      <c r="AO36" s="119"/>
      <c r="AP36" s="119"/>
      <c r="AQ36" s="119"/>
      <c r="AR36" s="119"/>
      <c r="AS36" s="119"/>
      <c r="AT36" s="119"/>
      <c r="AU36" s="119"/>
      <c r="AV36" s="119"/>
      <c r="AW36" s="119"/>
      <c r="AX36" s="119"/>
      <c r="AY36" s="119"/>
      <c r="AZ36" s="119"/>
      <c r="BA36" s="119"/>
      <c r="BB36" s="119"/>
      <c r="BC36" s="119"/>
      <c r="BD36" s="119"/>
      <c r="BE36" s="119"/>
      <c r="BF36" s="119"/>
      <c r="BG36" s="119"/>
      <c r="BH36" s="119"/>
      <c r="BI36" s="119"/>
      <c r="BJ36" s="119"/>
      <c r="BK36" s="119"/>
      <c r="BL36" s="119"/>
      <c r="BM36" s="119"/>
      <c r="BN36" s="119"/>
      <c r="BO36" s="120"/>
    </row>
    <row r="37" spans="1:67" s="3" customFormat="1" ht="14.25" customHeight="1">
      <c r="A37" s="113"/>
      <c r="B37" s="114"/>
      <c r="C37" s="114"/>
      <c r="D37" s="114"/>
      <c r="E37" s="115"/>
      <c r="F37" s="114"/>
      <c r="G37" s="114"/>
      <c r="H37" s="116"/>
      <c r="I37" s="114"/>
      <c r="J37" s="114"/>
      <c r="K37" s="114"/>
      <c r="L37" s="114"/>
      <c r="M37" s="114"/>
      <c r="N37" s="114"/>
      <c r="O37" s="114"/>
      <c r="P37" s="114"/>
      <c r="Q37" s="114"/>
      <c r="R37" s="117"/>
      <c r="S37" s="117"/>
      <c r="T37" s="117"/>
      <c r="U37" s="114"/>
      <c r="V37" s="114"/>
      <c r="W37" s="114"/>
      <c r="X37" s="115"/>
      <c r="Y37" s="114"/>
      <c r="Z37" s="114"/>
      <c r="AA37" s="117"/>
      <c r="AB37" s="117"/>
      <c r="AC37" s="117"/>
      <c r="AD37" s="115"/>
      <c r="AE37" s="114"/>
      <c r="AF37" s="114"/>
      <c r="AG37" s="118"/>
      <c r="AH37" s="119"/>
      <c r="AI37" s="119"/>
      <c r="AJ37" s="119"/>
      <c r="AK37" s="119"/>
      <c r="AL37" s="119"/>
      <c r="AM37" s="119"/>
      <c r="AN37" s="119"/>
      <c r="AO37" s="119"/>
      <c r="AP37" s="119"/>
      <c r="AQ37" s="119"/>
      <c r="AR37" s="119"/>
      <c r="AS37" s="119"/>
      <c r="AT37" s="119"/>
      <c r="AU37" s="119"/>
      <c r="AV37" s="119"/>
      <c r="AW37" s="119"/>
      <c r="AX37" s="119"/>
      <c r="AY37" s="119"/>
      <c r="AZ37" s="119"/>
      <c r="BA37" s="119"/>
      <c r="BB37" s="119"/>
      <c r="BC37" s="119"/>
      <c r="BD37" s="119"/>
      <c r="BE37" s="119"/>
      <c r="BF37" s="119"/>
      <c r="BG37" s="119"/>
      <c r="BH37" s="119"/>
      <c r="BI37" s="119"/>
      <c r="BJ37" s="119"/>
      <c r="BK37" s="119"/>
      <c r="BL37" s="119"/>
      <c r="BM37" s="119"/>
      <c r="BN37" s="119"/>
      <c r="BO37" s="120"/>
    </row>
    <row r="38" spans="1:67" ht="14.25" customHeight="1">
      <c r="A38" s="101"/>
      <c r="B38" s="102"/>
      <c r="C38" s="102"/>
      <c r="D38" s="103"/>
      <c r="E38" s="104"/>
      <c r="F38" s="105"/>
      <c r="G38" s="106"/>
      <c r="H38" s="107"/>
      <c r="I38" s="108"/>
      <c r="J38" s="108"/>
      <c r="K38" s="108"/>
      <c r="L38" s="108"/>
      <c r="M38" s="108"/>
      <c r="N38" s="108"/>
      <c r="O38" s="108"/>
      <c r="P38" s="108"/>
      <c r="Q38" s="109"/>
      <c r="R38" s="86"/>
      <c r="S38" s="87"/>
      <c r="T38" s="88"/>
      <c r="U38" s="110"/>
      <c r="V38" s="111"/>
      <c r="W38" s="112"/>
      <c r="X38" s="104"/>
      <c r="Y38" s="105"/>
      <c r="Z38" s="106"/>
      <c r="AA38" s="86"/>
      <c r="AB38" s="87"/>
      <c r="AC38" s="88"/>
      <c r="AD38" s="89"/>
      <c r="AE38" s="90"/>
      <c r="AF38" s="91"/>
      <c r="AG38" s="92"/>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c r="BO38" s="94"/>
    </row>
    <row r="39" spans="1:67" ht="12" customHeight="1" thickBot="1">
      <c r="A39" s="95"/>
      <c r="B39" s="96"/>
      <c r="C39" s="96"/>
      <c r="D39" s="96"/>
      <c r="E39" s="97"/>
      <c r="F39" s="98"/>
      <c r="G39" s="99"/>
      <c r="H39" s="100"/>
      <c r="I39" s="82"/>
      <c r="J39" s="82"/>
      <c r="K39" s="82"/>
      <c r="L39" s="82"/>
      <c r="M39" s="82"/>
      <c r="N39" s="82"/>
      <c r="O39" s="82"/>
      <c r="P39" s="82"/>
      <c r="Q39" s="82"/>
      <c r="R39" s="96"/>
      <c r="S39" s="96"/>
      <c r="T39" s="96"/>
      <c r="U39" s="82"/>
      <c r="V39" s="82"/>
      <c r="W39" s="82"/>
      <c r="X39" s="97"/>
      <c r="Y39" s="98"/>
      <c r="Z39" s="99"/>
      <c r="AA39" s="82"/>
      <c r="AB39" s="82"/>
      <c r="AC39" s="82"/>
      <c r="AD39" s="81"/>
      <c r="AE39" s="82"/>
      <c r="AF39" s="82"/>
      <c r="AG39" s="83"/>
      <c r="AH39" s="84"/>
      <c r="AI39" s="84"/>
      <c r="AJ39" s="84"/>
      <c r="AK39" s="84"/>
      <c r="AL39" s="84"/>
      <c r="AM39" s="84"/>
      <c r="AN39" s="84"/>
      <c r="AO39" s="84"/>
      <c r="AP39" s="84"/>
      <c r="AQ39" s="84"/>
      <c r="AR39" s="84"/>
      <c r="AS39" s="84"/>
      <c r="AT39" s="84"/>
      <c r="AU39" s="84"/>
      <c r="AV39" s="84"/>
      <c r="AW39" s="84"/>
      <c r="AX39" s="84"/>
      <c r="AY39" s="84"/>
      <c r="AZ39" s="84"/>
      <c r="BA39" s="84"/>
      <c r="BB39" s="84"/>
      <c r="BC39" s="84"/>
      <c r="BD39" s="84"/>
      <c r="BE39" s="84"/>
      <c r="BF39" s="84"/>
      <c r="BG39" s="84"/>
      <c r="BH39" s="84"/>
      <c r="BI39" s="84"/>
      <c r="BJ39" s="84"/>
      <c r="BK39" s="84"/>
      <c r="BL39" s="84"/>
      <c r="BM39" s="84"/>
      <c r="BN39" s="84"/>
      <c r="BO39" s="85"/>
    </row>
  </sheetData>
  <mergeCells count="315">
    <mergeCell ref="AA9:AC9"/>
    <mergeCell ref="AD9:AF9"/>
    <mergeCell ref="AG9:BO9"/>
    <mergeCell ref="A10:D10"/>
    <mergeCell ref="E10:G10"/>
    <mergeCell ref="H10:Q10"/>
    <mergeCell ref="R10:T10"/>
    <mergeCell ref="U10:W10"/>
    <mergeCell ref="X10:Z10"/>
    <mergeCell ref="AA10:AC10"/>
    <mergeCell ref="AD10:AF10"/>
    <mergeCell ref="AG10:BO10"/>
    <mergeCell ref="A9:D9"/>
    <mergeCell ref="E9:G9"/>
    <mergeCell ref="H9:Q9"/>
    <mergeCell ref="R9:T9"/>
    <mergeCell ref="U9:W9"/>
    <mergeCell ref="X9:Z9"/>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 ref="U6:Z6"/>
    <mergeCell ref="AA6:AF6"/>
    <mergeCell ref="AG6:BO7"/>
    <mergeCell ref="U7:W7"/>
    <mergeCell ref="X7:Z7"/>
    <mergeCell ref="AA7:AC7"/>
    <mergeCell ref="AD7:AF7"/>
    <mergeCell ref="A6:D7"/>
    <mergeCell ref="E6:G7"/>
    <mergeCell ref="H6:Q7"/>
    <mergeCell ref="R6:T7"/>
    <mergeCell ref="AA8:AC8"/>
    <mergeCell ref="AD8:AF8"/>
    <mergeCell ref="AG8:BO8"/>
    <mergeCell ref="A8:D8"/>
    <mergeCell ref="E8:G8"/>
    <mergeCell ref="H8:Q8"/>
    <mergeCell ref="R8:T8"/>
    <mergeCell ref="U8:W8"/>
    <mergeCell ref="X8:Z8"/>
    <mergeCell ref="A11:D11"/>
    <mergeCell ref="E11:G11"/>
    <mergeCell ref="H11:Q11"/>
    <mergeCell ref="R11:T11"/>
    <mergeCell ref="U11:W11"/>
    <mergeCell ref="X11:Z11"/>
    <mergeCell ref="AA11:AC11"/>
    <mergeCell ref="AD11:AF11"/>
    <mergeCell ref="AG11:BO11"/>
    <mergeCell ref="AA12:AC12"/>
    <mergeCell ref="AD12:AF12"/>
    <mergeCell ref="AG12:BO12"/>
    <mergeCell ref="A13:D13"/>
    <mergeCell ref="E13:G13"/>
    <mergeCell ref="H13:Q13"/>
    <mergeCell ref="R13:T13"/>
    <mergeCell ref="U13:W13"/>
    <mergeCell ref="X13:Z13"/>
    <mergeCell ref="AA13:AC13"/>
    <mergeCell ref="A12:D12"/>
    <mergeCell ref="E12:G12"/>
    <mergeCell ref="H12:Q12"/>
    <mergeCell ref="R12:T12"/>
    <mergeCell ref="U12:W12"/>
    <mergeCell ref="X12:Z12"/>
    <mergeCell ref="AD13:AF13"/>
    <mergeCell ref="AG13:BO13"/>
    <mergeCell ref="A14:D14"/>
    <mergeCell ref="E14:G14"/>
    <mergeCell ref="H14:Q14"/>
    <mergeCell ref="R14:T14"/>
    <mergeCell ref="U14:W14"/>
    <mergeCell ref="X14:Z14"/>
    <mergeCell ref="AA14:AC14"/>
    <mergeCell ref="AD14:AF14"/>
    <mergeCell ref="AG14:BO14"/>
    <mergeCell ref="A15:D15"/>
    <mergeCell ref="E15:G15"/>
    <mergeCell ref="H15:Q15"/>
    <mergeCell ref="R15:T15"/>
    <mergeCell ref="U15:W15"/>
    <mergeCell ref="X15:Z15"/>
    <mergeCell ref="AA15:AC15"/>
    <mergeCell ref="AD15:AF15"/>
    <mergeCell ref="AG15:BO15"/>
    <mergeCell ref="AA16:AC16"/>
    <mergeCell ref="AD16:AF16"/>
    <mergeCell ref="AG16:BO16"/>
    <mergeCell ref="A17:D17"/>
    <mergeCell ref="E17:G17"/>
    <mergeCell ref="H17:Q17"/>
    <mergeCell ref="R17:T17"/>
    <mergeCell ref="U17:W17"/>
    <mergeCell ref="X17:Z17"/>
    <mergeCell ref="AA17:AC17"/>
    <mergeCell ref="A16:D16"/>
    <mergeCell ref="E16:G16"/>
    <mergeCell ref="H16:Q16"/>
    <mergeCell ref="R16:T16"/>
    <mergeCell ref="U16:W16"/>
    <mergeCell ref="X16:Z16"/>
    <mergeCell ref="AD17:AF17"/>
    <mergeCell ref="AG17:BO17"/>
    <mergeCell ref="A18:D18"/>
    <mergeCell ref="E18:G18"/>
    <mergeCell ref="H18:Q18"/>
    <mergeCell ref="R18:T18"/>
    <mergeCell ref="U18:W18"/>
    <mergeCell ref="X18:Z18"/>
    <mergeCell ref="AA18:AC18"/>
    <mergeCell ref="AD18:AF18"/>
    <mergeCell ref="AG18:BO18"/>
    <mergeCell ref="A19:D19"/>
    <mergeCell ref="E19:G19"/>
    <mergeCell ref="H19:Q19"/>
    <mergeCell ref="R19:T19"/>
    <mergeCell ref="U19:W19"/>
    <mergeCell ref="X19:Z19"/>
    <mergeCell ref="AA19:AC19"/>
    <mergeCell ref="AD19:AF19"/>
    <mergeCell ref="AG19:BO19"/>
    <mergeCell ref="AA20:AC20"/>
    <mergeCell ref="AD20:AF20"/>
    <mergeCell ref="AG20:BO20"/>
    <mergeCell ref="A21:D21"/>
    <mergeCell ref="E21:G21"/>
    <mergeCell ref="H21:Q21"/>
    <mergeCell ref="R21:T21"/>
    <mergeCell ref="U21:W21"/>
    <mergeCell ref="X21:Z21"/>
    <mergeCell ref="AA21:AC21"/>
    <mergeCell ref="A20:D20"/>
    <mergeCell ref="E20:G20"/>
    <mergeCell ref="H20:Q20"/>
    <mergeCell ref="R20:T20"/>
    <mergeCell ref="U20:W20"/>
    <mergeCell ref="X20:Z20"/>
    <mergeCell ref="AD21:AF21"/>
    <mergeCell ref="AG21:BO21"/>
    <mergeCell ref="A22:D22"/>
    <mergeCell ref="E22:G22"/>
    <mergeCell ref="H22:Q22"/>
    <mergeCell ref="R22:T22"/>
    <mergeCell ref="U22:W22"/>
    <mergeCell ref="X22:Z22"/>
    <mergeCell ref="AA22:AC22"/>
    <mergeCell ref="AD22:AF22"/>
    <mergeCell ref="AG22:BO22"/>
    <mergeCell ref="A23:D23"/>
    <mergeCell ref="E23:G23"/>
    <mergeCell ref="H23:Q23"/>
    <mergeCell ref="R23:T23"/>
    <mergeCell ref="U23:W23"/>
    <mergeCell ref="X23:Z23"/>
    <mergeCell ref="AA23:AC23"/>
    <mergeCell ref="AD23:AF23"/>
    <mergeCell ref="AG23:BO23"/>
    <mergeCell ref="AA24:AC24"/>
    <mergeCell ref="AD24:AF24"/>
    <mergeCell ref="AG24:BO24"/>
    <mergeCell ref="A25:D25"/>
    <mergeCell ref="E25:G25"/>
    <mergeCell ref="H25:Q25"/>
    <mergeCell ref="R25:T25"/>
    <mergeCell ref="U25:W25"/>
    <mergeCell ref="X25:Z25"/>
    <mergeCell ref="AA25:AC25"/>
    <mergeCell ref="A24:D24"/>
    <mergeCell ref="E24:G24"/>
    <mergeCell ref="H24:Q24"/>
    <mergeCell ref="R24:T24"/>
    <mergeCell ref="U24:W24"/>
    <mergeCell ref="X24:Z24"/>
    <mergeCell ref="AD25:AF25"/>
    <mergeCell ref="AG25:BO25"/>
    <mergeCell ref="A26:D26"/>
    <mergeCell ref="E26:G26"/>
    <mergeCell ref="H26:Q26"/>
    <mergeCell ref="R26:T26"/>
    <mergeCell ref="U26:W26"/>
    <mergeCell ref="X26:Z26"/>
    <mergeCell ref="AA26:AC26"/>
    <mergeCell ref="AD26:AF26"/>
    <mergeCell ref="AG26:BO26"/>
    <mergeCell ref="A27:D27"/>
    <mergeCell ref="E27:G27"/>
    <mergeCell ref="H27:Q27"/>
    <mergeCell ref="R27:T27"/>
    <mergeCell ref="U27:W27"/>
    <mergeCell ref="X27:Z27"/>
    <mergeCell ref="AA27:AC27"/>
    <mergeCell ref="AD27:AF27"/>
    <mergeCell ref="AG27:BO27"/>
    <mergeCell ref="AA28:AC28"/>
    <mergeCell ref="AD28:AF28"/>
    <mergeCell ref="AG28:BO28"/>
    <mergeCell ref="A29:D29"/>
    <mergeCell ref="E29:G29"/>
    <mergeCell ref="H29:Q29"/>
    <mergeCell ref="R29:T29"/>
    <mergeCell ref="U29:W29"/>
    <mergeCell ref="X29:Z29"/>
    <mergeCell ref="AA29:AC29"/>
    <mergeCell ref="A28:D28"/>
    <mergeCell ref="E28:G28"/>
    <mergeCell ref="H28:Q28"/>
    <mergeCell ref="R28:T28"/>
    <mergeCell ref="U28:W28"/>
    <mergeCell ref="X28:Z28"/>
    <mergeCell ref="AD29:AF29"/>
    <mergeCell ref="AG29:BO29"/>
    <mergeCell ref="A30:D30"/>
    <mergeCell ref="E30:G30"/>
    <mergeCell ref="H30:Q30"/>
    <mergeCell ref="R30:T30"/>
    <mergeCell ref="U30:W30"/>
    <mergeCell ref="X30:Z30"/>
    <mergeCell ref="AA30:AC30"/>
    <mergeCell ref="AD30:AF30"/>
    <mergeCell ref="AG30:BO30"/>
    <mergeCell ref="A31:D31"/>
    <mergeCell ref="E31:G31"/>
    <mergeCell ref="H31:Q31"/>
    <mergeCell ref="R31:T31"/>
    <mergeCell ref="U31:W31"/>
    <mergeCell ref="X31:Z31"/>
    <mergeCell ref="AA31:AC31"/>
    <mergeCell ref="AD31:AF31"/>
    <mergeCell ref="AG31:BO31"/>
    <mergeCell ref="AA32:AC32"/>
    <mergeCell ref="AD32:AF32"/>
    <mergeCell ref="AG32:BO32"/>
    <mergeCell ref="A33:D33"/>
    <mergeCell ref="E33:G33"/>
    <mergeCell ref="H33:Q33"/>
    <mergeCell ref="R33:T33"/>
    <mergeCell ref="U33:W33"/>
    <mergeCell ref="X33:Z33"/>
    <mergeCell ref="AA33:AC33"/>
    <mergeCell ref="A32:D32"/>
    <mergeCell ref="E32:G32"/>
    <mergeCell ref="H32:Q32"/>
    <mergeCell ref="R32:T32"/>
    <mergeCell ref="U32:W32"/>
    <mergeCell ref="X32:Z32"/>
    <mergeCell ref="AD33:AF33"/>
    <mergeCell ref="AG33:BO33"/>
    <mergeCell ref="A34:D34"/>
    <mergeCell ref="E34:G34"/>
    <mergeCell ref="H34:Q34"/>
    <mergeCell ref="R34:T34"/>
    <mergeCell ref="U34:W34"/>
    <mergeCell ref="X34:Z34"/>
    <mergeCell ref="AA34:AC34"/>
    <mergeCell ref="AD34:AF34"/>
    <mergeCell ref="AG34:BO34"/>
    <mergeCell ref="A35:D35"/>
    <mergeCell ref="E35:G35"/>
    <mergeCell ref="H35:Q35"/>
    <mergeCell ref="R35:T35"/>
    <mergeCell ref="U35:W35"/>
    <mergeCell ref="X35:Z35"/>
    <mergeCell ref="AA35:AC35"/>
    <mergeCell ref="AD35:AF35"/>
    <mergeCell ref="AG35:BO35"/>
    <mergeCell ref="A36:D36"/>
    <mergeCell ref="E36:G36"/>
    <mergeCell ref="H36:Q36"/>
    <mergeCell ref="R36:T36"/>
    <mergeCell ref="U36:W36"/>
    <mergeCell ref="X36:Z36"/>
    <mergeCell ref="AA36:AC36"/>
    <mergeCell ref="AD36:AF36"/>
    <mergeCell ref="AG36:BO36"/>
    <mergeCell ref="A37:D37"/>
    <mergeCell ref="E37:G37"/>
    <mergeCell ref="H37:Q37"/>
    <mergeCell ref="R37:T37"/>
    <mergeCell ref="U37:W37"/>
    <mergeCell ref="X37:Z37"/>
    <mergeCell ref="AA37:AC37"/>
    <mergeCell ref="AD37:AF37"/>
    <mergeCell ref="AG37:BO37"/>
    <mergeCell ref="AD39:AF39"/>
    <mergeCell ref="AG39:BO39"/>
    <mergeCell ref="AA38:AC38"/>
    <mergeCell ref="AD38:AF38"/>
    <mergeCell ref="AG38:BO38"/>
    <mergeCell ref="A39:D39"/>
    <mergeCell ref="E39:G39"/>
    <mergeCell ref="H39:Q39"/>
    <mergeCell ref="R39:T39"/>
    <mergeCell ref="U39:W39"/>
    <mergeCell ref="X39:Z39"/>
    <mergeCell ref="AA39:AC39"/>
    <mergeCell ref="A38:D38"/>
    <mergeCell ref="E38:G38"/>
    <mergeCell ref="H38:Q38"/>
    <mergeCell ref="R38:T38"/>
    <mergeCell ref="U38:W38"/>
    <mergeCell ref="X38:Z38"/>
  </mergeCells>
  <phoneticPr fontId="7"/>
  <pageMargins left="0.23622047244094491" right="0.23622047244094491" top="0.74803149606299213" bottom="0.74803149606299213" header="0.31496062992125984" footer="0.31496062992125984"/>
  <pageSetup paperSize="9" scale="69" fitToHeight="0" orientation="landscape" r:id="rId1"/>
  <headerFooter>
    <oddFooter>&amp;C&amp;"ＭＳ ゴシック,標準"&amp;10&amp;P / &amp;N&amp;R&amp;"ＭＳ ゴシック,標準"&amp;10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DC14"/>
  <sheetViews>
    <sheetView showGridLines="0" view="pageBreakPreview" zoomScale="85" zoomScaleNormal="85" zoomScaleSheetLayoutView="85" workbookViewId="0">
      <pane xSplit="30" ySplit="6" topLeftCell="AE7" activePane="bottomRight" state="frozen"/>
      <selection pane="topRight" activeCell="AE1" sqref="AE1"/>
      <selection pane="bottomLeft" activeCell="A7" sqref="A7"/>
      <selection pane="bottomRight" activeCell="AE7" sqref="AE7"/>
    </sheetView>
  </sheetViews>
  <sheetFormatPr defaultColWidth="2.625" defaultRowHeight="13.5" customHeight="1"/>
  <cols>
    <col min="1" max="34" width="3.125" style="7" customWidth="1"/>
    <col min="35" max="35" width="3.125" style="8" customWidth="1"/>
    <col min="36" max="107" width="3.125" style="7" customWidth="1"/>
    <col min="108" max="16384" width="2.625" style="7"/>
  </cols>
  <sheetData>
    <row r="1" spans="1:107" s="5" customFormat="1" ht="15.75" customHeight="1">
      <c r="A1" s="21" t="s">
        <v>7</v>
      </c>
      <c r="B1" s="4">
        <f>IF(変更履歴!B1&lt;&gt;"",変更履歴!B1,"")</f>
        <v>4</v>
      </c>
      <c r="C1" s="220" t="str">
        <f>IF(変更履歴!C1&lt;&gt;"",変更履歴!C1,"")</f>
        <v>インターフェース</v>
      </c>
      <c r="D1" s="221"/>
      <c r="E1" s="221"/>
      <c r="F1" s="221"/>
      <c r="G1" s="221"/>
      <c r="H1" s="221"/>
      <c r="I1" s="221"/>
      <c r="J1" s="222"/>
      <c r="K1" s="21" t="s">
        <v>8</v>
      </c>
      <c r="L1" s="4" t="str">
        <f>IF(変更履歴!L1&lt;&gt;"",変更履歴!L1,"")</f>
        <v/>
      </c>
      <c r="M1" s="24" t="str">
        <f>IF(変更履歴!M1&lt;&gt;"",変更履歴!M1,"")</f>
        <v/>
      </c>
      <c r="N1" s="25"/>
      <c r="O1" s="25"/>
      <c r="P1" s="25"/>
      <c r="Q1" s="25"/>
      <c r="R1" s="25"/>
      <c r="S1" s="25"/>
      <c r="T1" s="25"/>
      <c r="U1" s="25"/>
      <c r="V1" s="223" t="s">
        <v>9</v>
      </c>
      <c r="W1" s="224"/>
      <c r="X1" s="224"/>
      <c r="Y1" s="224"/>
      <c r="Z1" s="225"/>
      <c r="AA1" s="229" t="s">
        <v>25</v>
      </c>
      <c r="AB1" s="230"/>
      <c r="AC1" s="230"/>
      <c r="AD1" s="230"/>
      <c r="AE1" s="230"/>
      <c r="AF1" s="230"/>
      <c r="AG1" s="230"/>
      <c r="AH1" s="230"/>
      <c r="AI1" s="230"/>
      <c r="AJ1" s="231"/>
      <c r="AK1" s="223" t="s">
        <v>24</v>
      </c>
      <c r="AL1" s="224"/>
      <c r="AM1" s="224"/>
      <c r="AN1" s="224"/>
      <c r="AO1" s="225"/>
      <c r="AP1" s="235" t="str">
        <f>IF(変更履歴!AP1&lt;&gt;"",変更履歴!AP1,"")</f>
        <v>ステータス取得API</v>
      </c>
      <c r="AQ1" s="236"/>
      <c r="AR1" s="236"/>
      <c r="AS1" s="236"/>
      <c r="AT1" s="236"/>
      <c r="AU1" s="236"/>
      <c r="AV1" s="237"/>
      <c r="AW1" s="211" t="s">
        <v>10</v>
      </c>
      <c r="AX1" s="212"/>
      <c r="AY1" s="213"/>
      <c r="AZ1" s="214" t="str">
        <f>IF(変更履歴!BC1&lt;&gt;"",変更履歴!BC1,"")</f>
        <v>今村</v>
      </c>
      <c r="BA1" s="215"/>
      <c r="BB1" s="215"/>
      <c r="BC1" s="215"/>
      <c r="BD1" s="216"/>
      <c r="BE1" s="211" t="s">
        <v>11</v>
      </c>
      <c r="BF1" s="212"/>
      <c r="BG1" s="213"/>
      <c r="BH1" s="217">
        <f>IF(変更履歴!E8&lt;&gt;"",変更履歴!E8,"")</f>
        <v>44081</v>
      </c>
      <c r="BI1" s="218"/>
      <c r="BJ1" s="218"/>
      <c r="BK1" s="218"/>
      <c r="BL1" s="219"/>
    </row>
    <row r="2" spans="1:107" s="5" customFormat="1" ht="15.75" customHeight="1">
      <c r="A2" s="21" t="s">
        <v>12</v>
      </c>
      <c r="B2" s="4">
        <f>IF(変更履歴!B2&lt;&gt;"",変更履歴!B2,"")</f>
        <v>1</v>
      </c>
      <c r="C2" s="220" t="str">
        <f>IF(変更履歴!C2&lt;&gt;"",変更履歴!C2,"")</f>
        <v>UI設計書_インターフェース</v>
      </c>
      <c r="D2" s="221"/>
      <c r="E2" s="221"/>
      <c r="F2" s="221"/>
      <c r="G2" s="221"/>
      <c r="H2" s="221"/>
      <c r="I2" s="221"/>
      <c r="J2" s="222"/>
      <c r="K2" s="21" t="s">
        <v>13</v>
      </c>
      <c r="L2" s="4" t="str">
        <f>IF(変更履歴!L2&lt;&gt;"",変更履歴!L2,"")</f>
        <v>-</v>
      </c>
      <c r="M2" s="22" t="str">
        <f>IF(変更履歴!M2&lt;&gt;"",変更履歴!M2,"")</f>
        <v>-</v>
      </c>
      <c r="N2" s="23"/>
      <c r="O2" s="23"/>
      <c r="P2" s="23"/>
      <c r="Q2" s="23"/>
      <c r="R2" s="23"/>
      <c r="S2" s="23"/>
      <c r="T2" s="23"/>
      <c r="U2" s="23"/>
      <c r="V2" s="226"/>
      <c r="W2" s="227"/>
      <c r="X2" s="227"/>
      <c r="Y2" s="227"/>
      <c r="Z2" s="228"/>
      <c r="AA2" s="232"/>
      <c r="AB2" s="233"/>
      <c r="AC2" s="233"/>
      <c r="AD2" s="233"/>
      <c r="AE2" s="233"/>
      <c r="AF2" s="233"/>
      <c r="AG2" s="233"/>
      <c r="AH2" s="233"/>
      <c r="AI2" s="233"/>
      <c r="AJ2" s="234"/>
      <c r="AK2" s="226"/>
      <c r="AL2" s="227"/>
      <c r="AM2" s="227"/>
      <c r="AN2" s="227"/>
      <c r="AO2" s="228"/>
      <c r="AP2" s="238"/>
      <c r="AQ2" s="239"/>
      <c r="AR2" s="239"/>
      <c r="AS2" s="239"/>
      <c r="AT2" s="239"/>
      <c r="AU2" s="239"/>
      <c r="AV2" s="240"/>
      <c r="AW2" s="211" t="s">
        <v>14</v>
      </c>
      <c r="AX2" s="212"/>
      <c r="AY2" s="213"/>
      <c r="AZ2" s="214" t="str">
        <f ca="1">IF(変更履歴!BC2&lt;&gt;"",変更履歴!BC2,"")</f>
        <v>今村</v>
      </c>
      <c r="BA2" s="215"/>
      <c r="BB2" s="215"/>
      <c r="BC2" s="215"/>
      <c r="BD2" s="216"/>
      <c r="BE2" s="211" t="s">
        <v>15</v>
      </c>
      <c r="BF2" s="212"/>
      <c r="BG2" s="213"/>
      <c r="BH2" s="241">
        <f>IF(変更履歴!BK1&lt;&gt;"",MAX(変更履歴!E8:'変更履歴'!G54),"")</f>
        <v>44104</v>
      </c>
      <c r="BI2" s="242"/>
      <c r="BJ2" s="242"/>
      <c r="BK2" s="242"/>
      <c r="BL2" s="243"/>
    </row>
    <row r="3" spans="1:107" s="5" customFormat="1" ht="16.5" customHeight="1" thickBot="1"/>
    <row r="4" spans="1:107" s="6" customFormat="1" ht="13.5" customHeight="1">
      <c r="A4" s="265" t="s">
        <v>1</v>
      </c>
      <c r="B4" s="201"/>
      <c r="C4" s="199" t="s">
        <v>32</v>
      </c>
      <c r="D4" s="200"/>
      <c r="E4" s="200"/>
      <c r="F4" s="200"/>
      <c r="G4" s="200"/>
      <c r="H4" s="200"/>
      <c r="I4" s="200"/>
      <c r="J4" s="200"/>
      <c r="K4" s="200"/>
      <c r="L4" s="200"/>
      <c r="M4" s="200"/>
      <c r="N4" s="200"/>
      <c r="O4" s="200"/>
      <c r="P4" s="200"/>
      <c r="Q4" s="271" t="s">
        <v>33</v>
      </c>
      <c r="R4" s="272"/>
      <c r="S4" s="272"/>
      <c r="T4" s="272"/>
      <c r="U4" s="272"/>
      <c r="V4" s="272"/>
      <c r="W4" s="272"/>
      <c r="X4" s="272"/>
      <c r="Y4" s="272"/>
      <c r="Z4" s="272"/>
      <c r="AA4" s="272"/>
      <c r="AB4" s="272"/>
      <c r="AC4" s="272"/>
      <c r="AD4" s="273"/>
      <c r="AE4" s="269" t="s">
        <v>34</v>
      </c>
      <c r="AF4" s="270"/>
      <c r="AG4" s="270"/>
      <c r="AH4" s="270"/>
      <c r="AI4" s="270"/>
      <c r="AJ4" s="270"/>
      <c r="AK4" s="270"/>
      <c r="AL4" s="270"/>
      <c r="AM4" s="270"/>
      <c r="AN4" s="270"/>
      <c r="AO4" s="270"/>
      <c r="AP4" s="270"/>
      <c r="AQ4" s="270"/>
      <c r="AR4" s="270"/>
      <c r="AS4" s="270"/>
      <c r="AT4" s="199" t="s">
        <v>43</v>
      </c>
      <c r="AU4" s="200"/>
      <c r="AV4" s="200"/>
      <c r="AW4" s="200"/>
      <c r="AX4" s="200"/>
      <c r="AY4" s="200"/>
      <c r="AZ4" s="200"/>
      <c r="BA4" s="200"/>
      <c r="BB4" s="200"/>
      <c r="BC4" s="200"/>
      <c r="BD4" s="200"/>
      <c r="BE4" s="200"/>
      <c r="BF4" s="200"/>
      <c r="BG4" s="200"/>
      <c r="BH4" s="200"/>
      <c r="BI4" s="200"/>
      <c r="BJ4" s="200"/>
      <c r="BK4" s="200"/>
      <c r="BL4" s="200"/>
      <c r="BM4" s="201"/>
      <c r="BN4" s="189" t="s">
        <v>37</v>
      </c>
      <c r="BO4" s="190"/>
      <c r="BP4" s="190"/>
      <c r="BQ4" s="190"/>
      <c r="BR4" s="189" t="s">
        <v>35</v>
      </c>
      <c r="BS4" s="190"/>
      <c r="BT4" s="190"/>
      <c r="BU4" s="190"/>
      <c r="BV4" s="190"/>
      <c r="BW4" s="190"/>
      <c r="BX4" s="190"/>
      <c r="BY4" s="190"/>
      <c r="BZ4" s="190"/>
      <c r="CA4" s="190"/>
      <c r="CB4" s="190"/>
      <c r="CC4" s="190"/>
      <c r="CD4" s="190"/>
      <c r="CE4" s="191"/>
      <c r="CF4" s="190" t="s">
        <v>36</v>
      </c>
      <c r="CG4" s="190"/>
      <c r="CH4" s="190"/>
      <c r="CI4" s="190"/>
      <c r="CJ4" s="190"/>
      <c r="CK4" s="190"/>
      <c r="CL4" s="190"/>
      <c r="CM4" s="190"/>
      <c r="CN4" s="190"/>
      <c r="CO4" s="190"/>
      <c r="CP4" s="190"/>
      <c r="CQ4" s="190"/>
      <c r="CR4" s="190"/>
      <c r="CS4" s="191"/>
      <c r="CT4" s="180" t="s">
        <v>0</v>
      </c>
      <c r="CU4" s="181"/>
      <c r="CV4" s="181"/>
      <c r="CW4" s="181"/>
      <c r="CX4" s="181"/>
      <c r="CY4" s="181"/>
      <c r="CZ4" s="181"/>
      <c r="DA4" s="181"/>
      <c r="DB4" s="181"/>
      <c r="DC4" s="181"/>
    </row>
    <row r="5" spans="1:107" s="6" customFormat="1" ht="13.5" customHeight="1">
      <c r="A5" s="266"/>
      <c r="B5" s="204"/>
      <c r="C5" s="202"/>
      <c r="D5" s="203"/>
      <c r="E5" s="203"/>
      <c r="F5" s="203"/>
      <c r="G5" s="203"/>
      <c r="H5" s="203"/>
      <c r="I5" s="203"/>
      <c r="J5" s="203"/>
      <c r="K5" s="203"/>
      <c r="L5" s="203"/>
      <c r="M5" s="203"/>
      <c r="N5" s="203"/>
      <c r="O5" s="203"/>
      <c r="P5" s="203"/>
      <c r="Q5" s="274"/>
      <c r="R5" s="275"/>
      <c r="S5" s="275"/>
      <c r="T5" s="275"/>
      <c r="U5" s="275"/>
      <c r="V5" s="275"/>
      <c r="W5" s="275"/>
      <c r="X5" s="275"/>
      <c r="Y5" s="275"/>
      <c r="Z5" s="275"/>
      <c r="AA5" s="275"/>
      <c r="AB5" s="275"/>
      <c r="AC5" s="275"/>
      <c r="AD5" s="276"/>
      <c r="AE5" s="250" t="s">
        <v>2</v>
      </c>
      <c r="AF5" s="251"/>
      <c r="AG5" s="252"/>
      <c r="AH5" s="247" t="s">
        <v>3</v>
      </c>
      <c r="AI5" s="248"/>
      <c r="AJ5" s="249"/>
      <c r="AK5" s="256" t="s">
        <v>4</v>
      </c>
      <c r="AL5" s="257"/>
      <c r="AM5" s="258"/>
      <c r="AN5" s="256" t="s">
        <v>5</v>
      </c>
      <c r="AO5" s="257"/>
      <c r="AP5" s="258"/>
      <c r="AQ5" s="247" t="s">
        <v>6</v>
      </c>
      <c r="AR5" s="248"/>
      <c r="AS5" s="249"/>
      <c r="AT5" s="202"/>
      <c r="AU5" s="203"/>
      <c r="AV5" s="203"/>
      <c r="AW5" s="203"/>
      <c r="AX5" s="203"/>
      <c r="AY5" s="203"/>
      <c r="AZ5" s="203"/>
      <c r="BA5" s="203"/>
      <c r="BB5" s="203"/>
      <c r="BC5" s="203"/>
      <c r="BD5" s="203"/>
      <c r="BE5" s="203"/>
      <c r="BF5" s="203"/>
      <c r="BG5" s="203"/>
      <c r="BH5" s="203"/>
      <c r="BI5" s="203"/>
      <c r="BJ5" s="203"/>
      <c r="BK5" s="203"/>
      <c r="BL5" s="203"/>
      <c r="BM5" s="204"/>
      <c r="BN5" s="192"/>
      <c r="BO5" s="193"/>
      <c r="BP5" s="193"/>
      <c r="BQ5" s="193"/>
      <c r="BR5" s="192"/>
      <c r="BS5" s="193"/>
      <c r="BT5" s="193"/>
      <c r="BU5" s="193"/>
      <c r="BV5" s="193"/>
      <c r="BW5" s="193"/>
      <c r="BX5" s="193"/>
      <c r="BY5" s="193"/>
      <c r="BZ5" s="193"/>
      <c r="CA5" s="193"/>
      <c r="CB5" s="193"/>
      <c r="CC5" s="193"/>
      <c r="CD5" s="193"/>
      <c r="CE5" s="194"/>
      <c r="CF5" s="193"/>
      <c r="CG5" s="193"/>
      <c r="CH5" s="193"/>
      <c r="CI5" s="193"/>
      <c r="CJ5" s="193"/>
      <c r="CK5" s="193"/>
      <c r="CL5" s="193"/>
      <c r="CM5" s="193"/>
      <c r="CN5" s="193"/>
      <c r="CO5" s="193"/>
      <c r="CP5" s="193"/>
      <c r="CQ5" s="193"/>
      <c r="CR5" s="193"/>
      <c r="CS5" s="194"/>
      <c r="CT5" s="182"/>
      <c r="CU5" s="183"/>
      <c r="CV5" s="183"/>
      <c r="CW5" s="183"/>
      <c r="CX5" s="183"/>
      <c r="CY5" s="183"/>
      <c r="CZ5" s="183"/>
      <c r="DA5" s="183"/>
      <c r="DB5" s="183"/>
      <c r="DC5" s="183"/>
    </row>
    <row r="6" spans="1:107" s="6" customFormat="1" ht="13.5" customHeight="1">
      <c r="A6" s="267"/>
      <c r="B6" s="207"/>
      <c r="C6" s="205"/>
      <c r="D6" s="206"/>
      <c r="E6" s="206"/>
      <c r="F6" s="206"/>
      <c r="G6" s="206"/>
      <c r="H6" s="206"/>
      <c r="I6" s="206"/>
      <c r="J6" s="206"/>
      <c r="K6" s="206"/>
      <c r="L6" s="206"/>
      <c r="M6" s="206"/>
      <c r="N6" s="206"/>
      <c r="O6" s="206"/>
      <c r="P6" s="206"/>
      <c r="Q6" s="253"/>
      <c r="R6" s="254"/>
      <c r="S6" s="254"/>
      <c r="T6" s="254"/>
      <c r="U6" s="254"/>
      <c r="V6" s="254"/>
      <c r="W6" s="254"/>
      <c r="X6" s="254"/>
      <c r="Y6" s="254"/>
      <c r="Z6" s="254"/>
      <c r="AA6" s="254"/>
      <c r="AB6" s="254"/>
      <c r="AC6" s="254"/>
      <c r="AD6" s="255"/>
      <c r="AE6" s="253"/>
      <c r="AF6" s="254"/>
      <c r="AG6" s="255"/>
      <c r="AH6" s="195"/>
      <c r="AI6" s="196"/>
      <c r="AJ6" s="197"/>
      <c r="AK6" s="259"/>
      <c r="AL6" s="260"/>
      <c r="AM6" s="261"/>
      <c r="AN6" s="259"/>
      <c r="AO6" s="260"/>
      <c r="AP6" s="261"/>
      <c r="AQ6" s="195"/>
      <c r="AR6" s="196"/>
      <c r="AS6" s="197"/>
      <c r="AT6" s="205"/>
      <c r="AU6" s="206"/>
      <c r="AV6" s="206"/>
      <c r="AW6" s="206"/>
      <c r="AX6" s="206"/>
      <c r="AY6" s="206"/>
      <c r="AZ6" s="206"/>
      <c r="BA6" s="206"/>
      <c r="BB6" s="206"/>
      <c r="BC6" s="206"/>
      <c r="BD6" s="206"/>
      <c r="BE6" s="206"/>
      <c r="BF6" s="206"/>
      <c r="BG6" s="206"/>
      <c r="BH6" s="206"/>
      <c r="BI6" s="206"/>
      <c r="BJ6" s="206"/>
      <c r="BK6" s="206"/>
      <c r="BL6" s="206"/>
      <c r="BM6" s="207"/>
      <c r="BN6" s="195"/>
      <c r="BO6" s="196"/>
      <c r="BP6" s="196"/>
      <c r="BQ6" s="196"/>
      <c r="BR6" s="195"/>
      <c r="BS6" s="196"/>
      <c r="BT6" s="196"/>
      <c r="BU6" s="196"/>
      <c r="BV6" s="196"/>
      <c r="BW6" s="196"/>
      <c r="BX6" s="196"/>
      <c r="BY6" s="196"/>
      <c r="BZ6" s="196"/>
      <c r="CA6" s="196"/>
      <c r="CB6" s="196"/>
      <c r="CC6" s="196"/>
      <c r="CD6" s="196"/>
      <c r="CE6" s="197"/>
      <c r="CF6" s="196"/>
      <c r="CG6" s="196"/>
      <c r="CH6" s="196"/>
      <c r="CI6" s="196"/>
      <c r="CJ6" s="196"/>
      <c r="CK6" s="196"/>
      <c r="CL6" s="196"/>
      <c r="CM6" s="196"/>
      <c r="CN6" s="196"/>
      <c r="CO6" s="196"/>
      <c r="CP6" s="196"/>
      <c r="CQ6" s="196"/>
      <c r="CR6" s="196"/>
      <c r="CS6" s="197"/>
      <c r="CT6" s="184"/>
      <c r="CU6" s="185"/>
      <c r="CV6" s="185"/>
      <c r="CW6" s="185"/>
      <c r="CX6" s="185"/>
      <c r="CY6" s="185"/>
      <c r="CZ6" s="185"/>
      <c r="DA6" s="185"/>
      <c r="DB6" s="185"/>
      <c r="DC6" s="185"/>
    </row>
    <row r="7" spans="1:107" s="6" customFormat="1" ht="12">
      <c r="A7" s="26" t="s">
        <v>30</v>
      </c>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row>
    <row r="8" spans="1:107" s="6" customFormat="1" ht="12">
      <c r="A8" s="268">
        <f t="shared" ref="A8:A10" si="0">ROW()-7</f>
        <v>1</v>
      </c>
      <c r="B8" s="246"/>
      <c r="C8" s="15" t="s">
        <v>46</v>
      </c>
      <c r="D8" s="17"/>
      <c r="E8" s="10"/>
      <c r="F8" s="10"/>
      <c r="G8" s="10"/>
      <c r="H8" s="10"/>
      <c r="I8" s="10"/>
      <c r="J8" s="10"/>
      <c r="K8" s="10"/>
      <c r="L8" s="10"/>
      <c r="M8" s="10"/>
      <c r="N8" s="10"/>
      <c r="O8" s="10"/>
      <c r="P8" s="10"/>
      <c r="Q8" s="13" t="s">
        <v>41</v>
      </c>
      <c r="R8" s="17"/>
      <c r="S8" s="10"/>
      <c r="T8" s="10"/>
      <c r="U8" s="10"/>
      <c r="V8" s="10"/>
      <c r="W8" s="10"/>
      <c r="X8" s="10"/>
      <c r="Y8" s="10"/>
      <c r="Z8" s="10"/>
      <c r="AA8" s="10"/>
      <c r="AB8" s="10"/>
      <c r="AC8" s="10"/>
      <c r="AD8" s="11"/>
      <c r="AE8" s="277" t="s">
        <v>76</v>
      </c>
      <c r="AF8" s="278"/>
      <c r="AG8" s="279"/>
      <c r="AH8" s="277"/>
      <c r="AI8" s="278"/>
      <c r="AJ8" s="279"/>
      <c r="AK8" s="244"/>
      <c r="AL8" s="245"/>
      <c r="AM8" s="246"/>
      <c r="AN8" s="244"/>
      <c r="AO8" s="245"/>
      <c r="AP8" s="246"/>
      <c r="AQ8" s="244" t="s">
        <v>45</v>
      </c>
      <c r="AR8" s="245"/>
      <c r="AS8" s="246"/>
      <c r="AT8" s="166"/>
      <c r="AU8" s="167"/>
      <c r="AV8" s="167"/>
      <c r="AW8" s="167"/>
      <c r="AX8" s="167"/>
      <c r="AY8" s="167"/>
      <c r="AZ8" s="167"/>
      <c r="BA8" s="167"/>
      <c r="BB8" s="167"/>
      <c r="BC8" s="167"/>
      <c r="BD8" s="167"/>
      <c r="BE8" s="167"/>
      <c r="BF8" s="167"/>
      <c r="BG8" s="167"/>
      <c r="BH8" s="167"/>
      <c r="BI8" s="167"/>
      <c r="BJ8" s="167"/>
      <c r="BK8" s="167"/>
      <c r="BL8" s="167"/>
      <c r="BM8" s="168"/>
      <c r="BN8" s="186"/>
      <c r="BO8" s="187"/>
      <c r="BP8" s="187"/>
      <c r="BQ8" s="188"/>
      <c r="BR8" s="31"/>
      <c r="BS8" s="32"/>
      <c r="BT8" s="32"/>
      <c r="BU8" s="32"/>
      <c r="BV8" s="32"/>
      <c r="BW8" s="32"/>
      <c r="BX8" s="32"/>
      <c r="BY8" s="32"/>
      <c r="BZ8" s="32"/>
      <c r="CA8" s="32"/>
      <c r="CB8" s="32"/>
      <c r="CC8" s="32"/>
      <c r="CD8" s="32"/>
      <c r="CE8" s="33"/>
      <c r="CF8" s="172"/>
      <c r="CG8" s="173"/>
      <c r="CH8" s="173"/>
      <c r="CI8" s="173"/>
      <c r="CJ8" s="173"/>
      <c r="CK8" s="173"/>
      <c r="CL8" s="173"/>
      <c r="CM8" s="173"/>
      <c r="CN8" s="173"/>
      <c r="CO8" s="173"/>
      <c r="CP8" s="173"/>
      <c r="CQ8" s="173"/>
      <c r="CR8" s="173"/>
      <c r="CS8" s="174"/>
      <c r="CT8" s="175"/>
      <c r="CU8" s="176"/>
      <c r="CV8" s="176"/>
      <c r="CW8" s="176"/>
      <c r="CX8" s="176"/>
      <c r="CY8" s="176"/>
      <c r="CZ8" s="176"/>
      <c r="DA8" s="176"/>
      <c r="DB8" s="176"/>
      <c r="DC8" s="176"/>
    </row>
    <row r="9" spans="1:107" s="6" customFormat="1" ht="12">
      <c r="A9" s="268">
        <f t="shared" si="0"/>
        <v>2</v>
      </c>
      <c r="B9" s="246"/>
      <c r="C9" s="16"/>
      <c r="D9" s="17" t="s">
        <v>40</v>
      </c>
      <c r="E9" s="10"/>
      <c r="F9" s="12"/>
      <c r="G9" s="12"/>
      <c r="H9" s="12"/>
      <c r="I9" s="12"/>
      <c r="J9" s="12"/>
      <c r="K9" s="12"/>
      <c r="L9" s="12"/>
      <c r="M9" s="12"/>
      <c r="N9" s="12"/>
      <c r="O9" s="12"/>
      <c r="P9" s="12"/>
      <c r="Q9" s="14"/>
      <c r="R9" s="17" t="s">
        <v>42</v>
      </c>
      <c r="S9" s="12"/>
      <c r="T9" s="12"/>
      <c r="U9" s="12"/>
      <c r="V9" s="12"/>
      <c r="W9" s="12"/>
      <c r="X9" s="12"/>
      <c r="Y9" s="12"/>
      <c r="Z9" s="12"/>
      <c r="AA9" s="12"/>
      <c r="AB9" s="12"/>
      <c r="AC9" s="12"/>
      <c r="AD9" s="18"/>
      <c r="AE9" s="277"/>
      <c r="AF9" s="278"/>
      <c r="AG9" s="279"/>
      <c r="AH9" s="277" t="s">
        <v>26</v>
      </c>
      <c r="AI9" s="278"/>
      <c r="AJ9" s="279"/>
      <c r="AK9" s="244">
        <v>11</v>
      </c>
      <c r="AL9" s="245"/>
      <c r="AM9" s="246"/>
      <c r="AN9" s="293">
        <v>11</v>
      </c>
      <c r="AO9" s="294"/>
      <c r="AP9" s="295"/>
      <c r="AQ9" s="244" t="s">
        <v>45</v>
      </c>
      <c r="AR9" s="245"/>
      <c r="AS9" s="246"/>
      <c r="AT9" s="208" t="s">
        <v>44</v>
      </c>
      <c r="AU9" s="209"/>
      <c r="AV9" s="209"/>
      <c r="AW9" s="209"/>
      <c r="AX9" s="209"/>
      <c r="AY9" s="209"/>
      <c r="AZ9" s="209"/>
      <c r="BA9" s="209"/>
      <c r="BB9" s="209"/>
      <c r="BC9" s="209"/>
      <c r="BD9" s="209"/>
      <c r="BE9" s="209"/>
      <c r="BF9" s="209"/>
      <c r="BG9" s="209"/>
      <c r="BH9" s="209"/>
      <c r="BI9" s="209"/>
      <c r="BJ9" s="209"/>
      <c r="BK9" s="209"/>
      <c r="BL9" s="209"/>
      <c r="BM9" s="210"/>
      <c r="BN9" s="169"/>
      <c r="BO9" s="170"/>
      <c r="BP9" s="170"/>
      <c r="BQ9" s="171"/>
      <c r="BR9" s="31"/>
      <c r="BS9" s="32"/>
      <c r="BT9" s="32"/>
      <c r="BU9" s="32"/>
      <c r="BV9" s="32"/>
      <c r="BW9" s="32"/>
      <c r="BX9" s="32"/>
      <c r="BY9" s="32"/>
      <c r="BZ9" s="32"/>
      <c r="CA9" s="32"/>
      <c r="CB9" s="32"/>
      <c r="CC9" s="32"/>
      <c r="CD9" s="32"/>
      <c r="CE9" s="33"/>
      <c r="CF9" s="172"/>
      <c r="CG9" s="173"/>
      <c r="CH9" s="173"/>
      <c r="CI9" s="173"/>
      <c r="CJ9" s="173"/>
      <c r="CK9" s="173"/>
      <c r="CL9" s="173"/>
      <c r="CM9" s="173"/>
      <c r="CN9" s="173"/>
      <c r="CO9" s="173"/>
      <c r="CP9" s="173"/>
      <c r="CQ9" s="173"/>
      <c r="CR9" s="173"/>
      <c r="CS9" s="174"/>
      <c r="CT9" s="175"/>
      <c r="CU9" s="176"/>
      <c r="CV9" s="176"/>
      <c r="CW9" s="176"/>
      <c r="CX9" s="176"/>
      <c r="CY9" s="176"/>
      <c r="CZ9" s="176"/>
      <c r="DA9" s="176"/>
      <c r="DB9" s="176"/>
      <c r="DC9" s="176"/>
    </row>
    <row r="10" spans="1:107" s="6" customFormat="1" ht="13.5" customHeight="1">
      <c r="A10" s="268">
        <f t="shared" si="0"/>
        <v>3</v>
      </c>
      <c r="B10" s="246"/>
      <c r="C10" s="37" t="s">
        <v>77</v>
      </c>
      <c r="D10" s="28"/>
      <c r="E10" s="10"/>
      <c r="F10" s="10"/>
      <c r="G10" s="10"/>
      <c r="H10" s="10"/>
      <c r="I10" s="10"/>
      <c r="J10" s="10"/>
      <c r="K10" s="10"/>
      <c r="L10" s="10"/>
      <c r="M10" s="10"/>
      <c r="N10" s="10"/>
      <c r="O10" s="10"/>
      <c r="P10" s="10"/>
      <c r="Q10" s="13" t="s">
        <v>80</v>
      </c>
      <c r="R10" s="10"/>
      <c r="S10" s="10"/>
      <c r="T10" s="10"/>
      <c r="U10" s="10"/>
      <c r="V10" s="10"/>
      <c r="W10" s="10"/>
      <c r="X10" s="10"/>
      <c r="Y10" s="10"/>
      <c r="Z10" s="10"/>
      <c r="AA10" s="10"/>
      <c r="AB10" s="10"/>
      <c r="AC10" s="10"/>
      <c r="AD10" s="11"/>
      <c r="AE10" s="277"/>
      <c r="AF10" s="278"/>
      <c r="AG10" s="279"/>
      <c r="AH10" s="277" t="s">
        <v>26</v>
      </c>
      <c r="AI10" s="278"/>
      <c r="AJ10" s="279"/>
      <c r="AK10" s="244">
        <v>4</v>
      </c>
      <c r="AL10" s="245"/>
      <c r="AM10" s="246"/>
      <c r="AN10" s="244">
        <v>4</v>
      </c>
      <c r="AO10" s="245"/>
      <c r="AP10" s="246"/>
      <c r="AQ10" s="244" t="s">
        <v>45</v>
      </c>
      <c r="AR10" s="245"/>
      <c r="AS10" s="246"/>
      <c r="AT10" s="166" t="s">
        <v>338</v>
      </c>
      <c r="AU10" s="167"/>
      <c r="AV10" s="167"/>
      <c r="AW10" s="167"/>
      <c r="AX10" s="167"/>
      <c r="AY10" s="167"/>
      <c r="AZ10" s="167"/>
      <c r="BA10" s="167"/>
      <c r="BB10" s="167"/>
      <c r="BC10" s="167"/>
      <c r="BD10" s="167"/>
      <c r="BE10" s="167"/>
      <c r="BF10" s="167"/>
      <c r="BG10" s="167"/>
      <c r="BH10" s="167"/>
      <c r="BI10" s="167"/>
      <c r="BJ10" s="167"/>
      <c r="BK10" s="167"/>
      <c r="BL10" s="167"/>
      <c r="BM10" s="168"/>
      <c r="BN10" s="169"/>
      <c r="BO10" s="170"/>
      <c r="BP10" s="170"/>
      <c r="BQ10" s="171"/>
      <c r="BR10" s="34"/>
      <c r="BS10" s="35"/>
      <c r="BT10" s="35"/>
      <c r="BU10" s="35"/>
      <c r="BV10" s="35"/>
      <c r="BW10" s="35"/>
      <c r="BX10" s="35"/>
      <c r="BY10" s="35"/>
      <c r="BZ10" s="35"/>
      <c r="CA10" s="35"/>
      <c r="CB10" s="35"/>
      <c r="CC10" s="35"/>
      <c r="CD10" s="35"/>
      <c r="CE10" s="36"/>
      <c r="CF10" s="172"/>
      <c r="CG10" s="173"/>
      <c r="CH10" s="173"/>
      <c r="CI10" s="173"/>
      <c r="CJ10" s="173"/>
      <c r="CK10" s="173"/>
      <c r="CL10" s="173"/>
      <c r="CM10" s="173"/>
      <c r="CN10" s="173"/>
      <c r="CO10" s="173"/>
      <c r="CP10" s="173"/>
      <c r="CQ10" s="173"/>
      <c r="CR10" s="173"/>
      <c r="CS10" s="174"/>
      <c r="CT10" s="175"/>
      <c r="CU10" s="176"/>
      <c r="CV10" s="176"/>
      <c r="CW10" s="176"/>
      <c r="CX10" s="176"/>
      <c r="CY10" s="176"/>
      <c r="CZ10" s="176"/>
      <c r="DA10" s="176"/>
      <c r="DB10" s="176"/>
      <c r="DC10" s="198"/>
    </row>
    <row r="11" spans="1:107" s="9" customFormat="1" ht="12">
      <c r="A11" s="29" t="s">
        <v>31</v>
      </c>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row>
    <row r="12" spans="1:107" s="6" customFormat="1" ht="47.25" customHeight="1">
      <c r="A12" s="268">
        <f>ROW()-11</f>
        <v>1</v>
      </c>
      <c r="B12" s="246"/>
      <c r="C12" s="28" t="s">
        <v>78</v>
      </c>
      <c r="D12" s="28"/>
      <c r="E12" s="10"/>
      <c r="F12" s="10"/>
      <c r="G12" s="10"/>
      <c r="H12" s="10"/>
      <c r="I12" s="10"/>
      <c r="J12" s="10"/>
      <c r="K12" s="10"/>
      <c r="L12" s="10"/>
      <c r="M12" s="10"/>
      <c r="N12" s="10"/>
      <c r="O12" s="10"/>
      <c r="P12" s="10"/>
      <c r="Q12" s="13" t="s">
        <v>81</v>
      </c>
      <c r="R12" s="10"/>
      <c r="S12" s="10"/>
      <c r="T12" s="10"/>
      <c r="U12" s="10"/>
      <c r="V12" s="10"/>
      <c r="W12" s="10"/>
      <c r="X12" s="10"/>
      <c r="Y12" s="10"/>
      <c r="Z12" s="10"/>
      <c r="AA12" s="10"/>
      <c r="AB12" s="10"/>
      <c r="AC12" s="10"/>
      <c r="AD12" s="11"/>
      <c r="AE12" s="277"/>
      <c r="AF12" s="278"/>
      <c r="AG12" s="279"/>
      <c r="AH12" s="277" t="s">
        <v>26</v>
      </c>
      <c r="AI12" s="278"/>
      <c r="AJ12" s="279"/>
      <c r="AK12" s="280"/>
      <c r="AL12" s="281"/>
      <c r="AM12" s="282"/>
      <c r="AN12" s="280"/>
      <c r="AO12" s="281"/>
      <c r="AP12" s="282"/>
      <c r="AQ12" s="244" t="s">
        <v>47</v>
      </c>
      <c r="AR12" s="245"/>
      <c r="AS12" s="246"/>
      <c r="AT12" s="166" t="s">
        <v>339</v>
      </c>
      <c r="AU12" s="167"/>
      <c r="AV12" s="167"/>
      <c r="AW12" s="167"/>
      <c r="AX12" s="167"/>
      <c r="AY12" s="167"/>
      <c r="AZ12" s="167"/>
      <c r="BA12" s="167"/>
      <c r="BB12" s="167"/>
      <c r="BC12" s="167"/>
      <c r="BD12" s="167"/>
      <c r="BE12" s="167"/>
      <c r="BF12" s="167"/>
      <c r="BG12" s="167"/>
      <c r="BH12" s="167"/>
      <c r="BI12" s="167"/>
      <c r="BJ12" s="167"/>
      <c r="BK12" s="167"/>
      <c r="BL12" s="167"/>
      <c r="BM12" s="168"/>
      <c r="BN12" s="169"/>
      <c r="BO12" s="170"/>
      <c r="BP12" s="170"/>
      <c r="BQ12" s="171"/>
      <c r="BR12" s="38"/>
      <c r="BS12" s="39"/>
      <c r="BT12" s="39"/>
      <c r="BU12" s="39"/>
      <c r="BV12" s="39"/>
      <c r="BW12" s="39"/>
      <c r="BX12" s="39"/>
      <c r="BY12" s="39"/>
      <c r="BZ12" s="39"/>
      <c r="CA12" s="39"/>
      <c r="CB12" s="39"/>
      <c r="CC12" s="39"/>
      <c r="CD12" s="39"/>
      <c r="CE12" s="40"/>
      <c r="CF12" s="172"/>
      <c r="CG12" s="173"/>
      <c r="CH12" s="173"/>
      <c r="CI12" s="173"/>
      <c r="CJ12" s="173"/>
      <c r="CK12" s="173"/>
      <c r="CL12" s="173"/>
      <c r="CM12" s="173"/>
      <c r="CN12" s="173"/>
      <c r="CO12" s="173"/>
      <c r="CP12" s="173"/>
      <c r="CQ12" s="173"/>
      <c r="CR12" s="173"/>
      <c r="CS12" s="174"/>
      <c r="CT12" s="175"/>
      <c r="CU12" s="176"/>
      <c r="CV12" s="176"/>
      <c r="CW12" s="176"/>
      <c r="CX12" s="176"/>
      <c r="CY12" s="176"/>
      <c r="CZ12" s="176"/>
      <c r="DA12" s="176"/>
      <c r="DB12" s="176"/>
      <c r="DC12" s="176"/>
    </row>
    <row r="13" spans="1:107" s="6" customFormat="1" ht="12">
      <c r="A13" s="268">
        <f>ROW()-11</f>
        <v>2</v>
      </c>
      <c r="B13" s="246"/>
      <c r="C13" s="28" t="s">
        <v>79</v>
      </c>
      <c r="D13" s="28"/>
      <c r="E13" s="10"/>
      <c r="F13" s="10"/>
      <c r="G13" s="10"/>
      <c r="H13" s="10"/>
      <c r="I13" s="10"/>
      <c r="J13" s="10"/>
      <c r="K13" s="10"/>
      <c r="L13" s="10"/>
      <c r="M13" s="10"/>
      <c r="N13" s="10"/>
      <c r="O13" s="10"/>
      <c r="P13" s="10"/>
      <c r="Q13" s="13" t="s">
        <v>82</v>
      </c>
      <c r="R13" s="10"/>
      <c r="S13" s="10"/>
      <c r="T13" s="10"/>
      <c r="U13" s="10"/>
      <c r="V13" s="10"/>
      <c r="W13" s="10"/>
      <c r="X13" s="10"/>
      <c r="Y13" s="10"/>
      <c r="Z13" s="10"/>
      <c r="AA13" s="10"/>
      <c r="AB13" s="10"/>
      <c r="AC13" s="10"/>
      <c r="AD13" s="11"/>
      <c r="AE13" s="277"/>
      <c r="AF13" s="278"/>
      <c r="AG13" s="279"/>
      <c r="AH13" s="277" t="s">
        <v>26</v>
      </c>
      <c r="AI13" s="278"/>
      <c r="AJ13" s="279"/>
      <c r="AK13" s="280"/>
      <c r="AL13" s="281"/>
      <c r="AM13" s="282"/>
      <c r="AN13" s="280"/>
      <c r="AO13" s="281"/>
      <c r="AP13" s="282"/>
      <c r="AQ13" s="244" t="s">
        <v>47</v>
      </c>
      <c r="AR13" s="245"/>
      <c r="AS13" s="246"/>
      <c r="AT13" s="166" t="s">
        <v>340</v>
      </c>
      <c r="AU13" s="167"/>
      <c r="AV13" s="167"/>
      <c r="AW13" s="167"/>
      <c r="AX13" s="167"/>
      <c r="AY13" s="167"/>
      <c r="AZ13" s="167"/>
      <c r="BA13" s="167"/>
      <c r="BB13" s="167"/>
      <c r="BC13" s="167"/>
      <c r="BD13" s="167"/>
      <c r="BE13" s="167"/>
      <c r="BF13" s="167"/>
      <c r="BG13" s="167"/>
      <c r="BH13" s="167"/>
      <c r="BI13" s="167"/>
      <c r="BJ13" s="167"/>
      <c r="BK13" s="167"/>
      <c r="BL13" s="167"/>
      <c r="BM13" s="168"/>
      <c r="BN13" s="169"/>
      <c r="BO13" s="170"/>
      <c r="BP13" s="170"/>
      <c r="BQ13" s="171"/>
      <c r="BR13" s="38"/>
      <c r="BS13" s="39"/>
      <c r="BT13" s="39"/>
      <c r="BU13" s="39"/>
      <c r="BV13" s="39"/>
      <c r="BW13" s="39"/>
      <c r="BX13" s="39"/>
      <c r="BY13" s="39"/>
      <c r="BZ13" s="39"/>
      <c r="CA13" s="39"/>
      <c r="CB13" s="39"/>
      <c r="CC13" s="39"/>
      <c r="CD13" s="39"/>
      <c r="CE13" s="40"/>
      <c r="CF13" s="172"/>
      <c r="CG13" s="173"/>
      <c r="CH13" s="173"/>
      <c r="CI13" s="173"/>
      <c r="CJ13" s="173"/>
      <c r="CK13" s="173"/>
      <c r="CL13" s="173"/>
      <c r="CM13" s="173"/>
      <c r="CN13" s="173"/>
      <c r="CO13" s="173"/>
      <c r="CP13" s="173"/>
      <c r="CQ13" s="173"/>
      <c r="CR13" s="173"/>
      <c r="CS13" s="174"/>
      <c r="CT13" s="175"/>
      <c r="CU13" s="176"/>
      <c r="CV13" s="176"/>
      <c r="CW13" s="176"/>
      <c r="CX13" s="176"/>
      <c r="CY13" s="176"/>
      <c r="CZ13" s="176"/>
      <c r="DA13" s="176"/>
      <c r="DB13" s="176"/>
      <c r="DC13" s="176"/>
    </row>
    <row r="14" spans="1:107" s="6" customFormat="1" ht="13.5" customHeight="1" thickBot="1">
      <c r="A14" s="289"/>
      <c r="B14" s="264"/>
      <c r="C14" s="283"/>
      <c r="D14" s="284"/>
      <c r="E14" s="284"/>
      <c r="F14" s="284"/>
      <c r="G14" s="284"/>
      <c r="H14" s="284"/>
      <c r="I14" s="284"/>
      <c r="J14" s="284"/>
      <c r="K14" s="284"/>
      <c r="L14" s="284"/>
      <c r="M14" s="284"/>
      <c r="N14" s="284"/>
      <c r="O14" s="284"/>
      <c r="P14" s="285"/>
      <c r="Q14" s="286"/>
      <c r="R14" s="287"/>
      <c r="S14" s="287"/>
      <c r="T14" s="287"/>
      <c r="U14" s="287"/>
      <c r="V14" s="287"/>
      <c r="W14" s="287"/>
      <c r="X14" s="287"/>
      <c r="Y14" s="287"/>
      <c r="Z14" s="287"/>
      <c r="AA14" s="287"/>
      <c r="AB14" s="287"/>
      <c r="AC14" s="287"/>
      <c r="AD14" s="288"/>
      <c r="AE14" s="290"/>
      <c r="AF14" s="291"/>
      <c r="AG14" s="292"/>
      <c r="AH14" s="290"/>
      <c r="AI14" s="291"/>
      <c r="AJ14" s="292"/>
      <c r="AK14" s="262"/>
      <c r="AL14" s="263"/>
      <c r="AM14" s="264"/>
      <c r="AN14" s="262"/>
      <c r="AO14" s="263"/>
      <c r="AP14" s="264"/>
      <c r="AQ14" s="262"/>
      <c r="AR14" s="263"/>
      <c r="AS14" s="264"/>
      <c r="AT14" s="177"/>
      <c r="AU14" s="178"/>
      <c r="AV14" s="178"/>
      <c r="AW14" s="178"/>
      <c r="AX14" s="178"/>
      <c r="AY14" s="178"/>
      <c r="AZ14" s="178"/>
      <c r="BA14" s="178"/>
      <c r="BB14" s="178"/>
      <c r="BC14" s="178"/>
      <c r="BD14" s="178"/>
      <c r="BE14" s="178"/>
      <c r="BF14" s="178"/>
      <c r="BG14" s="178"/>
      <c r="BH14" s="178"/>
      <c r="BI14" s="178"/>
      <c r="BJ14" s="178"/>
      <c r="BK14" s="178"/>
      <c r="BL14" s="178"/>
      <c r="BM14" s="179"/>
      <c r="BN14" s="157"/>
      <c r="BO14" s="158"/>
      <c r="BP14" s="158"/>
      <c r="BQ14" s="159"/>
      <c r="BR14" s="160"/>
      <c r="BS14" s="161"/>
      <c r="BT14" s="161"/>
      <c r="BU14" s="161"/>
      <c r="BV14" s="161"/>
      <c r="BW14" s="161"/>
      <c r="BX14" s="161"/>
      <c r="BY14" s="161"/>
      <c r="BZ14" s="161"/>
      <c r="CA14" s="161"/>
      <c r="CB14" s="161"/>
      <c r="CC14" s="161"/>
      <c r="CD14" s="161"/>
      <c r="CE14" s="162"/>
      <c r="CF14" s="163"/>
      <c r="CG14" s="164"/>
      <c r="CH14" s="164"/>
      <c r="CI14" s="164"/>
      <c r="CJ14" s="164"/>
      <c r="CK14" s="164"/>
      <c r="CL14" s="164"/>
      <c r="CM14" s="164"/>
      <c r="CN14" s="164"/>
      <c r="CO14" s="164"/>
      <c r="CP14" s="164"/>
      <c r="CQ14" s="164"/>
      <c r="CR14" s="164"/>
      <c r="CS14" s="165"/>
      <c r="CT14" s="155"/>
      <c r="CU14" s="156"/>
      <c r="CV14" s="156"/>
      <c r="CW14" s="156"/>
      <c r="CX14" s="156"/>
      <c r="CY14" s="156"/>
      <c r="CZ14" s="156"/>
      <c r="DA14" s="156"/>
      <c r="DB14" s="156"/>
      <c r="DC14" s="156"/>
    </row>
  </sheetData>
  <autoFilter ref="A6:DC14" xr:uid="{00000000-0009-0000-0000-000001000000}">
    <filterColumn colId="0"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3" showButton="0"/>
    <filterColumn colId="34" showButton="0"/>
    <filterColumn colId="36" showButton="0"/>
    <filterColumn colId="37" showButton="0"/>
    <filterColumn colId="39" showButton="0"/>
    <filterColumn colId="40" showButton="0"/>
    <filterColumn colId="42" showButton="0"/>
    <filterColumn colId="43"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5" showButton="0"/>
    <filterColumn colId="66" showButton="0"/>
    <filterColumn colId="67"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1" showButton="0"/>
    <filterColumn colId="83" showButton="0"/>
    <filterColumn colId="84" showButton="0"/>
    <filterColumn colId="85" showButton="0"/>
    <filterColumn colId="86" showButton="0"/>
    <filterColumn colId="87" showButton="0"/>
    <filterColumn colId="88" showButton="0"/>
    <filterColumn colId="89" showButton="0"/>
    <filterColumn colId="90" showButton="0"/>
    <filterColumn colId="91" showButton="0"/>
    <filterColumn colId="92" showButton="0"/>
    <filterColumn colId="93" showButton="0"/>
    <filterColumn colId="94" showButton="0"/>
    <filterColumn colId="95" showButton="0"/>
    <filterColumn colId="97" showButton="0"/>
    <filterColumn colId="98" showButton="0"/>
    <filterColumn colId="99" showButton="0"/>
    <filterColumn colId="100" showButton="0"/>
    <filterColumn colId="101" showButton="0"/>
    <filterColumn colId="102" showButton="0"/>
    <filterColumn colId="103" showButton="0"/>
    <filterColumn colId="104" showButton="0"/>
    <filterColumn colId="105" showButton="0"/>
  </autoFilter>
  <mergeCells count="91">
    <mergeCell ref="A8:B8"/>
    <mergeCell ref="AE8:AG8"/>
    <mergeCell ref="AH8:AJ8"/>
    <mergeCell ref="A9:B9"/>
    <mergeCell ref="AE9:AG9"/>
    <mergeCell ref="AH9:AJ9"/>
    <mergeCell ref="AK9:AM9"/>
    <mergeCell ref="AN9:AP9"/>
    <mergeCell ref="AQ13:AS13"/>
    <mergeCell ref="A12:B12"/>
    <mergeCell ref="AQ10:AS10"/>
    <mergeCell ref="AN10:AP10"/>
    <mergeCell ref="AH12:AJ12"/>
    <mergeCell ref="AK12:AM12"/>
    <mergeCell ref="AN12:AP12"/>
    <mergeCell ref="AQ12:AS12"/>
    <mergeCell ref="AK10:AM10"/>
    <mergeCell ref="AE13:AG13"/>
    <mergeCell ref="C14:P14"/>
    <mergeCell ref="Q14:AD14"/>
    <mergeCell ref="A14:B14"/>
    <mergeCell ref="AH14:AJ14"/>
    <mergeCell ref="AK14:AM14"/>
    <mergeCell ref="AE14:AG14"/>
    <mergeCell ref="AN14:AP14"/>
    <mergeCell ref="AQ14:AS14"/>
    <mergeCell ref="A4:B6"/>
    <mergeCell ref="A13:B13"/>
    <mergeCell ref="AE4:AS4"/>
    <mergeCell ref="C4:P6"/>
    <mergeCell ref="Q4:AD6"/>
    <mergeCell ref="AQ9:AS9"/>
    <mergeCell ref="AH10:AJ10"/>
    <mergeCell ref="AE10:AG10"/>
    <mergeCell ref="A10:B10"/>
    <mergeCell ref="AH13:AJ13"/>
    <mergeCell ref="AK13:AM13"/>
    <mergeCell ref="AN13:AP13"/>
    <mergeCell ref="AQ5:AS6"/>
    <mergeCell ref="AE12:AG12"/>
    <mergeCell ref="AK8:AM8"/>
    <mergeCell ref="AN8:AP8"/>
    <mergeCell ref="AQ8:AS8"/>
    <mergeCell ref="AH5:AJ6"/>
    <mergeCell ref="AE5:AG6"/>
    <mergeCell ref="AN5:AP6"/>
    <mergeCell ref="AK5:AM6"/>
    <mergeCell ref="AW1:AY1"/>
    <mergeCell ref="AZ1:BD1"/>
    <mergeCell ref="BE1:BG1"/>
    <mergeCell ref="BH1:BL1"/>
    <mergeCell ref="C2:J2"/>
    <mergeCell ref="AW2:AY2"/>
    <mergeCell ref="AZ2:BD2"/>
    <mergeCell ref="BE2:BG2"/>
    <mergeCell ref="C1:J1"/>
    <mergeCell ref="V1:Z2"/>
    <mergeCell ref="AA1:AJ2"/>
    <mergeCell ref="AK1:AO2"/>
    <mergeCell ref="AP1:AV2"/>
    <mergeCell ref="BH2:BL2"/>
    <mergeCell ref="AT12:BM12"/>
    <mergeCell ref="BN12:BQ12"/>
    <mergeCell ref="CF12:CS12"/>
    <mergeCell ref="AT8:BM8"/>
    <mergeCell ref="AT4:BM6"/>
    <mergeCell ref="AT9:BM9"/>
    <mergeCell ref="AT10:BM10"/>
    <mergeCell ref="CT12:DC12"/>
    <mergeCell ref="CT4:DC6"/>
    <mergeCell ref="CT8:DC8"/>
    <mergeCell ref="BN8:BQ8"/>
    <mergeCell ref="CF8:CS8"/>
    <mergeCell ref="BR4:CE6"/>
    <mergeCell ref="CT10:DC10"/>
    <mergeCell ref="CF10:CS10"/>
    <mergeCell ref="BN10:BQ10"/>
    <mergeCell ref="CT9:DC9"/>
    <mergeCell ref="BN9:BQ9"/>
    <mergeCell ref="CF9:CS9"/>
    <mergeCell ref="CF4:CS6"/>
    <mergeCell ref="BN4:BQ6"/>
    <mergeCell ref="CT14:DC14"/>
    <mergeCell ref="BN14:BQ14"/>
    <mergeCell ref="BR14:CE14"/>
    <mergeCell ref="CF14:CS14"/>
    <mergeCell ref="AT13:BM13"/>
    <mergeCell ref="BN13:BQ13"/>
    <mergeCell ref="CF13:CS13"/>
    <mergeCell ref="CT13:DC13"/>
    <mergeCell ref="AT14:BM14"/>
  </mergeCells>
  <phoneticPr fontId="7"/>
  <dataValidations count="1">
    <dataValidation type="list" allowBlank="1" showInputMessage="1" showErrorMessage="1" sqref="AH8:AJ10 AH12:AJ14" xr:uid="{00000000-0002-0000-0100-000000000000}">
      <formula1>"半角,全角"</formula1>
    </dataValidation>
  </dataValidations>
  <pageMargins left="0.23622047244094491" right="0.23622047244094491" top="0.74803149606299213" bottom="0.74803149606299213" header="0.31496062992125984" footer="0.31496062992125984"/>
  <pageSetup paperSize="9" scale="43" fitToHeight="0" orientation="landscape" r:id="rId1"/>
  <headerFooter>
    <oddFooter>&amp;C&amp;"ＭＳ ゴシック,標準"&amp;10&amp;P / &amp;N&amp;R&amp;"ＭＳ ゴシック,標準"&amp;10 &amp;N</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90099"/>
    <pageSetUpPr fitToPage="1"/>
  </sheetPr>
  <dimension ref="A1:BO65"/>
  <sheetViews>
    <sheetView showGridLines="0" view="pageBreakPreview" zoomScale="85" zoomScaleSheetLayoutView="85" workbookViewId="0">
      <pane ySplit="8" topLeftCell="A9" activePane="bottomLeft" state="frozen"/>
      <selection pane="bottomLeft" activeCell="A9" sqref="A9:B9"/>
    </sheetView>
  </sheetViews>
  <sheetFormatPr defaultRowHeight="12"/>
  <cols>
    <col min="1" max="67" width="3.125" style="2" customWidth="1"/>
    <col min="68" max="16384" width="9" style="2"/>
  </cols>
  <sheetData>
    <row r="1" spans="1:67">
      <c r="A1" s="41" t="s">
        <v>48</v>
      </c>
      <c r="B1" s="42" t="s">
        <v>83</v>
      </c>
      <c r="C1" s="220" t="str">
        <f>IF(変更履歴!C1&lt;&gt;"",変更履歴!C1,"")</f>
        <v>インターフェース</v>
      </c>
      <c r="D1" s="221"/>
      <c r="E1" s="221"/>
      <c r="F1" s="221"/>
      <c r="G1" s="221"/>
      <c r="H1" s="221"/>
      <c r="I1" s="221"/>
      <c r="J1" s="222"/>
      <c r="K1" s="41" t="s">
        <v>49</v>
      </c>
      <c r="L1" s="42" t="s">
        <v>83</v>
      </c>
      <c r="M1" s="110"/>
      <c r="N1" s="111"/>
      <c r="O1" s="111"/>
      <c r="P1" s="111"/>
      <c r="Q1" s="111"/>
      <c r="R1" s="111"/>
      <c r="S1" s="111"/>
      <c r="T1" s="111"/>
      <c r="U1" s="112"/>
      <c r="V1" s="134" t="s">
        <v>50</v>
      </c>
      <c r="W1" s="134"/>
      <c r="X1" s="134"/>
      <c r="Y1" s="134"/>
      <c r="Z1" s="134"/>
      <c r="AA1" s="126" t="s">
        <v>332</v>
      </c>
      <c r="AB1" s="126"/>
      <c r="AC1" s="126"/>
      <c r="AD1" s="126"/>
      <c r="AE1" s="126"/>
      <c r="AF1" s="126"/>
      <c r="AG1" s="126"/>
      <c r="AH1" s="126"/>
      <c r="AI1" s="126"/>
      <c r="AJ1" s="126"/>
      <c r="AK1" s="134" t="s">
        <v>51</v>
      </c>
      <c r="AL1" s="134"/>
      <c r="AM1" s="134"/>
      <c r="AN1" s="134"/>
      <c r="AO1" s="134"/>
      <c r="AP1" s="126" t="str">
        <f>IF(変更履歴!AP1&lt;&gt;"",変更履歴!AP1,"")</f>
        <v>ステータス取得API</v>
      </c>
      <c r="AQ1" s="126"/>
      <c r="AR1" s="126"/>
      <c r="AS1" s="126"/>
      <c r="AT1" s="126"/>
      <c r="AU1" s="126"/>
      <c r="AV1" s="126"/>
      <c r="AW1" s="126"/>
      <c r="AX1" s="126"/>
      <c r="AY1" s="126"/>
      <c r="AZ1" s="134" t="s">
        <v>52</v>
      </c>
      <c r="BA1" s="134"/>
      <c r="BB1" s="134"/>
      <c r="BC1" s="126" t="str">
        <f>IF(変更履歴!BC1&lt;&gt;"",変更履歴!BC1,"")</f>
        <v>今村</v>
      </c>
      <c r="BD1" s="126"/>
      <c r="BE1" s="126"/>
      <c r="BF1" s="126"/>
      <c r="BG1" s="126"/>
      <c r="BH1" s="134" t="s">
        <v>53</v>
      </c>
      <c r="BI1" s="134"/>
      <c r="BJ1" s="134"/>
      <c r="BK1" s="122">
        <f>IF(変更履歴!E8&lt;&gt;"",変更履歴!E8,"")</f>
        <v>44081</v>
      </c>
      <c r="BL1" s="122"/>
      <c r="BM1" s="122"/>
      <c r="BN1" s="122"/>
      <c r="BO1" s="122"/>
    </row>
    <row r="2" spans="1:67">
      <c r="A2" s="41" t="s">
        <v>54</v>
      </c>
      <c r="B2" s="42" t="s">
        <v>83</v>
      </c>
      <c r="C2" s="220" t="str">
        <f>IF(変更履歴!C2&lt;&gt;"",変更履歴!C2,"")</f>
        <v>UI設計書_インターフェース</v>
      </c>
      <c r="D2" s="221"/>
      <c r="E2" s="221"/>
      <c r="F2" s="221"/>
      <c r="G2" s="221"/>
      <c r="H2" s="221"/>
      <c r="I2" s="221"/>
      <c r="J2" s="222"/>
      <c r="K2" s="41" t="s">
        <v>55</v>
      </c>
      <c r="L2" s="42" t="s">
        <v>83</v>
      </c>
      <c r="M2" s="110"/>
      <c r="N2" s="111"/>
      <c r="O2" s="111"/>
      <c r="P2" s="111"/>
      <c r="Q2" s="111"/>
      <c r="R2" s="111"/>
      <c r="S2" s="111"/>
      <c r="T2" s="111"/>
      <c r="U2" s="112"/>
      <c r="V2" s="134"/>
      <c r="W2" s="134"/>
      <c r="X2" s="134"/>
      <c r="Y2" s="134"/>
      <c r="Z2" s="134"/>
      <c r="AA2" s="126"/>
      <c r="AB2" s="126"/>
      <c r="AC2" s="126"/>
      <c r="AD2" s="126"/>
      <c r="AE2" s="126"/>
      <c r="AF2" s="126"/>
      <c r="AG2" s="126"/>
      <c r="AH2" s="126"/>
      <c r="AI2" s="126"/>
      <c r="AJ2" s="126"/>
      <c r="AK2" s="134"/>
      <c r="AL2" s="134"/>
      <c r="AM2" s="134"/>
      <c r="AN2" s="134"/>
      <c r="AO2" s="134"/>
      <c r="AP2" s="126"/>
      <c r="AQ2" s="126"/>
      <c r="AR2" s="126"/>
      <c r="AS2" s="126"/>
      <c r="AT2" s="126"/>
      <c r="AU2" s="126"/>
      <c r="AV2" s="126"/>
      <c r="AW2" s="126"/>
      <c r="AX2" s="126"/>
      <c r="AY2" s="126"/>
      <c r="AZ2" s="134" t="s">
        <v>56</v>
      </c>
      <c r="BA2" s="134"/>
      <c r="BB2" s="134"/>
      <c r="BC2" s="126" t="str">
        <f ca="1">IF(変更履歴!BC2&lt;&gt;"",変更履歴!BC2,"")</f>
        <v>今村</v>
      </c>
      <c r="BD2" s="126"/>
      <c r="BE2" s="126"/>
      <c r="BF2" s="126"/>
      <c r="BG2" s="126"/>
      <c r="BH2" s="134" t="s">
        <v>57</v>
      </c>
      <c r="BI2" s="134"/>
      <c r="BJ2" s="134"/>
      <c r="BK2" s="122">
        <f>IF(変更履歴!BK1&lt;&gt;"",MAX(変更履歴!E8:'変更履歴'!G54),"")</f>
        <v>44104</v>
      </c>
      <c r="BL2" s="122"/>
      <c r="BM2" s="122"/>
      <c r="BN2" s="122"/>
      <c r="BO2" s="122"/>
    </row>
    <row r="3" spans="1:67" ht="12.75" thickBot="1"/>
    <row r="4" spans="1:67" ht="13.5" customHeight="1">
      <c r="A4" s="43" t="s">
        <v>58</v>
      </c>
      <c r="B4" s="44"/>
      <c r="C4" s="44"/>
      <c r="D4" s="44"/>
      <c r="E4" s="45"/>
      <c r="F4" s="345" t="s">
        <v>75</v>
      </c>
      <c r="G4" s="346"/>
      <c r="H4" s="346"/>
      <c r="I4" s="346"/>
      <c r="J4" s="346"/>
      <c r="K4" s="346"/>
      <c r="L4" s="346"/>
      <c r="M4" s="346"/>
      <c r="N4" s="346"/>
      <c r="O4" s="346"/>
      <c r="P4" s="346"/>
      <c r="Q4" s="346"/>
      <c r="R4" s="346"/>
      <c r="S4" s="346"/>
      <c r="T4" s="346"/>
      <c r="U4" s="346"/>
      <c r="V4" s="46" t="s">
        <v>59</v>
      </c>
      <c r="W4" s="44"/>
      <c r="X4" s="44"/>
      <c r="Y4" s="44"/>
      <c r="Z4" s="45"/>
      <c r="AA4" s="345" t="s">
        <v>60</v>
      </c>
      <c r="AB4" s="346"/>
      <c r="AC4" s="346"/>
      <c r="AD4" s="346"/>
      <c r="AE4" s="346"/>
      <c r="AF4" s="346"/>
      <c r="AG4" s="346"/>
      <c r="AH4" s="346"/>
      <c r="AI4" s="346"/>
      <c r="AJ4" s="346"/>
      <c r="AK4" s="346"/>
      <c r="AL4" s="346"/>
      <c r="AM4" s="346"/>
      <c r="AN4" s="346"/>
      <c r="AO4" s="346"/>
      <c r="AP4" s="347"/>
    </row>
    <row r="5" spans="1:67" ht="14.25" customHeight="1" thickBot="1">
      <c r="A5" s="47" t="s">
        <v>61</v>
      </c>
      <c r="B5" s="48"/>
      <c r="C5" s="48"/>
      <c r="D5" s="48"/>
      <c r="E5" s="49"/>
      <c r="F5" s="348" t="s">
        <v>62</v>
      </c>
      <c r="G5" s="84"/>
      <c r="H5" s="84"/>
      <c r="I5" s="84"/>
      <c r="J5" s="84"/>
      <c r="K5" s="84"/>
      <c r="L5" s="84"/>
      <c r="M5" s="84"/>
      <c r="N5" s="84"/>
      <c r="O5" s="84"/>
      <c r="P5" s="84"/>
      <c r="Q5" s="84"/>
      <c r="R5" s="84"/>
      <c r="S5" s="84"/>
      <c r="T5" s="84"/>
      <c r="U5" s="84"/>
      <c r="V5" s="50" t="s">
        <v>63</v>
      </c>
      <c r="W5" s="48"/>
      <c r="X5" s="48"/>
      <c r="Y5" s="48"/>
      <c r="Z5" s="49"/>
      <c r="AA5" s="348" t="s">
        <v>341</v>
      </c>
      <c r="AB5" s="84"/>
      <c r="AC5" s="84"/>
      <c r="AD5" s="84"/>
      <c r="AE5" s="84"/>
      <c r="AF5" s="84"/>
      <c r="AG5" s="84"/>
      <c r="AH5" s="84"/>
      <c r="AI5" s="84"/>
      <c r="AJ5" s="84"/>
      <c r="AK5" s="84"/>
      <c r="AL5" s="84"/>
      <c r="AM5" s="84"/>
      <c r="AN5" s="84"/>
      <c r="AO5" s="84"/>
      <c r="AP5" s="85"/>
    </row>
    <row r="6" spans="1:67" ht="12.75" thickBot="1"/>
    <row r="7" spans="1:67" ht="13.5" customHeight="1">
      <c r="A7" s="135" t="s">
        <v>64</v>
      </c>
      <c r="B7" s="136"/>
      <c r="C7" s="128" t="s">
        <v>65</v>
      </c>
      <c r="D7" s="128"/>
      <c r="E7" s="128"/>
      <c r="F7" s="128"/>
      <c r="G7" s="128"/>
      <c r="H7" s="128"/>
      <c r="I7" s="128"/>
      <c r="J7" s="129"/>
      <c r="K7" s="350" t="s">
        <v>66</v>
      </c>
      <c r="L7" s="351"/>
      <c r="M7" s="351"/>
      <c r="N7" s="351"/>
      <c r="O7" s="351"/>
      <c r="P7" s="351"/>
      <c r="Q7" s="351"/>
      <c r="R7" s="351"/>
      <c r="S7" s="351"/>
      <c r="T7" s="351"/>
      <c r="U7" s="351"/>
      <c r="V7" s="352"/>
      <c r="W7" s="353" t="s">
        <v>67</v>
      </c>
      <c r="X7" s="353"/>
      <c r="Y7" s="353"/>
      <c r="Z7" s="353"/>
      <c r="AA7" s="353"/>
      <c r="AB7" s="353"/>
      <c r="AC7" s="353"/>
      <c r="AD7" s="353"/>
      <c r="AE7" s="353"/>
      <c r="AF7" s="353"/>
      <c r="AG7" s="353"/>
      <c r="AH7" s="353"/>
      <c r="AI7" s="353"/>
      <c r="AJ7" s="353"/>
      <c r="AK7" s="353" t="s">
        <v>68</v>
      </c>
      <c r="AL7" s="353"/>
      <c r="AM7" s="353"/>
      <c r="AN7" s="353"/>
      <c r="AO7" s="353"/>
      <c r="AP7" s="353"/>
      <c r="AQ7" s="353"/>
      <c r="AR7" s="353"/>
      <c r="AS7" s="353"/>
      <c r="AT7" s="353"/>
      <c r="AU7" s="353"/>
      <c r="AV7" s="353"/>
      <c r="AW7" s="353"/>
      <c r="AX7" s="353"/>
      <c r="AY7" s="353"/>
      <c r="AZ7" s="353"/>
      <c r="BA7" s="353"/>
      <c r="BB7" s="353"/>
      <c r="BC7" s="353" t="s">
        <v>69</v>
      </c>
      <c r="BD7" s="353"/>
      <c r="BE7" s="353"/>
      <c r="BF7" s="353"/>
      <c r="BG7" s="353"/>
      <c r="BH7" s="353"/>
      <c r="BI7" s="353"/>
      <c r="BJ7" s="353"/>
      <c r="BK7" s="353"/>
      <c r="BL7" s="353"/>
      <c r="BM7" s="353"/>
      <c r="BN7" s="353"/>
      <c r="BO7" s="355"/>
    </row>
    <row r="8" spans="1:67" ht="12" customHeight="1">
      <c r="A8" s="357"/>
      <c r="B8" s="358"/>
      <c r="C8" s="132"/>
      <c r="D8" s="132"/>
      <c r="E8" s="132"/>
      <c r="F8" s="132"/>
      <c r="G8" s="132"/>
      <c r="H8" s="132"/>
      <c r="I8" s="132"/>
      <c r="J8" s="349"/>
      <c r="K8" s="333" t="s">
        <v>70</v>
      </c>
      <c r="L8" s="334"/>
      <c r="M8" s="335"/>
      <c r="N8" s="333" t="s">
        <v>71</v>
      </c>
      <c r="O8" s="334"/>
      <c r="P8" s="335"/>
      <c r="Q8" s="333" t="s">
        <v>72</v>
      </c>
      <c r="R8" s="334"/>
      <c r="S8" s="335"/>
      <c r="T8" s="333" t="s">
        <v>73</v>
      </c>
      <c r="U8" s="334"/>
      <c r="V8" s="335"/>
      <c r="W8" s="354"/>
      <c r="X8" s="354"/>
      <c r="Y8" s="354"/>
      <c r="Z8" s="354"/>
      <c r="AA8" s="354"/>
      <c r="AB8" s="354"/>
      <c r="AC8" s="354"/>
      <c r="AD8" s="354"/>
      <c r="AE8" s="354"/>
      <c r="AF8" s="354"/>
      <c r="AG8" s="354"/>
      <c r="AH8" s="354"/>
      <c r="AI8" s="354"/>
      <c r="AJ8" s="354"/>
      <c r="AK8" s="354"/>
      <c r="AL8" s="354"/>
      <c r="AM8" s="354"/>
      <c r="AN8" s="354"/>
      <c r="AO8" s="354"/>
      <c r="AP8" s="354"/>
      <c r="AQ8" s="354"/>
      <c r="AR8" s="354"/>
      <c r="AS8" s="354"/>
      <c r="AT8" s="354"/>
      <c r="AU8" s="354"/>
      <c r="AV8" s="354"/>
      <c r="AW8" s="354"/>
      <c r="AX8" s="354"/>
      <c r="AY8" s="354"/>
      <c r="AZ8" s="354"/>
      <c r="BA8" s="354"/>
      <c r="BB8" s="354"/>
      <c r="BC8" s="354"/>
      <c r="BD8" s="354"/>
      <c r="BE8" s="354"/>
      <c r="BF8" s="354"/>
      <c r="BG8" s="354"/>
      <c r="BH8" s="354"/>
      <c r="BI8" s="354"/>
      <c r="BJ8" s="354"/>
      <c r="BK8" s="354"/>
      <c r="BL8" s="354"/>
      <c r="BM8" s="354"/>
      <c r="BN8" s="354"/>
      <c r="BO8" s="356"/>
    </row>
    <row r="9" spans="1:67" ht="24" customHeight="1">
      <c r="A9" s="317">
        <v>1</v>
      </c>
      <c r="B9" s="318"/>
      <c r="C9" s="62" t="s">
        <v>86</v>
      </c>
      <c r="D9" s="63"/>
      <c r="E9" s="63"/>
      <c r="F9" s="63"/>
      <c r="G9" s="63"/>
      <c r="H9" s="63"/>
      <c r="I9" s="63"/>
      <c r="J9" s="64"/>
      <c r="K9" s="342" t="s">
        <v>268</v>
      </c>
      <c r="L9" s="343"/>
      <c r="M9" s="344"/>
      <c r="N9" s="342">
        <v>11</v>
      </c>
      <c r="O9" s="343"/>
      <c r="P9" s="344"/>
      <c r="Q9" s="305">
        <v>11</v>
      </c>
      <c r="R9" s="306"/>
      <c r="S9" s="307"/>
      <c r="T9" s="299" t="s">
        <v>266</v>
      </c>
      <c r="U9" s="300"/>
      <c r="V9" s="301"/>
      <c r="W9" s="296" t="s">
        <v>415</v>
      </c>
      <c r="X9" s="297"/>
      <c r="Y9" s="297"/>
      <c r="Z9" s="297"/>
      <c r="AA9" s="297"/>
      <c r="AB9" s="297"/>
      <c r="AC9" s="297"/>
      <c r="AD9" s="297"/>
      <c r="AE9" s="297"/>
      <c r="AF9" s="297"/>
      <c r="AG9" s="297"/>
      <c r="AH9" s="297"/>
      <c r="AI9" s="297"/>
      <c r="AJ9" s="298"/>
      <c r="AK9" s="296"/>
      <c r="AL9" s="297"/>
      <c r="AM9" s="297"/>
      <c r="AN9" s="297"/>
      <c r="AO9" s="297"/>
      <c r="AP9" s="297"/>
      <c r="AQ9" s="297"/>
      <c r="AR9" s="297"/>
      <c r="AS9" s="297"/>
      <c r="AT9" s="297"/>
      <c r="AU9" s="297"/>
      <c r="AV9" s="297"/>
      <c r="AW9" s="297"/>
      <c r="AX9" s="297"/>
      <c r="AY9" s="297"/>
      <c r="AZ9" s="297"/>
      <c r="BA9" s="297"/>
      <c r="BB9" s="298"/>
      <c r="BC9" s="339"/>
      <c r="BD9" s="340"/>
      <c r="BE9" s="340"/>
      <c r="BF9" s="340"/>
      <c r="BG9" s="340"/>
      <c r="BH9" s="340"/>
      <c r="BI9" s="340"/>
      <c r="BJ9" s="340"/>
      <c r="BK9" s="340"/>
      <c r="BL9" s="340"/>
      <c r="BM9" s="340"/>
      <c r="BN9" s="340"/>
      <c r="BO9" s="341"/>
    </row>
    <row r="10" spans="1:67" ht="60" customHeight="1">
      <c r="A10" s="317">
        <v>2</v>
      </c>
      <c r="B10" s="318"/>
      <c r="C10" s="65" t="s">
        <v>93</v>
      </c>
      <c r="D10" s="66"/>
      <c r="E10" s="66"/>
      <c r="F10" s="66"/>
      <c r="G10" s="66"/>
      <c r="H10" s="66"/>
      <c r="I10" s="66"/>
      <c r="J10" s="67"/>
      <c r="K10" s="296" t="s">
        <v>411</v>
      </c>
      <c r="L10" s="297"/>
      <c r="M10" s="298"/>
      <c r="N10" s="296">
        <v>48</v>
      </c>
      <c r="O10" s="297"/>
      <c r="P10" s="298"/>
      <c r="Q10" s="305">
        <v>144</v>
      </c>
      <c r="R10" s="306"/>
      <c r="S10" s="307"/>
      <c r="T10" s="299" t="s">
        <v>266</v>
      </c>
      <c r="U10" s="300"/>
      <c r="V10" s="301"/>
      <c r="W10" s="336" t="s">
        <v>410</v>
      </c>
      <c r="X10" s="337"/>
      <c r="Y10" s="337"/>
      <c r="Z10" s="337"/>
      <c r="AA10" s="337"/>
      <c r="AB10" s="337"/>
      <c r="AC10" s="337"/>
      <c r="AD10" s="337"/>
      <c r="AE10" s="337"/>
      <c r="AF10" s="337"/>
      <c r="AG10" s="337"/>
      <c r="AH10" s="337"/>
      <c r="AI10" s="337"/>
      <c r="AJ10" s="338"/>
      <c r="AK10" s="296" t="s">
        <v>393</v>
      </c>
      <c r="AL10" s="297"/>
      <c r="AM10" s="297"/>
      <c r="AN10" s="297"/>
      <c r="AO10" s="297"/>
      <c r="AP10" s="297"/>
      <c r="AQ10" s="297"/>
      <c r="AR10" s="297"/>
      <c r="AS10" s="297"/>
      <c r="AT10" s="297"/>
      <c r="AU10" s="297"/>
      <c r="AV10" s="297"/>
      <c r="AW10" s="297"/>
      <c r="AX10" s="297"/>
      <c r="AY10" s="297"/>
      <c r="AZ10" s="297"/>
      <c r="BA10" s="297"/>
      <c r="BB10" s="298"/>
      <c r="BC10" s="321"/>
      <c r="BD10" s="322"/>
      <c r="BE10" s="322"/>
      <c r="BF10" s="322"/>
      <c r="BG10" s="322"/>
      <c r="BH10" s="322"/>
      <c r="BI10" s="322"/>
      <c r="BJ10" s="322"/>
      <c r="BK10" s="322"/>
      <c r="BL10" s="322"/>
      <c r="BM10" s="322"/>
      <c r="BN10" s="322"/>
      <c r="BO10" s="323"/>
    </row>
    <row r="11" spans="1:67" ht="24" customHeight="1">
      <c r="A11" s="317">
        <v>3</v>
      </c>
      <c r="B11" s="318"/>
      <c r="C11" s="68" t="s">
        <v>343</v>
      </c>
      <c r="D11" s="66"/>
      <c r="E11" s="66"/>
      <c r="F11" s="66"/>
      <c r="G11" s="66"/>
      <c r="H11" s="66"/>
      <c r="I11" s="66"/>
      <c r="J11" s="67"/>
      <c r="K11" s="296" t="s">
        <v>411</v>
      </c>
      <c r="L11" s="297"/>
      <c r="M11" s="298"/>
      <c r="N11" s="296">
        <v>12</v>
      </c>
      <c r="O11" s="297"/>
      <c r="P11" s="298"/>
      <c r="Q11" s="305">
        <v>36</v>
      </c>
      <c r="R11" s="306"/>
      <c r="S11" s="307"/>
      <c r="T11" s="299" t="s">
        <v>266</v>
      </c>
      <c r="U11" s="300"/>
      <c r="V11" s="301"/>
      <c r="W11" s="324" t="s">
        <v>375</v>
      </c>
      <c r="X11" s="325"/>
      <c r="Y11" s="325"/>
      <c r="Z11" s="325"/>
      <c r="AA11" s="325"/>
      <c r="AB11" s="325"/>
      <c r="AC11" s="325"/>
      <c r="AD11" s="325"/>
      <c r="AE11" s="325"/>
      <c r="AF11" s="325"/>
      <c r="AG11" s="325"/>
      <c r="AH11" s="325"/>
      <c r="AI11" s="325"/>
      <c r="AJ11" s="326"/>
      <c r="AK11" s="296" t="s">
        <v>379</v>
      </c>
      <c r="AL11" s="297"/>
      <c r="AM11" s="297"/>
      <c r="AN11" s="297"/>
      <c r="AO11" s="297"/>
      <c r="AP11" s="297"/>
      <c r="AQ11" s="297"/>
      <c r="AR11" s="297"/>
      <c r="AS11" s="297"/>
      <c r="AT11" s="297"/>
      <c r="AU11" s="297"/>
      <c r="AV11" s="297"/>
      <c r="AW11" s="297"/>
      <c r="AX11" s="297"/>
      <c r="AY11" s="297"/>
      <c r="AZ11" s="297"/>
      <c r="BA11" s="297"/>
      <c r="BB11" s="298"/>
      <c r="BC11" s="321"/>
      <c r="BD11" s="322"/>
      <c r="BE11" s="322"/>
      <c r="BF11" s="322"/>
      <c r="BG11" s="322"/>
      <c r="BH11" s="322"/>
      <c r="BI11" s="322"/>
      <c r="BJ11" s="322"/>
      <c r="BK11" s="322"/>
      <c r="BL11" s="322"/>
      <c r="BM11" s="322"/>
      <c r="BN11" s="322"/>
      <c r="BO11" s="323"/>
    </row>
    <row r="12" spans="1:67" ht="12" customHeight="1">
      <c r="A12" s="317">
        <v>4</v>
      </c>
      <c r="B12" s="318"/>
      <c r="C12" s="62" t="s">
        <v>344</v>
      </c>
      <c r="D12" s="66"/>
      <c r="E12" s="66"/>
      <c r="F12" s="66"/>
      <c r="G12" s="66"/>
      <c r="H12" s="66"/>
      <c r="I12" s="66"/>
      <c r="J12" s="67"/>
      <c r="K12" s="296" t="s">
        <v>411</v>
      </c>
      <c r="L12" s="297"/>
      <c r="M12" s="298"/>
      <c r="N12" s="296">
        <v>7</v>
      </c>
      <c r="O12" s="297"/>
      <c r="P12" s="298"/>
      <c r="Q12" s="305">
        <v>21</v>
      </c>
      <c r="R12" s="306"/>
      <c r="S12" s="307"/>
      <c r="T12" s="299" t="s">
        <v>266</v>
      </c>
      <c r="U12" s="300"/>
      <c r="V12" s="301"/>
      <c r="W12" s="327"/>
      <c r="X12" s="328"/>
      <c r="Y12" s="328"/>
      <c r="Z12" s="328"/>
      <c r="AA12" s="328"/>
      <c r="AB12" s="328"/>
      <c r="AC12" s="328"/>
      <c r="AD12" s="328"/>
      <c r="AE12" s="328"/>
      <c r="AF12" s="328"/>
      <c r="AG12" s="328"/>
      <c r="AH12" s="328"/>
      <c r="AI12" s="328"/>
      <c r="AJ12" s="329"/>
      <c r="AK12" s="296" t="s">
        <v>380</v>
      </c>
      <c r="AL12" s="297"/>
      <c r="AM12" s="297"/>
      <c r="AN12" s="297"/>
      <c r="AO12" s="297"/>
      <c r="AP12" s="297"/>
      <c r="AQ12" s="297"/>
      <c r="AR12" s="297"/>
      <c r="AS12" s="297"/>
      <c r="AT12" s="297"/>
      <c r="AU12" s="297"/>
      <c r="AV12" s="297"/>
      <c r="AW12" s="297"/>
      <c r="AX12" s="297"/>
      <c r="AY12" s="297"/>
      <c r="AZ12" s="297"/>
      <c r="BA12" s="297"/>
      <c r="BB12" s="298"/>
      <c r="BC12" s="321"/>
      <c r="BD12" s="322"/>
      <c r="BE12" s="322"/>
      <c r="BF12" s="322"/>
      <c r="BG12" s="322"/>
      <c r="BH12" s="322"/>
      <c r="BI12" s="322"/>
      <c r="BJ12" s="322"/>
      <c r="BK12" s="322"/>
      <c r="BL12" s="322"/>
      <c r="BM12" s="322"/>
      <c r="BN12" s="322"/>
      <c r="BO12" s="323"/>
    </row>
    <row r="13" spans="1:67" ht="12" customHeight="1">
      <c r="A13" s="317">
        <v>5</v>
      </c>
      <c r="B13" s="318"/>
      <c r="C13" s="62" t="s">
        <v>345</v>
      </c>
      <c r="D13" s="66"/>
      <c r="E13" s="66"/>
      <c r="F13" s="66"/>
      <c r="G13" s="66"/>
      <c r="H13" s="66"/>
      <c r="I13" s="66"/>
      <c r="J13" s="67"/>
      <c r="K13" s="296" t="s">
        <v>411</v>
      </c>
      <c r="L13" s="297"/>
      <c r="M13" s="298"/>
      <c r="N13" s="296">
        <v>4</v>
      </c>
      <c r="O13" s="297"/>
      <c r="P13" s="298"/>
      <c r="Q13" s="305">
        <v>12</v>
      </c>
      <c r="R13" s="306"/>
      <c r="S13" s="307"/>
      <c r="T13" s="299" t="s">
        <v>266</v>
      </c>
      <c r="U13" s="300"/>
      <c r="V13" s="301"/>
      <c r="W13" s="324" t="s">
        <v>376</v>
      </c>
      <c r="X13" s="325"/>
      <c r="Y13" s="325"/>
      <c r="Z13" s="325"/>
      <c r="AA13" s="325"/>
      <c r="AB13" s="325"/>
      <c r="AC13" s="325"/>
      <c r="AD13" s="325"/>
      <c r="AE13" s="325"/>
      <c r="AF13" s="325"/>
      <c r="AG13" s="325"/>
      <c r="AH13" s="325"/>
      <c r="AI13" s="325"/>
      <c r="AJ13" s="326"/>
      <c r="AK13" s="296" t="s">
        <v>381</v>
      </c>
      <c r="AL13" s="297"/>
      <c r="AM13" s="297"/>
      <c r="AN13" s="297"/>
      <c r="AO13" s="297"/>
      <c r="AP13" s="297"/>
      <c r="AQ13" s="297"/>
      <c r="AR13" s="297"/>
      <c r="AS13" s="297"/>
      <c r="AT13" s="297"/>
      <c r="AU13" s="297"/>
      <c r="AV13" s="297"/>
      <c r="AW13" s="297"/>
      <c r="AX13" s="297"/>
      <c r="AY13" s="297"/>
      <c r="AZ13" s="297"/>
      <c r="BA13" s="297"/>
      <c r="BB13" s="298"/>
      <c r="BC13" s="321"/>
      <c r="BD13" s="322"/>
      <c r="BE13" s="322"/>
      <c r="BF13" s="322"/>
      <c r="BG13" s="322"/>
      <c r="BH13" s="322"/>
      <c r="BI13" s="322"/>
      <c r="BJ13" s="322"/>
      <c r="BK13" s="322"/>
      <c r="BL13" s="322"/>
      <c r="BM13" s="322"/>
      <c r="BN13" s="322"/>
      <c r="BO13" s="323"/>
    </row>
    <row r="14" spans="1:67" ht="12" customHeight="1">
      <c r="A14" s="317">
        <v>6</v>
      </c>
      <c r="B14" s="318"/>
      <c r="C14" s="62" t="s">
        <v>346</v>
      </c>
      <c r="D14" s="66"/>
      <c r="E14" s="66"/>
      <c r="F14" s="66"/>
      <c r="G14" s="66"/>
      <c r="H14" s="66"/>
      <c r="I14" s="66"/>
      <c r="J14" s="67"/>
      <c r="K14" s="296" t="s">
        <v>411</v>
      </c>
      <c r="L14" s="297"/>
      <c r="M14" s="298"/>
      <c r="N14" s="296">
        <v>2</v>
      </c>
      <c r="O14" s="297"/>
      <c r="P14" s="298"/>
      <c r="Q14" s="305">
        <v>6</v>
      </c>
      <c r="R14" s="306"/>
      <c r="S14" s="307"/>
      <c r="T14" s="299" t="s">
        <v>266</v>
      </c>
      <c r="U14" s="300"/>
      <c r="V14" s="301"/>
      <c r="W14" s="330"/>
      <c r="X14" s="331"/>
      <c r="Y14" s="331"/>
      <c r="Z14" s="331"/>
      <c r="AA14" s="331"/>
      <c r="AB14" s="331"/>
      <c r="AC14" s="331"/>
      <c r="AD14" s="331"/>
      <c r="AE14" s="331"/>
      <c r="AF14" s="331"/>
      <c r="AG14" s="331"/>
      <c r="AH14" s="331"/>
      <c r="AI14" s="331"/>
      <c r="AJ14" s="332"/>
      <c r="AK14" s="296" t="s">
        <v>382</v>
      </c>
      <c r="AL14" s="297"/>
      <c r="AM14" s="297"/>
      <c r="AN14" s="297"/>
      <c r="AO14" s="297"/>
      <c r="AP14" s="297"/>
      <c r="AQ14" s="297"/>
      <c r="AR14" s="297"/>
      <c r="AS14" s="297"/>
      <c r="AT14" s="297"/>
      <c r="AU14" s="297"/>
      <c r="AV14" s="297"/>
      <c r="AW14" s="297"/>
      <c r="AX14" s="297"/>
      <c r="AY14" s="297"/>
      <c r="AZ14" s="297"/>
      <c r="BA14" s="297"/>
      <c r="BB14" s="298"/>
      <c r="BC14" s="321"/>
      <c r="BD14" s="322"/>
      <c r="BE14" s="322"/>
      <c r="BF14" s="322"/>
      <c r="BG14" s="322"/>
      <c r="BH14" s="322"/>
      <c r="BI14" s="322"/>
      <c r="BJ14" s="322"/>
      <c r="BK14" s="322"/>
      <c r="BL14" s="322"/>
      <c r="BM14" s="322"/>
      <c r="BN14" s="322"/>
      <c r="BO14" s="323"/>
    </row>
    <row r="15" spans="1:67" ht="12" customHeight="1">
      <c r="A15" s="317">
        <v>7</v>
      </c>
      <c r="B15" s="318"/>
      <c r="C15" s="62" t="s">
        <v>347</v>
      </c>
      <c r="D15" s="66"/>
      <c r="E15" s="66"/>
      <c r="F15" s="66"/>
      <c r="G15" s="66"/>
      <c r="H15" s="66"/>
      <c r="I15" s="66"/>
      <c r="J15" s="67"/>
      <c r="K15" s="296" t="s">
        <v>411</v>
      </c>
      <c r="L15" s="297"/>
      <c r="M15" s="298"/>
      <c r="N15" s="296">
        <v>1</v>
      </c>
      <c r="O15" s="297"/>
      <c r="P15" s="298"/>
      <c r="Q15" s="305">
        <v>3</v>
      </c>
      <c r="R15" s="306"/>
      <c r="S15" s="307"/>
      <c r="T15" s="299" t="s">
        <v>266</v>
      </c>
      <c r="U15" s="300"/>
      <c r="V15" s="301"/>
      <c r="W15" s="330"/>
      <c r="X15" s="331"/>
      <c r="Y15" s="331"/>
      <c r="Z15" s="331"/>
      <c r="AA15" s="331"/>
      <c r="AB15" s="331"/>
      <c r="AC15" s="331"/>
      <c r="AD15" s="331"/>
      <c r="AE15" s="331"/>
      <c r="AF15" s="331"/>
      <c r="AG15" s="331"/>
      <c r="AH15" s="331"/>
      <c r="AI15" s="331"/>
      <c r="AJ15" s="332"/>
      <c r="AK15" s="296" t="s">
        <v>377</v>
      </c>
      <c r="AL15" s="297"/>
      <c r="AM15" s="297"/>
      <c r="AN15" s="297"/>
      <c r="AO15" s="297"/>
      <c r="AP15" s="297"/>
      <c r="AQ15" s="297"/>
      <c r="AR15" s="297"/>
      <c r="AS15" s="297"/>
      <c r="AT15" s="297"/>
      <c r="AU15" s="297"/>
      <c r="AV15" s="297"/>
      <c r="AW15" s="297"/>
      <c r="AX15" s="297"/>
      <c r="AY15" s="297"/>
      <c r="AZ15" s="297"/>
      <c r="BA15" s="297"/>
      <c r="BB15" s="298"/>
      <c r="BC15" s="321"/>
      <c r="BD15" s="322"/>
      <c r="BE15" s="322"/>
      <c r="BF15" s="322"/>
      <c r="BG15" s="322"/>
      <c r="BH15" s="322"/>
      <c r="BI15" s="322"/>
      <c r="BJ15" s="322"/>
      <c r="BK15" s="322"/>
      <c r="BL15" s="322"/>
      <c r="BM15" s="322"/>
      <c r="BN15" s="322"/>
      <c r="BO15" s="323"/>
    </row>
    <row r="16" spans="1:67" ht="12" customHeight="1">
      <c r="A16" s="317">
        <v>8</v>
      </c>
      <c r="B16" s="318"/>
      <c r="C16" s="62" t="s">
        <v>348</v>
      </c>
      <c r="D16" s="66"/>
      <c r="E16" s="66"/>
      <c r="F16" s="66"/>
      <c r="G16" s="66"/>
      <c r="H16" s="66"/>
      <c r="I16" s="66"/>
      <c r="J16" s="67"/>
      <c r="K16" s="296" t="s">
        <v>411</v>
      </c>
      <c r="L16" s="297"/>
      <c r="M16" s="298"/>
      <c r="N16" s="296">
        <v>1</v>
      </c>
      <c r="O16" s="297"/>
      <c r="P16" s="298"/>
      <c r="Q16" s="305">
        <v>3</v>
      </c>
      <c r="R16" s="306"/>
      <c r="S16" s="307"/>
      <c r="T16" s="299" t="s">
        <v>266</v>
      </c>
      <c r="U16" s="300"/>
      <c r="V16" s="301"/>
      <c r="W16" s="330"/>
      <c r="X16" s="331"/>
      <c r="Y16" s="331"/>
      <c r="Z16" s="331"/>
      <c r="AA16" s="331"/>
      <c r="AB16" s="331"/>
      <c r="AC16" s="331"/>
      <c r="AD16" s="331"/>
      <c r="AE16" s="331"/>
      <c r="AF16" s="331"/>
      <c r="AG16" s="331"/>
      <c r="AH16" s="331"/>
      <c r="AI16" s="331"/>
      <c r="AJ16" s="332"/>
      <c r="AK16" s="296" t="s">
        <v>383</v>
      </c>
      <c r="AL16" s="297"/>
      <c r="AM16" s="297"/>
      <c r="AN16" s="297"/>
      <c r="AO16" s="297"/>
      <c r="AP16" s="297"/>
      <c r="AQ16" s="297"/>
      <c r="AR16" s="297"/>
      <c r="AS16" s="297"/>
      <c r="AT16" s="297"/>
      <c r="AU16" s="297"/>
      <c r="AV16" s="297"/>
      <c r="AW16" s="297"/>
      <c r="AX16" s="297"/>
      <c r="AY16" s="297"/>
      <c r="AZ16" s="297"/>
      <c r="BA16" s="297"/>
      <c r="BB16" s="298"/>
      <c r="BC16" s="321"/>
      <c r="BD16" s="322"/>
      <c r="BE16" s="322"/>
      <c r="BF16" s="322"/>
      <c r="BG16" s="322"/>
      <c r="BH16" s="322"/>
      <c r="BI16" s="322"/>
      <c r="BJ16" s="322"/>
      <c r="BK16" s="322"/>
      <c r="BL16" s="322"/>
      <c r="BM16" s="322"/>
      <c r="BN16" s="322"/>
      <c r="BO16" s="323"/>
    </row>
    <row r="17" spans="1:67" ht="12" customHeight="1">
      <c r="A17" s="317">
        <v>9</v>
      </c>
      <c r="B17" s="318"/>
      <c r="C17" s="62" t="s">
        <v>349</v>
      </c>
      <c r="D17" s="66"/>
      <c r="E17" s="66"/>
      <c r="F17" s="66"/>
      <c r="G17" s="66"/>
      <c r="H17" s="66"/>
      <c r="I17" s="66"/>
      <c r="J17" s="67"/>
      <c r="K17" s="296" t="s">
        <v>411</v>
      </c>
      <c r="L17" s="297"/>
      <c r="M17" s="298"/>
      <c r="N17" s="296">
        <v>2</v>
      </c>
      <c r="O17" s="297"/>
      <c r="P17" s="298"/>
      <c r="Q17" s="305">
        <v>6</v>
      </c>
      <c r="R17" s="306"/>
      <c r="S17" s="307"/>
      <c r="T17" s="299" t="s">
        <v>266</v>
      </c>
      <c r="U17" s="300"/>
      <c r="V17" s="301"/>
      <c r="W17" s="330"/>
      <c r="X17" s="331"/>
      <c r="Y17" s="331"/>
      <c r="Z17" s="331"/>
      <c r="AA17" s="331"/>
      <c r="AB17" s="331"/>
      <c r="AC17" s="331"/>
      <c r="AD17" s="331"/>
      <c r="AE17" s="331"/>
      <c r="AF17" s="331"/>
      <c r="AG17" s="331"/>
      <c r="AH17" s="331"/>
      <c r="AI17" s="331"/>
      <c r="AJ17" s="332"/>
      <c r="AK17" s="296" t="s">
        <v>383</v>
      </c>
      <c r="AL17" s="297"/>
      <c r="AM17" s="297"/>
      <c r="AN17" s="297"/>
      <c r="AO17" s="297"/>
      <c r="AP17" s="297"/>
      <c r="AQ17" s="297"/>
      <c r="AR17" s="297"/>
      <c r="AS17" s="297"/>
      <c r="AT17" s="297"/>
      <c r="AU17" s="297"/>
      <c r="AV17" s="297"/>
      <c r="AW17" s="297"/>
      <c r="AX17" s="297"/>
      <c r="AY17" s="297"/>
      <c r="AZ17" s="297"/>
      <c r="BA17" s="297"/>
      <c r="BB17" s="298"/>
      <c r="BC17" s="321"/>
      <c r="BD17" s="322"/>
      <c r="BE17" s="322"/>
      <c r="BF17" s="322"/>
      <c r="BG17" s="322"/>
      <c r="BH17" s="322"/>
      <c r="BI17" s="322"/>
      <c r="BJ17" s="322"/>
      <c r="BK17" s="322"/>
      <c r="BL17" s="322"/>
      <c r="BM17" s="322"/>
      <c r="BN17" s="322"/>
      <c r="BO17" s="323"/>
    </row>
    <row r="18" spans="1:67" ht="12" customHeight="1">
      <c r="A18" s="317">
        <v>10</v>
      </c>
      <c r="B18" s="318"/>
      <c r="C18" s="62" t="s">
        <v>350</v>
      </c>
      <c r="D18" s="66"/>
      <c r="E18" s="66"/>
      <c r="F18" s="66"/>
      <c r="G18" s="66"/>
      <c r="H18" s="66"/>
      <c r="I18" s="66"/>
      <c r="J18" s="67"/>
      <c r="K18" s="296" t="s">
        <v>411</v>
      </c>
      <c r="L18" s="297"/>
      <c r="M18" s="298"/>
      <c r="N18" s="296">
        <v>2</v>
      </c>
      <c r="O18" s="297"/>
      <c r="P18" s="298"/>
      <c r="Q18" s="305">
        <v>6</v>
      </c>
      <c r="R18" s="306"/>
      <c r="S18" s="307"/>
      <c r="T18" s="299" t="s">
        <v>266</v>
      </c>
      <c r="U18" s="300"/>
      <c r="V18" s="301"/>
      <c r="W18" s="330"/>
      <c r="X18" s="331"/>
      <c r="Y18" s="331"/>
      <c r="Z18" s="331"/>
      <c r="AA18" s="331"/>
      <c r="AB18" s="331"/>
      <c r="AC18" s="331"/>
      <c r="AD18" s="331"/>
      <c r="AE18" s="331"/>
      <c r="AF18" s="331"/>
      <c r="AG18" s="331"/>
      <c r="AH18" s="331"/>
      <c r="AI18" s="331"/>
      <c r="AJ18" s="332"/>
      <c r="AK18" s="296" t="s">
        <v>384</v>
      </c>
      <c r="AL18" s="297"/>
      <c r="AM18" s="297"/>
      <c r="AN18" s="297"/>
      <c r="AO18" s="297"/>
      <c r="AP18" s="297"/>
      <c r="AQ18" s="297"/>
      <c r="AR18" s="297"/>
      <c r="AS18" s="297"/>
      <c r="AT18" s="297"/>
      <c r="AU18" s="297"/>
      <c r="AV18" s="297"/>
      <c r="AW18" s="297"/>
      <c r="AX18" s="297"/>
      <c r="AY18" s="297"/>
      <c r="AZ18" s="297"/>
      <c r="BA18" s="297"/>
      <c r="BB18" s="298"/>
      <c r="BC18" s="321"/>
      <c r="BD18" s="322"/>
      <c r="BE18" s="322"/>
      <c r="BF18" s="322"/>
      <c r="BG18" s="322"/>
      <c r="BH18" s="322"/>
      <c r="BI18" s="322"/>
      <c r="BJ18" s="322"/>
      <c r="BK18" s="322"/>
      <c r="BL18" s="322"/>
      <c r="BM18" s="322"/>
      <c r="BN18" s="322"/>
      <c r="BO18" s="323"/>
    </row>
    <row r="19" spans="1:67" ht="12" customHeight="1">
      <c r="A19" s="317">
        <v>11</v>
      </c>
      <c r="B19" s="318"/>
      <c r="C19" s="62" t="s">
        <v>351</v>
      </c>
      <c r="D19" s="66"/>
      <c r="E19" s="66"/>
      <c r="F19" s="66"/>
      <c r="G19" s="66"/>
      <c r="H19" s="66"/>
      <c r="I19" s="66"/>
      <c r="J19" s="67"/>
      <c r="K19" s="296" t="s">
        <v>411</v>
      </c>
      <c r="L19" s="297"/>
      <c r="M19" s="298"/>
      <c r="N19" s="296">
        <v>4</v>
      </c>
      <c r="O19" s="297"/>
      <c r="P19" s="298"/>
      <c r="Q19" s="305">
        <v>12</v>
      </c>
      <c r="R19" s="306"/>
      <c r="S19" s="307"/>
      <c r="T19" s="299" t="s">
        <v>266</v>
      </c>
      <c r="U19" s="300"/>
      <c r="V19" s="301"/>
      <c r="W19" s="330"/>
      <c r="X19" s="331"/>
      <c r="Y19" s="331"/>
      <c r="Z19" s="331"/>
      <c r="AA19" s="331"/>
      <c r="AB19" s="331"/>
      <c r="AC19" s="331"/>
      <c r="AD19" s="331"/>
      <c r="AE19" s="331"/>
      <c r="AF19" s="331"/>
      <c r="AG19" s="331"/>
      <c r="AH19" s="331"/>
      <c r="AI19" s="331"/>
      <c r="AJ19" s="332"/>
      <c r="AK19" s="296" t="s">
        <v>378</v>
      </c>
      <c r="AL19" s="297"/>
      <c r="AM19" s="297"/>
      <c r="AN19" s="297"/>
      <c r="AO19" s="297"/>
      <c r="AP19" s="297"/>
      <c r="AQ19" s="297"/>
      <c r="AR19" s="297"/>
      <c r="AS19" s="297"/>
      <c r="AT19" s="297"/>
      <c r="AU19" s="297"/>
      <c r="AV19" s="297"/>
      <c r="AW19" s="297"/>
      <c r="AX19" s="297"/>
      <c r="AY19" s="297"/>
      <c r="AZ19" s="297"/>
      <c r="BA19" s="297"/>
      <c r="BB19" s="298"/>
      <c r="BC19" s="321"/>
      <c r="BD19" s="322"/>
      <c r="BE19" s="322"/>
      <c r="BF19" s="322"/>
      <c r="BG19" s="322"/>
      <c r="BH19" s="322"/>
      <c r="BI19" s="322"/>
      <c r="BJ19" s="322"/>
      <c r="BK19" s="322"/>
      <c r="BL19" s="322"/>
      <c r="BM19" s="322"/>
      <c r="BN19" s="322"/>
      <c r="BO19" s="323"/>
    </row>
    <row r="20" spans="1:67" ht="12" customHeight="1">
      <c r="A20" s="317">
        <v>12</v>
      </c>
      <c r="B20" s="318"/>
      <c r="C20" s="62" t="s">
        <v>352</v>
      </c>
      <c r="D20" s="66"/>
      <c r="E20" s="66"/>
      <c r="F20" s="66"/>
      <c r="G20" s="66"/>
      <c r="H20" s="66"/>
      <c r="I20" s="66"/>
      <c r="J20" s="67"/>
      <c r="K20" s="296" t="s">
        <v>411</v>
      </c>
      <c r="L20" s="297"/>
      <c r="M20" s="298"/>
      <c r="N20" s="296">
        <v>1</v>
      </c>
      <c r="O20" s="297"/>
      <c r="P20" s="298"/>
      <c r="Q20" s="305">
        <v>3</v>
      </c>
      <c r="R20" s="306"/>
      <c r="S20" s="307"/>
      <c r="T20" s="299" t="s">
        <v>266</v>
      </c>
      <c r="U20" s="300"/>
      <c r="V20" s="301"/>
      <c r="W20" s="330"/>
      <c r="X20" s="331"/>
      <c r="Y20" s="331"/>
      <c r="Z20" s="331"/>
      <c r="AA20" s="331"/>
      <c r="AB20" s="331"/>
      <c r="AC20" s="331"/>
      <c r="AD20" s="331"/>
      <c r="AE20" s="331"/>
      <c r="AF20" s="331"/>
      <c r="AG20" s="331"/>
      <c r="AH20" s="331"/>
      <c r="AI20" s="331"/>
      <c r="AJ20" s="332"/>
      <c r="AK20" s="296" t="s">
        <v>383</v>
      </c>
      <c r="AL20" s="297"/>
      <c r="AM20" s="297"/>
      <c r="AN20" s="297"/>
      <c r="AO20" s="297"/>
      <c r="AP20" s="297"/>
      <c r="AQ20" s="297"/>
      <c r="AR20" s="297"/>
      <c r="AS20" s="297"/>
      <c r="AT20" s="297"/>
      <c r="AU20" s="297"/>
      <c r="AV20" s="297"/>
      <c r="AW20" s="297"/>
      <c r="AX20" s="297"/>
      <c r="AY20" s="297"/>
      <c r="AZ20" s="297"/>
      <c r="BA20" s="297"/>
      <c r="BB20" s="298"/>
      <c r="BC20" s="321"/>
      <c r="BD20" s="322"/>
      <c r="BE20" s="322"/>
      <c r="BF20" s="322"/>
      <c r="BG20" s="322"/>
      <c r="BH20" s="322"/>
      <c r="BI20" s="322"/>
      <c r="BJ20" s="322"/>
      <c r="BK20" s="322"/>
      <c r="BL20" s="322"/>
      <c r="BM20" s="322"/>
      <c r="BN20" s="322"/>
      <c r="BO20" s="323"/>
    </row>
    <row r="21" spans="1:67" ht="12" customHeight="1">
      <c r="A21" s="317">
        <v>13</v>
      </c>
      <c r="B21" s="318"/>
      <c r="C21" s="62" t="s">
        <v>353</v>
      </c>
      <c r="D21" s="66"/>
      <c r="E21" s="66"/>
      <c r="F21" s="66"/>
      <c r="G21" s="66"/>
      <c r="H21" s="66"/>
      <c r="I21" s="66"/>
      <c r="J21" s="67"/>
      <c r="K21" s="296" t="s">
        <v>411</v>
      </c>
      <c r="L21" s="297"/>
      <c r="M21" s="298"/>
      <c r="N21" s="296">
        <v>3</v>
      </c>
      <c r="O21" s="297"/>
      <c r="P21" s="298"/>
      <c r="Q21" s="305">
        <v>9</v>
      </c>
      <c r="R21" s="306"/>
      <c r="S21" s="307"/>
      <c r="T21" s="299" t="s">
        <v>266</v>
      </c>
      <c r="U21" s="300"/>
      <c r="V21" s="301"/>
      <c r="W21" s="330"/>
      <c r="X21" s="331"/>
      <c r="Y21" s="331"/>
      <c r="Z21" s="331"/>
      <c r="AA21" s="331"/>
      <c r="AB21" s="331"/>
      <c r="AC21" s="331"/>
      <c r="AD21" s="331"/>
      <c r="AE21" s="331"/>
      <c r="AF21" s="331"/>
      <c r="AG21" s="331"/>
      <c r="AH21" s="331"/>
      <c r="AI21" s="331"/>
      <c r="AJ21" s="332"/>
      <c r="AK21" s="296" t="s">
        <v>385</v>
      </c>
      <c r="AL21" s="297"/>
      <c r="AM21" s="297"/>
      <c r="AN21" s="297"/>
      <c r="AO21" s="297"/>
      <c r="AP21" s="297"/>
      <c r="AQ21" s="297"/>
      <c r="AR21" s="297"/>
      <c r="AS21" s="297"/>
      <c r="AT21" s="297"/>
      <c r="AU21" s="297"/>
      <c r="AV21" s="297"/>
      <c r="AW21" s="297"/>
      <c r="AX21" s="297"/>
      <c r="AY21" s="297"/>
      <c r="AZ21" s="297"/>
      <c r="BA21" s="297"/>
      <c r="BB21" s="298"/>
      <c r="BC21" s="321"/>
      <c r="BD21" s="322"/>
      <c r="BE21" s="322"/>
      <c r="BF21" s="322"/>
      <c r="BG21" s="322"/>
      <c r="BH21" s="322"/>
      <c r="BI21" s="322"/>
      <c r="BJ21" s="322"/>
      <c r="BK21" s="322"/>
      <c r="BL21" s="322"/>
      <c r="BM21" s="322"/>
      <c r="BN21" s="322"/>
      <c r="BO21" s="323"/>
    </row>
    <row r="22" spans="1:67" ht="12" customHeight="1">
      <c r="A22" s="317">
        <v>14</v>
      </c>
      <c r="B22" s="318"/>
      <c r="C22" s="62" t="s">
        <v>354</v>
      </c>
      <c r="D22" s="66"/>
      <c r="E22" s="66"/>
      <c r="F22" s="66"/>
      <c r="G22" s="66"/>
      <c r="H22" s="66"/>
      <c r="I22" s="66"/>
      <c r="J22" s="67"/>
      <c r="K22" s="296" t="s">
        <v>411</v>
      </c>
      <c r="L22" s="297"/>
      <c r="M22" s="298"/>
      <c r="N22" s="296">
        <v>2</v>
      </c>
      <c r="O22" s="297"/>
      <c r="P22" s="298"/>
      <c r="Q22" s="305">
        <v>6</v>
      </c>
      <c r="R22" s="306"/>
      <c r="S22" s="307"/>
      <c r="T22" s="299" t="s">
        <v>266</v>
      </c>
      <c r="U22" s="300"/>
      <c r="V22" s="301"/>
      <c r="W22" s="330"/>
      <c r="X22" s="331"/>
      <c r="Y22" s="331"/>
      <c r="Z22" s="331"/>
      <c r="AA22" s="331"/>
      <c r="AB22" s="331"/>
      <c r="AC22" s="331"/>
      <c r="AD22" s="331"/>
      <c r="AE22" s="331"/>
      <c r="AF22" s="331"/>
      <c r="AG22" s="331"/>
      <c r="AH22" s="331"/>
      <c r="AI22" s="331"/>
      <c r="AJ22" s="332"/>
      <c r="AK22" s="296" t="s">
        <v>386</v>
      </c>
      <c r="AL22" s="297"/>
      <c r="AM22" s="297"/>
      <c r="AN22" s="297"/>
      <c r="AO22" s="297"/>
      <c r="AP22" s="297"/>
      <c r="AQ22" s="297"/>
      <c r="AR22" s="297"/>
      <c r="AS22" s="297"/>
      <c r="AT22" s="297"/>
      <c r="AU22" s="297"/>
      <c r="AV22" s="297"/>
      <c r="AW22" s="297"/>
      <c r="AX22" s="297"/>
      <c r="AY22" s="297"/>
      <c r="AZ22" s="297"/>
      <c r="BA22" s="297"/>
      <c r="BB22" s="298"/>
      <c r="BC22" s="321"/>
      <c r="BD22" s="322"/>
      <c r="BE22" s="322"/>
      <c r="BF22" s="322"/>
      <c r="BG22" s="322"/>
      <c r="BH22" s="322"/>
      <c r="BI22" s="322"/>
      <c r="BJ22" s="322"/>
      <c r="BK22" s="322"/>
      <c r="BL22" s="322"/>
      <c r="BM22" s="322"/>
      <c r="BN22" s="322"/>
      <c r="BO22" s="323"/>
    </row>
    <row r="23" spans="1:67" ht="12" customHeight="1">
      <c r="A23" s="317">
        <v>15</v>
      </c>
      <c r="B23" s="318"/>
      <c r="C23" s="62" t="s">
        <v>355</v>
      </c>
      <c r="D23" s="66"/>
      <c r="E23" s="66"/>
      <c r="F23" s="66"/>
      <c r="G23" s="66"/>
      <c r="H23" s="66"/>
      <c r="I23" s="66"/>
      <c r="J23" s="67"/>
      <c r="K23" s="296" t="s">
        <v>411</v>
      </c>
      <c r="L23" s="297"/>
      <c r="M23" s="298"/>
      <c r="N23" s="296">
        <v>2</v>
      </c>
      <c r="O23" s="297"/>
      <c r="P23" s="298"/>
      <c r="Q23" s="305">
        <v>6</v>
      </c>
      <c r="R23" s="306"/>
      <c r="S23" s="307"/>
      <c r="T23" s="299" t="s">
        <v>266</v>
      </c>
      <c r="U23" s="300"/>
      <c r="V23" s="301"/>
      <c r="W23" s="330"/>
      <c r="X23" s="331"/>
      <c r="Y23" s="331"/>
      <c r="Z23" s="331"/>
      <c r="AA23" s="331"/>
      <c r="AB23" s="331"/>
      <c r="AC23" s="331"/>
      <c r="AD23" s="331"/>
      <c r="AE23" s="331"/>
      <c r="AF23" s="331"/>
      <c r="AG23" s="331"/>
      <c r="AH23" s="331"/>
      <c r="AI23" s="331"/>
      <c r="AJ23" s="332"/>
      <c r="AK23" s="359" t="s">
        <v>384</v>
      </c>
      <c r="AL23" s="360"/>
      <c r="AM23" s="360"/>
      <c r="AN23" s="360"/>
      <c r="AO23" s="360"/>
      <c r="AP23" s="360"/>
      <c r="AQ23" s="360"/>
      <c r="AR23" s="360"/>
      <c r="AS23" s="360"/>
      <c r="AT23" s="360"/>
      <c r="AU23" s="360"/>
      <c r="AV23" s="360"/>
      <c r="AW23" s="360"/>
      <c r="AX23" s="360"/>
      <c r="AY23" s="360"/>
      <c r="AZ23" s="360"/>
      <c r="BA23" s="360"/>
      <c r="BB23" s="361"/>
      <c r="BC23" s="321"/>
      <c r="BD23" s="322"/>
      <c r="BE23" s="322"/>
      <c r="BF23" s="322"/>
      <c r="BG23" s="322"/>
      <c r="BH23" s="322"/>
      <c r="BI23" s="322"/>
      <c r="BJ23" s="322"/>
      <c r="BK23" s="322"/>
      <c r="BL23" s="322"/>
      <c r="BM23" s="322"/>
      <c r="BN23" s="322"/>
      <c r="BO23" s="323"/>
    </row>
    <row r="24" spans="1:67" ht="33.75" customHeight="1">
      <c r="A24" s="317">
        <v>16</v>
      </c>
      <c r="B24" s="318"/>
      <c r="C24" s="62" t="s">
        <v>356</v>
      </c>
      <c r="D24" s="66"/>
      <c r="E24" s="66"/>
      <c r="F24" s="66"/>
      <c r="G24" s="66"/>
      <c r="H24" s="66"/>
      <c r="I24" s="66"/>
      <c r="J24" s="67"/>
      <c r="K24" s="296" t="s">
        <v>411</v>
      </c>
      <c r="L24" s="297"/>
      <c r="M24" s="298"/>
      <c r="N24" s="296">
        <v>14</v>
      </c>
      <c r="O24" s="297"/>
      <c r="P24" s="298"/>
      <c r="Q24" s="305">
        <v>42</v>
      </c>
      <c r="R24" s="306"/>
      <c r="S24" s="307"/>
      <c r="T24" s="299" t="s">
        <v>266</v>
      </c>
      <c r="U24" s="300"/>
      <c r="V24" s="301"/>
      <c r="W24" s="330"/>
      <c r="X24" s="331"/>
      <c r="Y24" s="331"/>
      <c r="Z24" s="331"/>
      <c r="AA24" s="331"/>
      <c r="AB24" s="331"/>
      <c r="AC24" s="331"/>
      <c r="AD24" s="331"/>
      <c r="AE24" s="331"/>
      <c r="AF24" s="331"/>
      <c r="AG24" s="331"/>
      <c r="AH24" s="331"/>
      <c r="AI24" s="331"/>
      <c r="AJ24" s="332"/>
      <c r="AK24" s="296" t="s">
        <v>387</v>
      </c>
      <c r="AL24" s="297"/>
      <c r="AM24" s="297"/>
      <c r="AN24" s="297"/>
      <c r="AO24" s="297"/>
      <c r="AP24" s="297"/>
      <c r="AQ24" s="297"/>
      <c r="AR24" s="297"/>
      <c r="AS24" s="297"/>
      <c r="AT24" s="297"/>
      <c r="AU24" s="297"/>
      <c r="AV24" s="297"/>
      <c r="AW24" s="297"/>
      <c r="AX24" s="297"/>
      <c r="AY24" s="297"/>
      <c r="AZ24" s="297"/>
      <c r="BA24" s="297"/>
      <c r="BB24" s="298"/>
      <c r="BC24" s="321"/>
      <c r="BD24" s="322"/>
      <c r="BE24" s="322"/>
      <c r="BF24" s="322"/>
      <c r="BG24" s="322"/>
      <c r="BH24" s="322"/>
      <c r="BI24" s="322"/>
      <c r="BJ24" s="322"/>
      <c r="BK24" s="322"/>
      <c r="BL24" s="322"/>
      <c r="BM24" s="322"/>
      <c r="BN24" s="322"/>
      <c r="BO24" s="323"/>
    </row>
    <row r="25" spans="1:67" ht="12" customHeight="1">
      <c r="A25" s="317">
        <v>17</v>
      </c>
      <c r="B25" s="318"/>
      <c r="C25" s="62" t="s">
        <v>357</v>
      </c>
      <c r="D25" s="66"/>
      <c r="E25" s="66"/>
      <c r="F25" s="66"/>
      <c r="G25" s="66"/>
      <c r="H25" s="66"/>
      <c r="I25" s="66"/>
      <c r="J25" s="67"/>
      <c r="K25" s="296" t="s">
        <v>411</v>
      </c>
      <c r="L25" s="297"/>
      <c r="M25" s="298"/>
      <c r="N25" s="296">
        <v>3</v>
      </c>
      <c r="O25" s="297"/>
      <c r="P25" s="298"/>
      <c r="Q25" s="305">
        <v>9</v>
      </c>
      <c r="R25" s="306"/>
      <c r="S25" s="307"/>
      <c r="T25" s="299" t="s">
        <v>266</v>
      </c>
      <c r="U25" s="300"/>
      <c r="V25" s="301"/>
      <c r="W25" s="330"/>
      <c r="X25" s="331"/>
      <c r="Y25" s="331"/>
      <c r="Z25" s="331"/>
      <c r="AA25" s="331"/>
      <c r="AB25" s="331"/>
      <c r="AC25" s="331"/>
      <c r="AD25" s="331"/>
      <c r="AE25" s="331"/>
      <c r="AF25" s="331"/>
      <c r="AG25" s="331"/>
      <c r="AH25" s="331"/>
      <c r="AI25" s="331"/>
      <c r="AJ25" s="332"/>
      <c r="AK25" s="296" t="s">
        <v>388</v>
      </c>
      <c r="AL25" s="297"/>
      <c r="AM25" s="297"/>
      <c r="AN25" s="297"/>
      <c r="AO25" s="297"/>
      <c r="AP25" s="297"/>
      <c r="AQ25" s="297"/>
      <c r="AR25" s="297"/>
      <c r="AS25" s="297"/>
      <c r="AT25" s="297"/>
      <c r="AU25" s="297"/>
      <c r="AV25" s="297"/>
      <c r="AW25" s="297"/>
      <c r="AX25" s="297"/>
      <c r="AY25" s="297"/>
      <c r="AZ25" s="297"/>
      <c r="BA25" s="297"/>
      <c r="BB25" s="298"/>
      <c r="BC25" s="321"/>
      <c r="BD25" s="322"/>
      <c r="BE25" s="322"/>
      <c r="BF25" s="322"/>
      <c r="BG25" s="322"/>
      <c r="BH25" s="322"/>
      <c r="BI25" s="322"/>
      <c r="BJ25" s="322"/>
      <c r="BK25" s="322"/>
      <c r="BL25" s="322"/>
      <c r="BM25" s="322"/>
      <c r="BN25" s="322"/>
      <c r="BO25" s="323"/>
    </row>
    <row r="26" spans="1:67" ht="12" customHeight="1">
      <c r="A26" s="317">
        <v>18</v>
      </c>
      <c r="B26" s="318"/>
      <c r="C26" s="62" t="s">
        <v>358</v>
      </c>
      <c r="D26" s="66"/>
      <c r="E26" s="66"/>
      <c r="F26" s="66"/>
      <c r="G26" s="66"/>
      <c r="H26" s="66"/>
      <c r="I26" s="66"/>
      <c r="J26" s="67"/>
      <c r="K26" s="296" t="s">
        <v>411</v>
      </c>
      <c r="L26" s="297"/>
      <c r="M26" s="298"/>
      <c r="N26" s="296">
        <v>3</v>
      </c>
      <c r="O26" s="297"/>
      <c r="P26" s="298"/>
      <c r="Q26" s="305">
        <v>9</v>
      </c>
      <c r="R26" s="306"/>
      <c r="S26" s="307"/>
      <c r="T26" s="299" t="s">
        <v>266</v>
      </c>
      <c r="U26" s="300"/>
      <c r="V26" s="301"/>
      <c r="W26" s="330"/>
      <c r="X26" s="331"/>
      <c r="Y26" s="331"/>
      <c r="Z26" s="331"/>
      <c r="AA26" s="331"/>
      <c r="AB26" s="331"/>
      <c r="AC26" s="331"/>
      <c r="AD26" s="331"/>
      <c r="AE26" s="331"/>
      <c r="AF26" s="331"/>
      <c r="AG26" s="331"/>
      <c r="AH26" s="331"/>
      <c r="AI26" s="331"/>
      <c r="AJ26" s="332"/>
      <c r="AK26" s="296" t="s">
        <v>389</v>
      </c>
      <c r="AL26" s="297"/>
      <c r="AM26" s="297"/>
      <c r="AN26" s="297"/>
      <c r="AO26" s="297"/>
      <c r="AP26" s="297"/>
      <c r="AQ26" s="297"/>
      <c r="AR26" s="297"/>
      <c r="AS26" s="297"/>
      <c r="AT26" s="297"/>
      <c r="AU26" s="297"/>
      <c r="AV26" s="297"/>
      <c r="AW26" s="297"/>
      <c r="AX26" s="297"/>
      <c r="AY26" s="297"/>
      <c r="AZ26" s="297"/>
      <c r="BA26" s="297"/>
      <c r="BB26" s="298"/>
      <c r="BC26" s="321"/>
      <c r="BD26" s="322"/>
      <c r="BE26" s="322"/>
      <c r="BF26" s="322"/>
      <c r="BG26" s="322"/>
      <c r="BH26" s="322"/>
      <c r="BI26" s="322"/>
      <c r="BJ26" s="322"/>
      <c r="BK26" s="322"/>
      <c r="BL26" s="322"/>
      <c r="BM26" s="322"/>
      <c r="BN26" s="322"/>
      <c r="BO26" s="323"/>
    </row>
    <row r="27" spans="1:67" ht="12" customHeight="1">
      <c r="A27" s="317">
        <v>19</v>
      </c>
      <c r="B27" s="318"/>
      <c r="C27" s="62" t="s">
        <v>359</v>
      </c>
      <c r="D27" s="66"/>
      <c r="E27" s="66"/>
      <c r="F27" s="66"/>
      <c r="G27" s="66"/>
      <c r="H27" s="66"/>
      <c r="I27" s="66"/>
      <c r="J27" s="67"/>
      <c r="K27" s="296" t="s">
        <v>411</v>
      </c>
      <c r="L27" s="297"/>
      <c r="M27" s="298"/>
      <c r="N27" s="296">
        <v>3</v>
      </c>
      <c r="O27" s="297"/>
      <c r="P27" s="298"/>
      <c r="Q27" s="305">
        <v>9</v>
      </c>
      <c r="R27" s="306"/>
      <c r="S27" s="307"/>
      <c r="T27" s="299" t="s">
        <v>266</v>
      </c>
      <c r="U27" s="300"/>
      <c r="V27" s="301"/>
      <c r="W27" s="330"/>
      <c r="X27" s="331"/>
      <c r="Y27" s="331"/>
      <c r="Z27" s="331"/>
      <c r="AA27" s="331"/>
      <c r="AB27" s="331"/>
      <c r="AC27" s="331"/>
      <c r="AD27" s="331"/>
      <c r="AE27" s="331"/>
      <c r="AF27" s="331"/>
      <c r="AG27" s="331"/>
      <c r="AH27" s="331"/>
      <c r="AI27" s="331"/>
      <c r="AJ27" s="332"/>
      <c r="AK27" s="296" t="s">
        <v>392</v>
      </c>
      <c r="AL27" s="297"/>
      <c r="AM27" s="297"/>
      <c r="AN27" s="297"/>
      <c r="AO27" s="297"/>
      <c r="AP27" s="297"/>
      <c r="AQ27" s="297"/>
      <c r="AR27" s="297"/>
      <c r="AS27" s="297"/>
      <c r="AT27" s="297"/>
      <c r="AU27" s="297"/>
      <c r="AV27" s="297"/>
      <c r="AW27" s="297"/>
      <c r="AX27" s="297"/>
      <c r="AY27" s="297"/>
      <c r="AZ27" s="297"/>
      <c r="BA27" s="297"/>
      <c r="BB27" s="298"/>
      <c r="BC27" s="321"/>
      <c r="BD27" s="322"/>
      <c r="BE27" s="322"/>
      <c r="BF27" s="322"/>
      <c r="BG27" s="322"/>
      <c r="BH27" s="322"/>
      <c r="BI27" s="322"/>
      <c r="BJ27" s="322"/>
      <c r="BK27" s="322"/>
      <c r="BL27" s="322"/>
      <c r="BM27" s="322"/>
      <c r="BN27" s="322"/>
      <c r="BO27" s="323"/>
    </row>
    <row r="28" spans="1:67" ht="12" customHeight="1">
      <c r="A28" s="317">
        <v>20</v>
      </c>
      <c r="B28" s="318"/>
      <c r="C28" s="62" t="s">
        <v>360</v>
      </c>
      <c r="D28" s="66"/>
      <c r="E28" s="66"/>
      <c r="F28" s="66"/>
      <c r="G28" s="66"/>
      <c r="H28" s="66"/>
      <c r="I28" s="66"/>
      <c r="J28" s="67"/>
      <c r="K28" s="296" t="s">
        <v>411</v>
      </c>
      <c r="L28" s="297"/>
      <c r="M28" s="298"/>
      <c r="N28" s="296">
        <v>3</v>
      </c>
      <c r="O28" s="297"/>
      <c r="P28" s="298"/>
      <c r="Q28" s="305">
        <v>9</v>
      </c>
      <c r="R28" s="306"/>
      <c r="S28" s="307"/>
      <c r="T28" s="299" t="s">
        <v>266</v>
      </c>
      <c r="U28" s="300"/>
      <c r="V28" s="301"/>
      <c r="W28" s="330"/>
      <c r="X28" s="331"/>
      <c r="Y28" s="331"/>
      <c r="Z28" s="331"/>
      <c r="AA28" s="331"/>
      <c r="AB28" s="331"/>
      <c r="AC28" s="331"/>
      <c r="AD28" s="331"/>
      <c r="AE28" s="331"/>
      <c r="AF28" s="331"/>
      <c r="AG28" s="331"/>
      <c r="AH28" s="331"/>
      <c r="AI28" s="331"/>
      <c r="AJ28" s="332"/>
      <c r="AK28" s="296" t="s">
        <v>391</v>
      </c>
      <c r="AL28" s="297"/>
      <c r="AM28" s="297"/>
      <c r="AN28" s="297"/>
      <c r="AO28" s="297"/>
      <c r="AP28" s="297"/>
      <c r="AQ28" s="297"/>
      <c r="AR28" s="297"/>
      <c r="AS28" s="297"/>
      <c r="AT28" s="297"/>
      <c r="AU28" s="297"/>
      <c r="AV28" s="297"/>
      <c r="AW28" s="297"/>
      <c r="AX28" s="297"/>
      <c r="AY28" s="297"/>
      <c r="AZ28" s="297"/>
      <c r="BA28" s="297"/>
      <c r="BB28" s="298"/>
      <c r="BC28" s="321"/>
      <c r="BD28" s="322"/>
      <c r="BE28" s="322"/>
      <c r="BF28" s="322"/>
      <c r="BG28" s="322"/>
      <c r="BH28" s="322"/>
      <c r="BI28" s="322"/>
      <c r="BJ28" s="322"/>
      <c r="BK28" s="322"/>
      <c r="BL28" s="322"/>
      <c r="BM28" s="322"/>
      <c r="BN28" s="322"/>
      <c r="BO28" s="323"/>
    </row>
    <row r="29" spans="1:67" ht="12" customHeight="1">
      <c r="A29" s="317">
        <v>21</v>
      </c>
      <c r="B29" s="318"/>
      <c r="C29" s="62" t="s">
        <v>361</v>
      </c>
      <c r="D29" s="66"/>
      <c r="E29" s="66"/>
      <c r="F29" s="66"/>
      <c r="G29" s="66"/>
      <c r="H29" s="66"/>
      <c r="I29" s="66"/>
      <c r="J29" s="67"/>
      <c r="K29" s="296" t="s">
        <v>411</v>
      </c>
      <c r="L29" s="297"/>
      <c r="M29" s="298"/>
      <c r="N29" s="296">
        <v>3</v>
      </c>
      <c r="O29" s="297"/>
      <c r="P29" s="298"/>
      <c r="Q29" s="305">
        <v>9</v>
      </c>
      <c r="R29" s="306"/>
      <c r="S29" s="307"/>
      <c r="T29" s="299" t="s">
        <v>266</v>
      </c>
      <c r="U29" s="300"/>
      <c r="V29" s="301"/>
      <c r="W29" s="330"/>
      <c r="X29" s="331"/>
      <c r="Y29" s="331"/>
      <c r="Z29" s="331"/>
      <c r="AA29" s="331"/>
      <c r="AB29" s="331"/>
      <c r="AC29" s="331"/>
      <c r="AD29" s="331"/>
      <c r="AE29" s="331"/>
      <c r="AF29" s="331"/>
      <c r="AG29" s="331"/>
      <c r="AH29" s="331"/>
      <c r="AI29" s="331"/>
      <c r="AJ29" s="332"/>
      <c r="AK29" s="296" t="s">
        <v>390</v>
      </c>
      <c r="AL29" s="297"/>
      <c r="AM29" s="297"/>
      <c r="AN29" s="297"/>
      <c r="AO29" s="297"/>
      <c r="AP29" s="297"/>
      <c r="AQ29" s="297"/>
      <c r="AR29" s="297"/>
      <c r="AS29" s="297"/>
      <c r="AT29" s="297"/>
      <c r="AU29" s="297"/>
      <c r="AV29" s="297"/>
      <c r="AW29" s="297"/>
      <c r="AX29" s="297"/>
      <c r="AY29" s="297"/>
      <c r="AZ29" s="297"/>
      <c r="BA29" s="297"/>
      <c r="BB29" s="298"/>
      <c r="BC29" s="321"/>
      <c r="BD29" s="322"/>
      <c r="BE29" s="322"/>
      <c r="BF29" s="322"/>
      <c r="BG29" s="322"/>
      <c r="BH29" s="322"/>
      <c r="BI29" s="322"/>
      <c r="BJ29" s="322"/>
      <c r="BK29" s="322"/>
      <c r="BL29" s="322"/>
      <c r="BM29" s="322"/>
      <c r="BN29" s="322"/>
      <c r="BO29" s="323"/>
    </row>
    <row r="30" spans="1:67" ht="12" customHeight="1">
      <c r="A30" s="317">
        <v>22</v>
      </c>
      <c r="B30" s="318"/>
      <c r="C30" s="62" t="s">
        <v>362</v>
      </c>
      <c r="D30" s="66"/>
      <c r="E30" s="66"/>
      <c r="F30" s="66"/>
      <c r="G30" s="66"/>
      <c r="H30" s="66"/>
      <c r="I30" s="66"/>
      <c r="J30" s="67"/>
      <c r="K30" s="296" t="s">
        <v>268</v>
      </c>
      <c r="L30" s="297"/>
      <c r="M30" s="298"/>
      <c r="N30" s="296">
        <v>15</v>
      </c>
      <c r="O30" s="297"/>
      <c r="P30" s="298"/>
      <c r="Q30" s="296">
        <v>15</v>
      </c>
      <c r="R30" s="297"/>
      <c r="S30" s="298"/>
      <c r="T30" s="299" t="s">
        <v>266</v>
      </c>
      <c r="U30" s="300"/>
      <c r="V30" s="301"/>
      <c r="W30" s="330"/>
      <c r="X30" s="331"/>
      <c r="Y30" s="331"/>
      <c r="Z30" s="331"/>
      <c r="AA30" s="331"/>
      <c r="AB30" s="331"/>
      <c r="AC30" s="331"/>
      <c r="AD30" s="331"/>
      <c r="AE30" s="331"/>
      <c r="AF30" s="331"/>
      <c r="AG30" s="331"/>
      <c r="AH30" s="331"/>
      <c r="AI30" s="331"/>
      <c r="AJ30" s="332"/>
      <c r="AK30" s="296"/>
      <c r="AL30" s="297"/>
      <c r="AM30" s="297"/>
      <c r="AN30" s="297"/>
      <c r="AO30" s="297"/>
      <c r="AP30" s="297"/>
      <c r="AQ30" s="297"/>
      <c r="AR30" s="297"/>
      <c r="AS30" s="297"/>
      <c r="AT30" s="297"/>
      <c r="AU30" s="297"/>
      <c r="AV30" s="297"/>
      <c r="AW30" s="297"/>
      <c r="AX30" s="297"/>
      <c r="AY30" s="297"/>
      <c r="AZ30" s="297"/>
      <c r="BA30" s="297"/>
      <c r="BB30" s="298"/>
      <c r="BC30" s="321"/>
      <c r="BD30" s="322"/>
      <c r="BE30" s="322"/>
      <c r="BF30" s="322"/>
      <c r="BG30" s="322"/>
      <c r="BH30" s="322"/>
      <c r="BI30" s="322"/>
      <c r="BJ30" s="322"/>
      <c r="BK30" s="322"/>
      <c r="BL30" s="322"/>
      <c r="BM30" s="322"/>
      <c r="BN30" s="322"/>
      <c r="BO30" s="323"/>
    </row>
    <row r="31" spans="1:67" ht="12" customHeight="1">
      <c r="A31" s="317">
        <v>23</v>
      </c>
      <c r="B31" s="318"/>
      <c r="C31" s="62" t="s">
        <v>363</v>
      </c>
      <c r="D31" s="66"/>
      <c r="E31" s="66"/>
      <c r="F31" s="66"/>
      <c r="G31" s="66"/>
      <c r="H31" s="66"/>
      <c r="I31" s="66"/>
      <c r="J31" s="67"/>
      <c r="K31" s="296" t="s">
        <v>268</v>
      </c>
      <c r="L31" s="297"/>
      <c r="M31" s="298"/>
      <c r="N31" s="296">
        <v>15</v>
      </c>
      <c r="O31" s="297"/>
      <c r="P31" s="298"/>
      <c r="Q31" s="296">
        <v>15</v>
      </c>
      <c r="R31" s="297"/>
      <c r="S31" s="298"/>
      <c r="T31" s="299" t="s">
        <v>266</v>
      </c>
      <c r="U31" s="300"/>
      <c r="V31" s="301"/>
      <c r="W31" s="330"/>
      <c r="X31" s="331"/>
      <c r="Y31" s="331"/>
      <c r="Z31" s="331"/>
      <c r="AA31" s="331"/>
      <c r="AB31" s="331"/>
      <c r="AC31" s="331"/>
      <c r="AD31" s="331"/>
      <c r="AE31" s="331"/>
      <c r="AF31" s="331"/>
      <c r="AG31" s="331"/>
      <c r="AH31" s="331"/>
      <c r="AI31" s="331"/>
      <c r="AJ31" s="332"/>
      <c r="AK31" s="296"/>
      <c r="AL31" s="297"/>
      <c r="AM31" s="297"/>
      <c r="AN31" s="297"/>
      <c r="AO31" s="297"/>
      <c r="AP31" s="297"/>
      <c r="AQ31" s="297"/>
      <c r="AR31" s="297"/>
      <c r="AS31" s="297"/>
      <c r="AT31" s="297"/>
      <c r="AU31" s="297"/>
      <c r="AV31" s="297"/>
      <c r="AW31" s="297"/>
      <c r="AX31" s="297"/>
      <c r="AY31" s="297"/>
      <c r="AZ31" s="297"/>
      <c r="BA31" s="297"/>
      <c r="BB31" s="298"/>
      <c r="BC31" s="321"/>
      <c r="BD31" s="322"/>
      <c r="BE31" s="322"/>
      <c r="BF31" s="322"/>
      <c r="BG31" s="322"/>
      <c r="BH31" s="322"/>
      <c r="BI31" s="322"/>
      <c r="BJ31" s="322"/>
      <c r="BK31" s="322"/>
      <c r="BL31" s="322"/>
      <c r="BM31" s="322"/>
      <c r="BN31" s="322"/>
      <c r="BO31" s="323"/>
    </row>
    <row r="32" spans="1:67" ht="12" customHeight="1">
      <c r="A32" s="317">
        <v>24</v>
      </c>
      <c r="B32" s="318"/>
      <c r="C32" s="62" t="s">
        <v>364</v>
      </c>
      <c r="D32" s="66"/>
      <c r="E32" s="66"/>
      <c r="F32" s="66"/>
      <c r="G32" s="66"/>
      <c r="H32" s="66"/>
      <c r="I32" s="66"/>
      <c r="J32" s="67"/>
      <c r="K32" s="296" t="s">
        <v>268</v>
      </c>
      <c r="L32" s="297"/>
      <c r="M32" s="298"/>
      <c r="N32" s="296">
        <v>15</v>
      </c>
      <c r="O32" s="297"/>
      <c r="P32" s="298"/>
      <c r="Q32" s="296">
        <v>15</v>
      </c>
      <c r="R32" s="297"/>
      <c r="S32" s="298"/>
      <c r="T32" s="299" t="s">
        <v>266</v>
      </c>
      <c r="U32" s="300"/>
      <c r="V32" s="301"/>
      <c r="W32" s="330"/>
      <c r="X32" s="331"/>
      <c r="Y32" s="331"/>
      <c r="Z32" s="331"/>
      <c r="AA32" s="331"/>
      <c r="AB32" s="331"/>
      <c r="AC32" s="331"/>
      <c r="AD32" s="331"/>
      <c r="AE32" s="331"/>
      <c r="AF32" s="331"/>
      <c r="AG32" s="331"/>
      <c r="AH32" s="331"/>
      <c r="AI32" s="331"/>
      <c r="AJ32" s="332"/>
      <c r="AK32" s="296"/>
      <c r="AL32" s="297"/>
      <c r="AM32" s="297"/>
      <c r="AN32" s="297"/>
      <c r="AO32" s="297"/>
      <c r="AP32" s="297"/>
      <c r="AQ32" s="297"/>
      <c r="AR32" s="297"/>
      <c r="AS32" s="297"/>
      <c r="AT32" s="297"/>
      <c r="AU32" s="297"/>
      <c r="AV32" s="297"/>
      <c r="AW32" s="297"/>
      <c r="AX32" s="297"/>
      <c r="AY32" s="297"/>
      <c r="AZ32" s="297"/>
      <c r="BA32" s="297"/>
      <c r="BB32" s="298"/>
      <c r="BC32" s="321"/>
      <c r="BD32" s="322"/>
      <c r="BE32" s="322"/>
      <c r="BF32" s="322"/>
      <c r="BG32" s="322"/>
      <c r="BH32" s="322"/>
      <c r="BI32" s="322"/>
      <c r="BJ32" s="322"/>
      <c r="BK32" s="322"/>
      <c r="BL32" s="322"/>
      <c r="BM32" s="322"/>
      <c r="BN32" s="322"/>
      <c r="BO32" s="323"/>
    </row>
    <row r="33" spans="1:67" ht="12" customHeight="1">
      <c r="A33" s="317">
        <v>25</v>
      </c>
      <c r="B33" s="318"/>
      <c r="C33" s="62" t="s">
        <v>365</v>
      </c>
      <c r="D33" s="66"/>
      <c r="E33" s="66"/>
      <c r="F33" s="66"/>
      <c r="G33" s="66"/>
      <c r="H33" s="66"/>
      <c r="I33" s="66"/>
      <c r="J33" s="67"/>
      <c r="K33" s="296" t="s">
        <v>268</v>
      </c>
      <c r="L33" s="297"/>
      <c r="M33" s="298"/>
      <c r="N33" s="296">
        <v>15</v>
      </c>
      <c r="O33" s="297"/>
      <c r="P33" s="298"/>
      <c r="Q33" s="296">
        <v>15</v>
      </c>
      <c r="R33" s="297"/>
      <c r="S33" s="298"/>
      <c r="T33" s="299" t="s">
        <v>266</v>
      </c>
      <c r="U33" s="300"/>
      <c r="V33" s="301"/>
      <c r="W33" s="330"/>
      <c r="X33" s="331"/>
      <c r="Y33" s="331"/>
      <c r="Z33" s="331"/>
      <c r="AA33" s="331"/>
      <c r="AB33" s="331"/>
      <c r="AC33" s="331"/>
      <c r="AD33" s="331"/>
      <c r="AE33" s="331"/>
      <c r="AF33" s="331"/>
      <c r="AG33" s="331"/>
      <c r="AH33" s="331"/>
      <c r="AI33" s="331"/>
      <c r="AJ33" s="332"/>
      <c r="AK33" s="321"/>
      <c r="AL33" s="322"/>
      <c r="AM33" s="322"/>
      <c r="AN33" s="322"/>
      <c r="AO33" s="322"/>
      <c r="AP33" s="322"/>
      <c r="AQ33" s="322"/>
      <c r="AR33" s="322"/>
      <c r="AS33" s="322"/>
      <c r="AT33" s="322"/>
      <c r="AU33" s="322"/>
      <c r="AV33" s="322"/>
      <c r="AW33" s="322"/>
      <c r="AX33" s="322"/>
      <c r="AY33" s="322"/>
      <c r="AZ33" s="322"/>
      <c r="BA33" s="322"/>
      <c r="BB33" s="362"/>
      <c r="BC33" s="69"/>
      <c r="BD33" s="70"/>
      <c r="BE33" s="70"/>
      <c r="BF33" s="70"/>
      <c r="BG33" s="70"/>
      <c r="BH33" s="70"/>
      <c r="BI33" s="70"/>
      <c r="BJ33" s="70"/>
      <c r="BK33" s="70"/>
      <c r="BL33" s="70"/>
      <c r="BM33" s="70"/>
      <c r="BN33" s="70"/>
      <c r="BO33" s="71"/>
    </row>
    <row r="34" spans="1:67" ht="12" customHeight="1">
      <c r="A34" s="317">
        <v>26</v>
      </c>
      <c r="B34" s="318"/>
      <c r="C34" s="62" t="s">
        <v>366</v>
      </c>
      <c r="D34" s="66"/>
      <c r="E34" s="66"/>
      <c r="F34" s="66"/>
      <c r="G34" s="66"/>
      <c r="H34" s="66"/>
      <c r="I34" s="66"/>
      <c r="J34" s="67"/>
      <c r="K34" s="296" t="s">
        <v>411</v>
      </c>
      <c r="L34" s="297"/>
      <c r="M34" s="298"/>
      <c r="N34" s="296">
        <v>35</v>
      </c>
      <c r="O34" s="297"/>
      <c r="P34" s="298"/>
      <c r="Q34" s="308">
        <v>105</v>
      </c>
      <c r="R34" s="309"/>
      <c r="S34" s="310"/>
      <c r="T34" s="299" t="s">
        <v>266</v>
      </c>
      <c r="U34" s="300"/>
      <c r="V34" s="301"/>
      <c r="W34" s="330"/>
      <c r="X34" s="331"/>
      <c r="Y34" s="331"/>
      <c r="Z34" s="331"/>
      <c r="AA34" s="331"/>
      <c r="AB34" s="331"/>
      <c r="AC34" s="331"/>
      <c r="AD34" s="331"/>
      <c r="AE34" s="331"/>
      <c r="AF34" s="331"/>
      <c r="AG34" s="331"/>
      <c r="AH34" s="331"/>
      <c r="AI34" s="331"/>
      <c r="AJ34" s="332"/>
      <c r="AK34" s="321"/>
      <c r="AL34" s="322"/>
      <c r="AM34" s="322"/>
      <c r="AN34" s="322"/>
      <c r="AO34" s="322"/>
      <c r="AP34" s="322"/>
      <c r="AQ34" s="322"/>
      <c r="AR34" s="322"/>
      <c r="AS34" s="322"/>
      <c r="AT34" s="322"/>
      <c r="AU34" s="322"/>
      <c r="AV34" s="322"/>
      <c r="AW34" s="322"/>
      <c r="AX34" s="322"/>
      <c r="AY34" s="322"/>
      <c r="AZ34" s="322"/>
      <c r="BA34" s="322"/>
      <c r="BB34" s="362"/>
      <c r="BC34" s="69"/>
      <c r="BD34" s="70"/>
      <c r="BE34" s="70"/>
      <c r="BF34" s="70"/>
      <c r="BG34" s="70"/>
      <c r="BH34" s="70"/>
      <c r="BI34" s="70"/>
      <c r="BJ34" s="70"/>
      <c r="BK34" s="70"/>
      <c r="BL34" s="70"/>
      <c r="BM34" s="70"/>
      <c r="BN34" s="70"/>
      <c r="BO34" s="71"/>
    </row>
    <row r="35" spans="1:67" ht="12" customHeight="1">
      <c r="A35" s="317">
        <v>27</v>
      </c>
      <c r="B35" s="318"/>
      <c r="C35" s="62" t="s">
        <v>367</v>
      </c>
      <c r="D35" s="66"/>
      <c r="E35" s="66"/>
      <c r="F35" s="66"/>
      <c r="G35" s="66"/>
      <c r="H35" s="66"/>
      <c r="I35" s="66"/>
      <c r="J35" s="67"/>
      <c r="K35" s="296" t="s">
        <v>411</v>
      </c>
      <c r="L35" s="297"/>
      <c r="M35" s="298"/>
      <c r="N35" s="296">
        <v>35</v>
      </c>
      <c r="O35" s="297"/>
      <c r="P35" s="298"/>
      <c r="Q35" s="308">
        <v>105</v>
      </c>
      <c r="R35" s="309"/>
      <c r="S35" s="310"/>
      <c r="T35" s="299" t="s">
        <v>266</v>
      </c>
      <c r="U35" s="300"/>
      <c r="V35" s="301"/>
      <c r="W35" s="330"/>
      <c r="X35" s="331"/>
      <c r="Y35" s="331"/>
      <c r="Z35" s="331"/>
      <c r="AA35" s="331"/>
      <c r="AB35" s="331"/>
      <c r="AC35" s="331"/>
      <c r="AD35" s="331"/>
      <c r="AE35" s="331"/>
      <c r="AF35" s="331"/>
      <c r="AG35" s="331"/>
      <c r="AH35" s="331"/>
      <c r="AI35" s="331"/>
      <c r="AJ35" s="332"/>
      <c r="AK35" s="321"/>
      <c r="AL35" s="322"/>
      <c r="AM35" s="322"/>
      <c r="AN35" s="322"/>
      <c r="AO35" s="322"/>
      <c r="AP35" s="322"/>
      <c r="AQ35" s="322"/>
      <c r="AR35" s="322"/>
      <c r="AS35" s="322"/>
      <c r="AT35" s="322"/>
      <c r="AU35" s="322"/>
      <c r="AV35" s="322"/>
      <c r="AW35" s="322"/>
      <c r="AX35" s="322"/>
      <c r="AY35" s="322"/>
      <c r="AZ35" s="322"/>
      <c r="BA35" s="322"/>
      <c r="BB35" s="362"/>
      <c r="BC35" s="69"/>
      <c r="BD35" s="70"/>
      <c r="BE35" s="70"/>
      <c r="BF35" s="70"/>
      <c r="BG35" s="70"/>
      <c r="BH35" s="70"/>
      <c r="BI35" s="70"/>
      <c r="BJ35" s="70"/>
      <c r="BK35" s="70"/>
      <c r="BL35" s="70"/>
      <c r="BM35" s="70"/>
      <c r="BN35" s="70"/>
      <c r="BO35" s="71"/>
    </row>
    <row r="36" spans="1:67" ht="12" customHeight="1">
      <c r="A36" s="317">
        <v>28</v>
      </c>
      <c r="B36" s="318"/>
      <c r="C36" s="62" t="s">
        <v>368</v>
      </c>
      <c r="D36" s="66"/>
      <c r="E36" s="66"/>
      <c r="F36" s="66"/>
      <c r="G36" s="66"/>
      <c r="H36" s="66"/>
      <c r="I36" s="66"/>
      <c r="J36" s="67"/>
      <c r="K36" s="296" t="s">
        <v>268</v>
      </c>
      <c r="L36" s="297"/>
      <c r="M36" s="298"/>
      <c r="N36" s="296">
        <v>8</v>
      </c>
      <c r="O36" s="297"/>
      <c r="P36" s="298"/>
      <c r="Q36" s="308">
        <v>8</v>
      </c>
      <c r="R36" s="309"/>
      <c r="S36" s="310"/>
      <c r="T36" s="299" t="s">
        <v>266</v>
      </c>
      <c r="U36" s="300"/>
      <c r="V36" s="301"/>
      <c r="W36" s="330"/>
      <c r="X36" s="331"/>
      <c r="Y36" s="331"/>
      <c r="Z36" s="331"/>
      <c r="AA36" s="331"/>
      <c r="AB36" s="331"/>
      <c r="AC36" s="331"/>
      <c r="AD36" s="331"/>
      <c r="AE36" s="331"/>
      <c r="AF36" s="331"/>
      <c r="AG36" s="331"/>
      <c r="AH36" s="331"/>
      <c r="AI36" s="331"/>
      <c r="AJ36" s="332"/>
      <c r="AK36" s="321"/>
      <c r="AL36" s="322"/>
      <c r="AM36" s="322"/>
      <c r="AN36" s="322"/>
      <c r="AO36" s="322"/>
      <c r="AP36" s="322"/>
      <c r="AQ36" s="322"/>
      <c r="AR36" s="322"/>
      <c r="AS36" s="322"/>
      <c r="AT36" s="322"/>
      <c r="AU36" s="322"/>
      <c r="AV36" s="322"/>
      <c r="AW36" s="322"/>
      <c r="AX36" s="322"/>
      <c r="AY36" s="322"/>
      <c r="AZ36" s="322"/>
      <c r="BA36" s="322"/>
      <c r="BB36" s="362"/>
      <c r="BC36" s="69"/>
      <c r="BD36" s="70"/>
      <c r="BE36" s="70"/>
      <c r="BF36" s="70"/>
      <c r="BG36" s="70"/>
      <c r="BH36" s="70"/>
      <c r="BI36" s="70"/>
      <c r="BJ36" s="70"/>
      <c r="BK36" s="70"/>
      <c r="BL36" s="70"/>
      <c r="BM36" s="70"/>
      <c r="BN36" s="70"/>
      <c r="BO36" s="71"/>
    </row>
    <row r="37" spans="1:67" ht="12" customHeight="1">
      <c r="A37" s="317">
        <v>29</v>
      </c>
      <c r="B37" s="318"/>
      <c r="C37" s="62" t="s">
        <v>369</v>
      </c>
      <c r="D37" s="66"/>
      <c r="E37" s="66"/>
      <c r="F37" s="66"/>
      <c r="G37" s="66"/>
      <c r="H37" s="66"/>
      <c r="I37" s="66"/>
      <c r="J37" s="67"/>
      <c r="K37" s="296" t="s">
        <v>268</v>
      </c>
      <c r="L37" s="297"/>
      <c r="M37" s="298"/>
      <c r="N37" s="296">
        <v>1</v>
      </c>
      <c r="O37" s="297"/>
      <c r="P37" s="298"/>
      <c r="Q37" s="305">
        <v>1</v>
      </c>
      <c r="R37" s="306"/>
      <c r="S37" s="307"/>
      <c r="T37" s="299" t="s">
        <v>266</v>
      </c>
      <c r="U37" s="300"/>
      <c r="V37" s="301"/>
      <c r="W37" s="327"/>
      <c r="X37" s="328"/>
      <c r="Y37" s="328"/>
      <c r="Z37" s="328"/>
      <c r="AA37" s="328"/>
      <c r="AB37" s="328"/>
      <c r="AC37" s="328"/>
      <c r="AD37" s="328"/>
      <c r="AE37" s="328"/>
      <c r="AF37" s="328"/>
      <c r="AG37" s="328"/>
      <c r="AH37" s="328"/>
      <c r="AI37" s="328"/>
      <c r="AJ37" s="329"/>
      <c r="AK37" s="366" t="s">
        <v>394</v>
      </c>
      <c r="AL37" s="367"/>
      <c r="AM37" s="367"/>
      <c r="AN37" s="367"/>
      <c r="AO37" s="367"/>
      <c r="AP37" s="367"/>
      <c r="AQ37" s="367"/>
      <c r="AR37" s="367"/>
      <c r="AS37" s="367"/>
      <c r="AT37" s="367"/>
      <c r="AU37" s="367"/>
      <c r="AV37" s="367"/>
      <c r="AW37" s="367"/>
      <c r="AX37" s="367"/>
      <c r="AY37" s="367"/>
      <c r="AZ37" s="367"/>
      <c r="BA37" s="367"/>
      <c r="BB37" s="368"/>
      <c r="BC37" s="69"/>
      <c r="BD37" s="70"/>
      <c r="BE37" s="70"/>
      <c r="BF37" s="70"/>
      <c r="BG37" s="70"/>
      <c r="BH37" s="70"/>
      <c r="BI37" s="70"/>
      <c r="BJ37" s="70"/>
      <c r="BK37" s="70"/>
      <c r="BL37" s="70"/>
      <c r="BM37" s="70"/>
      <c r="BN37" s="70"/>
      <c r="BO37" s="71"/>
    </row>
    <row r="38" spans="1:67" ht="12" customHeight="1">
      <c r="A38" s="317">
        <v>30</v>
      </c>
      <c r="B38" s="318"/>
      <c r="C38" s="62" t="s">
        <v>105</v>
      </c>
      <c r="D38" s="66"/>
      <c r="E38" s="66"/>
      <c r="F38" s="66"/>
      <c r="G38" s="66"/>
      <c r="H38" s="66"/>
      <c r="I38" s="66"/>
      <c r="J38" s="67"/>
      <c r="K38" s="296" t="s">
        <v>267</v>
      </c>
      <c r="L38" s="297"/>
      <c r="M38" s="298"/>
      <c r="N38" s="296">
        <v>5</v>
      </c>
      <c r="O38" s="297"/>
      <c r="P38" s="298"/>
      <c r="Q38" s="308">
        <v>5</v>
      </c>
      <c r="R38" s="309"/>
      <c r="S38" s="310"/>
      <c r="T38" s="299" t="s">
        <v>266</v>
      </c>
      <c r="U38" s="300"/>
      <c r="V38" s="301"/>
      <c r="W38" s="296" t="s">
        <v>290</v>
      </c>
      <c r="X38" s="297"/>
      <c r="Y38" s="297"/>
      <c r="Z38" s="297"/>
      <c r="AA38" s="297"/>
      <c r="AB38" s="297"/>
      <c r="AC38" s="297"/>
      <c r="AD38" s="297"/>
      <c r="AE38" s="297"/>
      <c r="AF38" s="297"/>
      <c r="AG38" s="297"/>
      <c r="AH38" s="297"/>
      <c r="AI38" s="297"/>
      <c r="AJ38" s="298"/>
      <c r="AK38" s="369" t="s">
        <v>416</v>
      </c>
      <c r="AL38" s="370"/>
      <c r="AM38" s="370"/>
      <c r="AN38" s="370"/>
      <c r="AO38" s="370"/>
      <c r="AP38" s="370"/>
      <c r="AQ38" s="370"/>
      <c r="AR38" s="370"/>
      <c r="AS38" s="370"/>
      <c r="AT38" s="370"/>
      <c r="AU38" s="370"/>
      <c r="AV38" s="370"/>
      <c r="AW38" s="370"/>
      <c r="AX38" s="370"/>
      <c r="AY38" s="370"/>
      <c r="AZ38" s="370"/>
      <c r="BA38" s="370"/>
      <c r="BB38" s="371"/>
      <c r="BC38" s="69"/>
      <c r="BD38" s="70"/>
      <c r="BE38" s="70"/>
      <c r="BF38" s="70"/>
      <c r="BG38" s="70"/>
      <c r="BH38" s="70"/>
      <c r="BI38" s="70"/>
      <c r="BJ38" s="70"/>
      <c r="BK38" s="70"/>
      <c r="BL38" s="70"/>
      <c r="BM38" s="70"/>
      <c r="BN38" s="70"/>
      <c r="BO38" s="71"/>
    </row>
    <row r="39" spans="1:67" ht="12" customHeight="1">
      <c r="A39" s="317">
        <v>31</v>
      </c>
      <c r="B39" s="318"/>
      <c r="C39" s="62" t="s">
        <v>106</v>
      </c>
      <c r="D39" s="66"/>
      <c r="E39" s="66"/>
      <c r="F39" s="66"/>
      <c r="G39" s="66"/>
      <c r="H39" s="66"/>
      <c r="I39" s="66"/>
      <c r="J39" s="67"/>
      <c r="K39" s="296" t="s">
        <v>269</v>
      </c>
      <c r="L39" s="297"/>
      <c r="M39" s="298"/>
      <c r="N39" s="296">
        <v>50</v>
      </c>
      <c r="O39" s="297"/>
      <c r="P39" s="298"/>
      <c r="Q39" s="305">
        <v>150</v>
      </c>
      <c r="R39" s="306"/>
      <c r="S39" s="307"/>
      <c r="T39" s="299" t="s">
        <v>266</v>
      </c>
      <c r="U39" s="300"/>
      <c r="V39" s="301"/>
      <c r="W39" s="296" t="s">
        <v>291</v>
      </c>
      <c r="X39" s="297"/>
      <c r="Y39" s="297"/>
      <c r="Z39" s="297"/>
      <c r="AA39" s="297"/>
      <c r="AB39" s="297"/>
      <c r="AC39" s="297"/>
      <c r="AD39" s="297"/>
      <c r="AE39" s="297"/>
      <c r="AF39" s="297"/>
      <c r="AG39" s="297"/>
      <c r="AH39" s="297"/>
      <c r="AI39" s="297"/>
      <c r="AJ39" s="298"/>
      <c r="AK39" s="369"/>
      <c r="AL39" s="370"/>
      <c r="AM39" s="370"/>
      <c r="AN39" s="370"/>
      <c r="AO39" s="370"/>
      <c r="AP39" s="370"/>
      <c r="AQ39" s="370"/>
      <c r="AR39" s="370"/>
      <c r="AS39" s="370"/>
      <c r="AT39" s="370"/>
      <c r="AU39" s="370"/>
      <c r="AV39" s="370"/>
      <c r="AW39" s="370"/>
      <c r="AX39" s="370"/>
      <c r="AY39" s="370"/>
      <c r="AZ39" s="370"/>
      <c r="BA39" s="370"/>
      <c r="BB39" s="371"/>
      <c r="BC39" s="69"/>
      <c r="BD39" s="70"/>
      <c r="BE39" s="70"/>
      <c r="BF39" s="70"/>
      <c r="BG39" s="70"/>
      <c r="BH39" s="70"/>
      <c r="BI39" s="70"/>
      <c r="BJ39" s="70"/>
      <c r="BK39" s="70"/>
      <c r="BL39" s="70"/>
      <c r="BM39" s="70"/>
      <c r="BN39" s="70"/>
      <c r="BO39" s="71"/>
    </row>
    <row r="40" spans="1:67" ht="12" customHeight="1">
      <c r="A40" s="317">
        <v>32</v>
      </c>
      <c r="B40" s="318"/>
      <c r="C40" s="62" t="s">
        <v>107</v>
      </c>
      <c r="D40" s="66"/>
      <c r="E40" s="66"/>
      <c r="F40" s="66"/>
      <c r="G40" s="66"/>
      <c r="H40" s="66"/>
      <c r="I40" s="66"/>
      <c r="J40" s="67"/>
      <c r="K40" s="296" t="s">
        <v>267</v>
      </c>
      <c r="L40" s="297"/>
      <c r="M40" s="298"/>
      <c r="N40" s="296">
        <v>5</v>
      </c>
      <c r="O40" s="297"/>
      <c r="P40" s="298"/>
      <c r="Q40" s="308">
        <v>5</v>
      </c>
      <c r="R40" s="309"/>
      <c r="S40" s="310"/>
      <c r="T40" s="299" t="s">
        <v>266</v>
      </c>
      <c r="U40" s="300"/>
      <c r="V40" s="301"/>
      <c r="W40" s="321" t="s">
        <v>290</v>
      </c>
      <c r="X40" s="322"/>
      <c r="Y40" s="322"/>
      <c r="Z40" s="322"/>
      <c r="AA40" s="322"/>
      <c r="AB40" s="322"/>
      <c r="AC40" s="322"/>
      <c r="AD40" s="322"/>
      <c r="AE40" s="322"/>
      <c r="AF40" s="322"/>
      <c r="AG40" s="322"/>
      <c r="AH40" s="322"/>
      <c r="AI40" s="322"/>
      <c r="AJ40" s="362"/>
      <c r="AK40" s="369" t="s">
        <v>416</v>
      </c>
      <c r="AL40" s="370"/>
      <c r="AM40" s="370"/>
      <c r="AN40" s="370"/>
      <c r="AO40" s="370"/>
      <c r="AP40" s="370"/>
      <c r="AQ40" s="370"/>
      <c r="AR40" s="370"/>
      <c r="AS40" s="370"/>
      <c r="AT40" s="370"/>
      <c r="AU40" s="370"/>
      <c r="AV40" s="370"/>
      <c r="AW40" s="370"/>
      <c r="AX40" s="370"/>
      <c r="AY40" s="370"/>
      <c r="AZ40" s="370"/>
      <c r="BA40" s="370"/>
      <c r="BB40" s="371"/>
      <c r="BC40" s="69"/>
      <c r="BD40" s="70"/>
      <c r="BE40" s="70"/>
      <c r="BF40" s="70"/>
      <c r="BG40" s="70"/>
      <c r="BH40" s="70"/>
      <c r="BI40" s="70"/>
      <c r="BJ40" s="70"/>
      <c r="BK40" s="70"/>
      <c r="BL40" s="70"/>
      <c r="BM40" s="70"/>
      <c r="BN40" s="70"/>
      <c r="BO40" s="71"/>
    </row>
    <row r="41" spans="1:67" ht="12" customHeight="1">
      <c r="A41" s="317">
        <v>33</v>
      </c>
      <c r="B41" s="318"/>
      <c r="C41" s="62" t="s">
        <v>108</v>
      </c>
      <c r="D41" s="66"/>
      <c r="E41" s="66"/>
      <c r="F41" s="66"/>
      <c r="G41" s="66"/>
      <c r="H41" s="66"/>
      <c r="I41" s="66"/>
      <c r="J41" s="67"/>
      <c r="K41" s="296" t="s">
        <v>269</v>
      </c>
      <c r="L41" s="297"/>
      <c r="M41" s="298"/>
      <c r="N41" s="296">
        <v>50</v>
      </c>
      <c r="O41" s="297"/>
      <c r="P41" s="298"/>
      <c r="Q41" s="305">
        <v>150</v>
      </c>
      <c r="R41" s="306"/>
      <c r="S41" s="307"/>
      <c r="T41" s="299" t="s">
        <v>266</v>
      </c>
      <c r="U41" s="300"/>
      <c r="V41" s="301"/>
      <c r="W41" s="321" t="s">
        <v>291</v>
      </c>
      <c r="X41" s="322"/>
      <c r="Y41" s="322"/>
      <c r="Z41" s="322"/>
      <c r="AA41" s="322"/>
      <c r="AB41" s="322"/>
      <c r="AC41" s="322"/>
      <c r="AD41" s="322"/>
      <c r="AE41" s="322"/>
      <c r="AF41" s="322"/>
      <c r="AG41" s="322"/>
      <c r="AH41" s="322"/>
      <c r="AI41" s="322"/>
      <c r="AJ41" s="362"/>
      <c r="AK41" s="369"/>
      <c r="AL41" s="370"/>
      <c r="AM41" s="370"/>
      <c r="AN41" s="370"/>
      <c r="AO41" s="370"/>
      <c r="AP41" s="370"/>
      <c r="AQ41" s="370"/>
      <c r="AR41" s="370"/>
      <c r="AS41" s="370"/>
      <c r="AT41" s="370"/>
      <c r="AU41" s="370"/>
      <c r="AV41" s="370"/>
      <c r="AW41" s="370"/>
      <c r="AX41" s="370"/>
      <c r="AY41" s="370"/>
      <c r="AZ41" s="370"/>
      <c r="BA41" s="370"/>
      <c r="BB41" s="371"/>
      <c r="BC41" s="69"/>
      <c r="BD41" s="70"/>
      <c r="BE41" s="70"/>
      <c r="BF41" s="70"/>
      <c r="BG41" s="70"/>
      <c r="BH41" s="70"/>
      <c r="BI41" s="70"/>
      <c r="BJ41" s="70"/>
      <c r="BK41" s="70"/>
      <c r="BL41" s="70"/>
      <c r="BM41" s="70"/>
      <c r="BN41" s="70"/>
      <c r="BO41" s="71"/>
    </row>
    <row r="42" spans="1:67" ht="12" customHeight="1">
      <c r="A42" s="317">
        <v>34</v>
      </c>
      <c r="B42" s="318"/>
      <c r="C42" s="62" t="s">
        <v>109</v>
      </c>
      <c r="D42" s="66"/>
      <c r="E42" s="66"/>
      <c r="F42" s="66"/>
      <c r="G42" s="66"/>
      <c r="H42" s="66"/>
      <c r="I42" s="66"/>
      <c r="J42" s="67"/>
      <c r="K42" s="296" t="s">
        <v>267</v>
      </c>
      <c r="L42" s="297"/>
      <c r="M42" s="298"/>
      <c r="N42" s="296">
        <v>5</v>
      </c>
      <c r="O42" s="297"/>
      <c r="P42" s="298"/>
      <c r="Q42" s="308">
        <v>5</v>
      </c>
      <c r="R42" s="309"/>
      <c r="S42" s="310"/>
      <c r="T42" s="299" t="s">
        <v>266</v>
      </c>
      <c r="U42" s="300"/>
      <c r="V42" s="301"/>
      <c r="W42" s="321" t="s">
        <v>290</v>
      </c>
      <c r="X42" s="322"/>
      <c r="Y42" s="322"/>
      <c r="Z42" s="322"/>
      <c r="AA42" s="322"/>
      <c r="AB42" s="322"/>
      <c r="AC42" s="322"/>
      <c r="AD42" s="322"/>
      <c r="AE42" s="322"/>
      <c r="AF42" s="322"/>
      <c r="AG42" s="322"/>
      <c r="AH42" s="322"/>
      <c r="AI42" s="322"/>
      <c r="AJ42" s="362"/>
      <c r="AK42" s="369" t="s">
        <v>416</v>
      </c>
      <c r="AL42" s="370"/>
      <c r="AM42" s="370"/>
      <c r="AN42" s="370"/>
      <c r="AO42" s="370"/>
      <c r="AP42" s="370"/>
      <c r="AQ42" s="370"/>
      <c r="AR42" s="370"/>
      <c r="AS42" s="370"/>
      <c r="AT42" s="370"/>
      <c r="AU42" s="370"/>
      <c r="AV42" s="370"/>
      <c r="AW42" s="370"/>
      <c r="AX42" s="370"/>
      <c r="AY42" s="370"/>
      <c r="AZ42" s="370"/>
      <c r="BA42" s="370"/>
      <c r="BB42" s="371"/>
      <c r="BC42" s="69"/>
      <c r="BD42" s="70"/>
      <c r="BE42" s="70"/>
      <c r="BF42" s="70"/>
      <c r="BG42" s="70"/>
      <c r="BH42" s="70"/>
      <c r="BI42" s="70"/>
      <c r="BJ42" s="70"/>
      <c r="BK42" s="70"/>
      <c r="BL42" s="70"/>
      <c r="BM42" s="70"/>
      <c r="BN42" s="70"/>
      <c r="BO42" s="71"/>
    </row>
    <row r="43" spans="1:67" ht="12" customHeight="1">
      <c r="A43" s="317">
        <v>35</v>
      </c>
      <c r="B43" s="318"/>
      <c r="C43" s="62" t="s">
        <v>110</v>
      </c>
      <c r="D43" s="66"/>
      <c r="E43" s="66"/>
      <c r="F43" s="66"/>
      <c r="G43" s="66"/>
      <c r="H43" s="66"/>
      <c r="I43" s="66"/>
      <c r="J43" s="67"/>
      <c r="K43" s="296" t="s">
        <v>269</v>
      </c>
      <c r="L43" s="297"/>
      <c r="M43" s="298"/>
      <c r="N43" s="296">
        <v>50</v>
      </c>
      <c r="O43" s="297"/>
      <c r="P43" s="298"/>
      <c r="Q43" s="305">
        <v>150</v>
      </c>
      <c r="R43" s="306"/>
      <c r="S43" s="307"/>
      <c r="T43" s="299" t="s">
        <v>266</v>
      </c>
      <c r="U43" s="300"/>
      <c r="V43" s="301"/>
      <c r="W43" s="321" t="s">
        <v>291</v>
      </c>
      <c r="X43" s="322"/>
      <c r="Y43" s="322"/>
      <c r="Z43" s="322"/>
      <c r="AA43" s="322"/>
      <c r="AB43" s="322"/>
      <c r="AC43" s="322"/>
      <c r="AD43" s="322"/>
      <c r="AE43" s="322"/>
      <c r="AF43" s="322"/>
      <c r="AG43" s="322"/>
      <c r="AH43" s="322"/>
      <c r="AI43" s="322"/>
      <c r="AJ43" s="362"/>
      <c r="AK43" s="372"/>
      <c r="AL43" s="373"/>
      <c r="AM43" s="373"/>
      <c r="AN43" s="373"/>
      <c r="AO43" s="373"/>
      <c r="AP43" s="373"/>
      <c r="AQ43" s="373"/>
      <c r="AR43" s="373"/>
      <c r="AS43" s="373"/>
      <c r="AT43" s="373"/>
      <c r="AU43" s="373"/>
      <c r="AV43" s="373"/>
      <c r="AW43" s="373"/>
      <c r="AX43" s="373"/>
      <c r="AY43" s="373"/>
      <c r="AZ43" s="373"/>
      <c r="BA43" s="373"/>
      <c r="BB43" s="374"/>
      <c r="BC43" s="69"/>
      <c r="BD43" s="70"/>
      <c r="BE43" s="70"/>
      <c r="BF43" s="70"/>
      <c r="BG43" s="70"/>
      <c r="BH43" s="70"/>
      <c r="BI43" s="70"/>
      <c r="BJ43" s="70"/>
      <c r="BK43" s="70"/>
      <c r="BL43" s="70"/>
      <c r="BM43" s="70"/>
      <c r="BN43" s="70"/>
      <c r="BO43" s="71"/>
    </row>
    <row r="44" spans="1:67" ht="12" customHeight="1">
      <c r="A44" s="317">
        <v>36</v>
      </c>
      <c r="B44" s="318"/>
      <c r="C44" s="62" t="s">
        <v>111</v>
      </c>
      <c r="D44" s="66"/>
      <c r="E44" s="66"/>
      <c r="F44" s="66"/>
      <c r="G44" s="66"/>
      <c r="H44" s="66"/>
      <c r="I44" s="66"/>
      <c r="J44" s="67"/>
      <c r="K44" s="296" t="s">
        <v>267</v>
      </c>
      <c r="L44" s="297"/>
      <c r="M44" s="298"/>
      <c r="N44" s="296">
        <v>5</v>
      </c>
      <c r="O44" s="297"/>
      <c r="P44" s="298"/>
      <c r="Q44" s="308">
        <v>5</v>
      </c>
      <c r="R44" s="309"/>
      <c r="S44" s="310"/>
      <c r="T44" s="299" t="s">
        <v>266</v>
      </c>
      <c r="U44" s="300"/>
      <c r="V44" s="301"/>
      <c r="W44" s="321" t="s">
        <v>290</v>
      </c>
      <c r="X44" s="322"/>
      <c r="Y44" s="322"/>
      <c r="Z44" s="322"/>
      <c r="AA44" s="322"/>
      <c r="AB44" s="322"/>
      <c r="AC44" s="322"/>
      <c r="AD44" s="322"/>
      <c r="AE44" s="322"/>
      <c r="AF44" s="322"/>
      <c r="AG44" s="322"/>
      <c r="AH44" s="322"/>
      <c r="AI44" s="322"/>
      <c r="AJ44" s="362"/>
      <c r="AK44" s="369" t="s">
        <v>416</v>
      </c>
      <c r="AL44" s="370"/>
      <c r="AM44" s="370"/>
      <c r="AN44" s="370"/>
      <c r="AO44" s="370"/>
      <c r="AP44" s="370"/>
      <c r="AQ44" s="370"/>
      <c r="AR44" s="370"/>
      <c r="AS44" s="370"/>
      <c r="AT44" s="370"/>
      <c r="AU44" s="370"/>
      <c r="AV44" s="370"/>
      <c r="AW44" s="370"/>
      <c r="AX44" s="370"/>
      <c r="AY44" s="370"/>
      <c r="AZ44" s="370"/>
      <c r="BA44" s="370"/>
      <c r="BB44" s="371"/>
      <c r="BC44" s="69"/>
      <c r="BD44" s="70"/>
      <c r="BE44" s="70"/>
      <c r="BF44" s="70"/>
      <c r="BG44" s="70"/>
      <c r="BH44" s="70"/>
      <c r="BI44" s="70"/>
      <c r="BJ44" s="70"/>
      <c r="BK44" s="70"/>
      <c r="BL44" s="70"/>
      <c r="BM44" s="70"/>
      <c r="BN44" s="70"/>
      <c r="BO44" s="71"/>
    </row>
    <row r="45" spans="1:67" ht="12" customHeight="1">
      <c r="A45" s="317">
        <v>37</v>
      </c>
      <c r="B45" s="318"/>
      <c r="C45" s="72" t="s">
        <v>112</v>
      </c>
      <c r="D45" s="66"/>
      <c r="E45" s="66"/>
      <c r="F45" s="66"/>
      <c r="G45" s="66"/>
      <c r="H45" s="66"/>
      <c r="I45" s="66"/>
      <c r="J45" s="67"/>
      <c r="K45" s="296" t="s">
        <v>269</v>
      </c>
      <c r="L45" s="297"/>
      <c r="M45" s="298"/>
      <c r="N45" s="296">
        <v>50</v>
      </c>
      <c r="O45" s="297"/>
      <c r="P45" s="298"/>
      <c r="Q45" s="305">
        <v>150</v>
      </c>
      <c r="R45" s="306"/>
      <c r="S45" s="307"/>
      <c r="T45" s="299" t="s">
        <v>266</v>
      </c>
      <c r="U45" s="300"/>
      <c r="V45" s="301"/>
      <c r="W45" s="321" t="s">
        <v>291</v>
      </c>
      <c r="X45" s="322"/>
      <c r="Y45" s="322"/>
      <c r="Z45" s="322"/>
      <c r="AA45" s="322"/>
      <c r="AB45" s="322"/>
      <c r="AC45" s="322"/>
      <c r="AD45" s="322"/>
      <c r="AE45" s="322"/>
      <c r="AF45" s="322"/>
      <c r="AG45" s="322"/>
      <c r="AH45" s="322"/>
      <c r="AI45" s="322"/>
      <c r="AJ45" s="362"/>
      <c r="AK45" s="369"/>
      <c r="AL45" s="370"/>
      <c r="AM45" s="370"/>
      <c r="AN45" s="370"/>
      <c r="AO45" s="370"/>
      <c r="AP45" s="370"/>
      <c r="AQ45" s="370"/>
      <c r="AR45" s="370"/>
      <c r="AS45" s="370"/>
      <c r="AT45" s="370"/>
      <c r="AU45" s="370"/>
      <c r="AV45" s="370"/>
      <c r="AW45" s="370"/>
      <c r="AX45" s="370"/>
      <c r="AY45" s="370"/>
      <c r="AZ45" s="370"/>
      <c r="BA45" s="370"/>
      <c r="BB45" s="371"/>
      <c r="BC45" s="69"/>
      <c r="BD45" s="70"/>
      <c r="BE45" s="70"/>
      <c r="BF45" s="70"/>
      <c r="BG45" s="70"/>
      <c r="BH45" s="70"/>
      <c r="BI45" s="70"/>
      <c r="BJ45" s="70"/>
      <c r="BK45" s="70"/>
      <c r="BL45" s="70"/>
      <c r="BM45" s="70"/>
      <c r="BN45" s="70"/>
      <c r="BO45" s="71"/>
    </row>
    <row r="46" spans="1:67" ht="12" customHeight="1">
      <c r="A46" s="317">
        <v>38</v>
      </c>
      <c r="B46" s="318"/>
      <c r="C46" s="62" t="s">
        <v>113</v>
      </c>
      <c r="D46" s="66"/>
      <c r="E46" s="66"/>
      <c r="F46" s="66"/>
      <c r="G46" s="66"/>
      <c r="H46" s="66"/>
      <c r="I46" s="66"/>
      <c r="J46" s="67"/>
      <c r="K46" s="296" t="s">
        <v>267</v>
      </c>
      <c r="L46" s="297"/>
      <c r="M46" s="298"/>
      <c r="N46" s="296">
        <v>5</v>
      </c>
      <c r="O46" s="297"/>
      <c r="P46" s="298"/>
      <c r="Q46" s="308">
        <v>5</v>
      </c>
      <c r="R46" s="309"/>
      <c r="S46" s="310"/>
      <c r="T46" s="299" t="s">
        <v>266</v>
      </c>
      <c r="U46" s="300"/>
      <c r="V46" s="301"/>
      <c r="W46" s="321" t="s">
        <v>290</v>
      </c>
      <c r="X46" s="322"/>
      <c r="Y46" s="322"/>
      <c r="Z46" s="322"/>
      <c r="AA46" s="322"/>
      <c r="AB46" s="322"/>
      <c r="AC46" s="322"/>
      <c r="AD46" s="322"/>
      <c r="AE46" s="322"/>
      <c r="AF46" s="322"/>
      <c r="AG46" s="322"/>
      <c r="AH46" s="322"/>
      <c r="AI46" s="322"/>
      <c r="AJ46" s="362"/>
      <c r="AK46" s="369" t="s">
        <v>416</v>
      </c>
      <c r="AL46" s="370"/>
      <c r="AM46" s="370"/>
      <c r="AN46" s="370"/>
      <c r="AO46" s="370"/>
      <c r="AP46" s="370"/>
      <c r="AQ46" s="370"/>
      <c r="AR46" s="370"/>
      <c r="AS46" s="370"/>
      <c r="AT46" s="370"/>
      <c r="AU46" s="370"/>
      <c r="AV46" s="370"/>
      <c r="AW46" s="370"/>
      <c r="AX46" s="370"/>
      <c r="AY46" s="370"/>
      <c r="AZ46" s="370"/>
      <c r="BA46" s="370"/>
      <c r="BB46" s="371"/>
      <c r="BC46" s="69"/>
      <c r="BD46" s="70"/>
      <c r="BE46" s="70"/>
      <c r="BF46" s="70"/>
      <c r="BG46" s="70"/>
      <c r="BH46" s="70"/>
      <c r="BI46" s="70"/>
      <c r="BJ46" s="70"/>
      <c r="BK46" s="70"/>
      <c r="BL46" s="70"/>
      <c r="BM46" s="70"/>
      <c r="BN46" s="70"/>
      <c r="BO46" s="71"/>
    </row>
    <row r="47" spans="1:67" ht="12" customHeight="1">
      <c r="A47" s="317">
        <v>39</v>
      </c>
      <c r="B47" s="318"/>
      <c r="C47" s="73" t="s">
        <v>114</v>
      </c>
      <c r="D47" s="66"/>
      <c r="E47" s="66"/>
      <c r="F47" s="66"/>
      <c r="G47" s="66"/>
      <c r="H47" s="66"/>
      <c r="I47" s="66"/>
      <c r="J47" s="67"/>
      <c r="K47" s="296" t="s">
        <v>269</v>
      </c>
      <c r="L47" s="297"/>
      <c r="M47" s="298"/>
      <c r="N47" s="296">
        <v>50</v>
      </c>
      <c r="O47" s="297"/>
      <c r="P47" s="298"/>
      <c r="Q47" s="305">
        <v>150</v>
      </c>
      <c r="R47" s="306"/>
      <c r="S47" s="307"/>
      <c r="T47" s="299" t="s">
        <v>266</v>
      </c>
      <c r="U47" s="300"/>
      <c r="V47" s="301"/>
      <c r="W47" s="321" t="s">
        <v>291</v>
      </c>
      <c r="X47" s="322"/>
      <c r="Y47" s="322"/>
      <c r="Z47" s="322"/>
      <c r="AA47" s="322"/>
      <c r="AB47" s="322"/>
      <c r="AC47" s="322"/>
      <c r="AD47" s="322"/>
      <c r="AE47" s="322"/>
      <c r="AF47" s="322"/>
      <c r="AG47" s="322"/>
      <c r="AH47" s="322"/>
      <c r="AI47" s="322"/>
      <c r="AJ47" s="362"/>
      <c r="AK47" s="369"/>
      <c r="AL47" s="370"/>
      <c r="AM47" s="370"/>
      <c r="AN47" s="370"/>
      <c r="AO47" s="370"/>
      <c r="AP47" s="370"/>
      <c r="AQ47" s="370"/>
      <c r="AR47" s="370"/>
      <c r="AS47" s="370"/>
      <c r="AT47" s="370"/>
      <c r="AU47" s="370"/>
      <c r="AV47" s="370"/>
      <c r="AW47" s="370"/>
      <c r="AX47" s="370"/>
      <c r="AY47" s="370"/>
      <c r="AZ47" s="370"/>
      <c r="BA47" s="370"/>
      <c r="BB47" s="371"/>
      <c r="BC47" s="69"/>
      <c r="BD47" s="70"/>
      <c r="BE47" s="70"/>
      <c r="BF47" s="70"/>
      <c r="BG47" s="70"/>
      <c r="BH47" s="70"/>
      <c r="BI47" s="70"/>
      <c r="BJ47" s="70"/>
      <c r="BK47" s="70"/>
      <c r="BL47" s="70"/>
      <c r="BM47" s="70"/>
      <c r="BN47" s="70"/>
      <c r="BO47" s="71"/>
    </row>
    <row r="48" spans="1:67" ht="24" customHeight="1">
      <c r="A48" s="317">
        <v>40</v>
      </c>
      <c r="B48" s="318"/>
      <c r="C48" s="62" t="s">
        <v>115</v>
      </c>
      <c r="D48" s="66"/>
      <c r="E48" s="66"/>
      <c r="F48" s="66"/>
      <c r="G48" s="66"/>
      <c r="H48" s="66"/>
      <c r="I48" s="66"/>
      <c r="J48" s="67"/>
      <c r="K48" s="296" t="s">
        <v>267</v>
      </c>
      <c r="L48" s="297"/>
      <c r="M48" s="298"/>
      <c r="N48" s="296">
        <v>2</v>
      </c>
      <c r="O48" s="297"/>
      <c r="P48" s="298"/>
      <c r="Q48" s="308">
        <v>2</v>
      </c>
      <c r="R48" s="309"/>
      <c r="S48" s="310"/>
      <c r="T48" s="299" t="s">
        <v>266</v>
      </c>
      <c r="U48" s="300"/>
      <c r="V48" s="301"/>
      <c r="W48" s="321" t="s">
        <v>292</v>
      </c>
      <c r="X48" s="322"/>
      <c r="Y48" s="322"/>
      <c r="Z48" s="322"/>
      <c r="AA48" s="322"/>
      <c r="AB48" s="322"/>
      <c r="AC48" s="322"/>
      <c r="AD48" s="322"/>
      <c r="AE48" s="322"/>
      <c r="AF48" s="322"/>
      <c r="AG48" s="322"/>
      <c r="AH48" s="322"/>
      <c r="AI48" s="322"/>
      <c r="AJ48" s="362"/>
      <c r="AK48" s="375" t="s">
        <v>395</v>
      </c>
      <c r="AL48" s="376"/>
      <c r="AM48" s="376"/>
      <c r="AN48" s="376"/>
      <c r="AO48" s="376"/>
      <c r="AP48" s="376"/>
      <c r="AQ48" s="376"/>
      <c r="AR48" s="376"/>
      <c r="AS48" s="376"/>
      <c r="AT48" s="376"/>
      <c r="AU48" s="376"/>
      <c r="AV48" s="376"/>
      <c r="AW48" s="376"/>
      <c r="AX48" s="376"/>
      <c r="AY48" s="376"/>
      <c r="AZ48" s="376"/>
      <c r="BA48" s="376"/>
      <c r="BB48" s="377"/>
      <c r="BC48" s="69"/>
      <c r="BD48" s="70"/>
      <c r="BE48" s="70"/>
      <c r="BF48" s="70"/>
      <c r="BG48" s="70"/>
      <c r="BH48" s="70"/>
      <c r="BI48" s="70"/>
      <c r="BJ48" s="70"/>
      <c r="BK48" s="70"/>
      <c r="BL48" s="70"/>
      <c r="BM48" s="70"/>
      <c r="BN48" s="70"/>
      <c r="BO48" s="71"/>
    </row>
    <row r="49" spans="1:67" ht="12" customHeight="1">
      <c r="A49" s="317">
        <v>41</v>
      </c>
      <c r="B49" s="318"/>
      <c r="C49" s="72" t="s">
        <v>116</v>
      </c>
      <c r="D49" s="66"/>
      <c r="E49" s="66"/>
      <c r="F49" s="66"/>
      <c r="G49" s="66"/>
      <c r="H49" s="66"/>
      <c r="I49" s="66"/>
      <c r="J49" s="67"/>
      <c r="K49" s="296" t="s">
        <v>269</v>
      </c>
      <c r="L49" s="297"/>
      <c r="M49" s="298"/>
      <c r="N49" s="296">
        <v>30</v>
      </c>
      <c r="O49" s="297"/>
      <c r="P49" s="298"/>
      <c r="Q49" s="305">
        <v>90</v>
      </c>
      <c r="R49" s="306"/>
      <c r="S49" s="307"/>
      <c r="T49" s="299" t="s">
        <v>266</v>
      </c>
      <c r="U49" s="300"/>
      <c r="V49" s="301"/>
      <c r="W49" s="321" t="s">
        <v>293</v>
      </c>
      <c r="X49" s="322"/>
      <c r="Y49" s="322"/>
      <c r="Z49" s="322"/>
      <c r="AA49" s="322"/>
      <c r="AB49" s="322"/>
      <c r="AC49" s="322"/>
      <c r="AD49" s="322"/>
      <c r="AE49" s="322"/>
      <c r="AF49" s="322"/>
      <c r="AG49" s="322"/>
      <c r="AH49" s="322"/>
      <c r="AI49" s="322"/>
      <c r="AJ49" s="362"/>
      <c r="AK49" s="369"/>
      <c r="AL49" s="370"/>
      <c r="AM49" s="370"/>
      <c r="AN49" s="370"/>
      <c r="AO49" s="370"/>
      <c r="AP49" s="370"/>
      <c r="AQ49" s="370"/>
      <c r="AR49" s="370"/>
      <c r="AS49" s="370"/>
      <c r="AT49" s="370"/>
      <c r="AU49" s="370"/>
      <c r="AV49" s="370"/>
      <c r="AW49" s="370"/>
      <c r="AX49" s="370"/>
      <c r="AY49" s="370"/>
      <c r="AZ49" s="370"/>
      <c r="BA49" s="370"/>
      <c r="BB49" s="371"/>
      <c r="BC49" s="69"/>
      <c r="BD49" s="70"/>
      <c r="BE49" s="70"/>
      <c r="BF49" s="70"/>
      <c r="BG49" s="70"/>
      <c r="BH49" s="70"/>
      <c r="BI49" s="70"/>
      <c r="BJ49" s="70"/>
      <c r="BK49" s="70"/>
      <c r="BL49" s="70"/>
      <c r="BM49" s="70"/>
      <c r="BN49" s="70"/>
      <c r="BO49" s="71"/>
    </row>
    <row r="50" spans="1:67" ht="24" customHeight="1">
      <c r="A50" s="317">
        <v>42</v>
      </c>
      <c r="B50" s="318"/>
      <c r="C50" s="74" t="s">
        <v>117</v>
      </c>
      <c r="D50" s="66"/>
      <c r="E50" s="66"/>
      <c r="F50" s="66"/>
      <c r="G50" s="66"/>
      <c r="H50" s="66"/>
      <c r="I50" s="66"/>
      <c r="J50" s="67"/>
      <c r="K50" s="296" t="s">
        <v>267</v>
      </c>
      <c r="L50" s="297"/>
      <c r="M50" s="298"/>
      <c r="N50" s="296">
        <v>2</v>
      </c>
      <c r="O50" s="297"/>
      <c r="P50" s="298"/>
      <c r="Q50" s="308">
        <v>2</v>
      </c>
      <c r="R50" s="309"/>
      <c r="S50" s="310"/>
      <c r="T50" s="299" t="s">
        <v>266</v>
      </c>
      <c r="U50" s="300"/>
      <c r="V50" s="301"/>
      <c r="W50" s="321" t="s">
        <v>294</v>
      </c>
      <c r="X50" s="322"/>
      <c r="Y50" s="322"/>
      <c r="Z50" s="322"/>
      <c r="AA50" s="322"/>
      <c r="AB50" s="322"/>
      <c r="AC50" s="322"/>
      <c r="AD50" s="322"/>
      <c r="AE50" s="322"/>
      <c r="AF50" s="322"/>
      <c r="AG50" s="322"/>
      <c r="AH50" s="322"/>
      <c r="AI50" s="322"/>
      <c r="AJ50" s="362"/>
      <c r="AK50" s="375" t="s">
        <v>395</v>
      </c>
      <c r="AL50" s="376"/>
      <c r="AM50" s="376"/>
      <c r="AN50" s="376"/>
      <c r="AO50" s="376"/>
      <c r="AP50" s="376"/>
      <c r="AQ50" s="376"/>
      <c r="AR50" s="376"/>
      <c r="AS50" s="376"/>
      <c r="AT50" s="376"/>
      <c r="AU50" s="376"/>
      <c r="AV50" s="376"/>
      <c r="AW50" s="376"/>
      <c r="AX50" s="376"/>
      <c r="AY50" s="376"/>
      <c r="AZ50" s="376"/>
      <c r="BA50" s="376"/>
      <c r="BB50" s="377"/>
      <c r="BC50" s="69"/>
      <c r="BD50" s="70"/>
      <c r="BE50" s="70"/>
      <c r="BF50" s="70"/>
      <c r="BG50" s="70"/>
      <c r="BH50" s="70"/>
      <c r="BI50" s="70"/>
      <c r="BJ50" s="70"/>
      <c r="BK50" s="70"/>
      <c r="BL50" s="70"/>
      <c r="BM50" s="70"/>
      <c r="BN50" s="70"/>
      <c r="BO50" s="71"/>
    </row>
    <row r="51" spans="1:67" ht="12" customHeight="1">
      <c r="A51" s="317">
        <v>43</v>
      </c>
      <c r="B51" s="318"/>
      <c r="C51" s="68" t="s">
        <v>118</v>
      </c>
      <c r="D51" s="66"/>
      <c r="E51" s="66"/>
      <c r="F51" s="66"/>
      <c r="G51" s="66"/>
      <c r="H51" s="66"/>
      <c r="I51" s="66"/>
      <c r="J51" s="67"/>
      <c r="K51" s="296" t="s">
        <v>269</v>
      </c>
      <c r="L51" s="297"/>
      <c r="M51" s="298"/>
      <c r="N51" s="296">
        <v>30</v>
      </c>
      <c r="O51" s="297"/>
      <c r="P51" s="298"/>
      <c r="Q51" s="305">
        <v>90</v>
      </c>
      <c r="R51" s="306"/>
      <c r="S51" s="307"/>
      <c r="T51" s="299" t="s">
        <v>266</v>
      </c>
      <c r="U51" s="300"/>
      <c r="V51" s="301"/>
      <c r="W51" s="321" t="s">
        <v>295</v>
      </c>
      <c r="X51" s="322"/>
      <c r="Y51" s="322"/>
      <c r="Z51" s="322"/>
      <c r="AA51" s="322"/>
      <c r="AB51" s="322"/>
      <c r="AC51" s="322"/>
      <c r="AD51" s="322"/>
      <c r="AE51" s="322"/>
      <c r="AF51" s="322"/>
      <c r="AG51" s="322"/>
      <c r="AH51" s="322"/>
      <c r="AI51" s="322"/>
      <c r="AJ51" s="362"/>
      <c r="AK51" s="378"/>
      <c r="AL51" s="379"/>
      <c r="AM51" s="379"/>
      <c r="AN51" s="379"/>
      <c r="AO51" s="379"/>
      <c r="AP51" s="379"/>
      <c r="AQ51" s="379"/>
      <c r="AR51" s="379"/>
      <c r="AS51" s="379"/>
      <c r="AT51" s="379"/>
      <c r="AU51" s="379"/>
      <c r="AV51" s="379"/>
      <c r="AW51" s="379"/>
      <c r="AX51" s="379"/>
      <c r="AY51" s="379"/>
      <c r="AZ51" s="379"/>
      <c r="BA51" s="379"/>
      <c r="BB51" s="380"/>
      <c r="BC51" s="69"/>
      <c r="BD51" s="70"/>
      <c r="BE51" s="70"/>
      <c r="BF51" s="70"/>
      <c r="BG51" s="70"/>
      <c r="BH51" s="70"/>
      <c r="BI51" s="70"/>
      <c r="BJ51" s="70"/>
      <c r="BK51" s="70"/>
      <c r="BL51" s="70"/>
      <c r="BM51" s="70"/>
      <c r="BN51" s="70"/>
      <c r="BO51" s="71"/>
    </row>
    <row r="52" spans="1:67" ht="24" customHeight="1">
      <c r="A52" s="317">
        <v>44</v>
      </c>
      <c r="B52" s="318"/>
      <c r="C52" s="72" t="s">
        <v>119</v>
      </c>
      <c r="D52" s="66"/>
      <c r="E52" s="66"/>
      <c r="F52" s="66"/>
      <c r="G52" s="66"/>
      <c r="H52" s="66"/>
      <c r="I52" s="66"/>
      <c r="J52" s="67"/>
      <c r="K52" s="296" t="s">
        <v>267</v>
      </c>
      <c r="L52" s="297"/>
      <c r="M52" s="298"/>
      <c r="N52" s="296">
        <v>2</v>
      </c>
      <c r="O52" s="297"/>
      <c r="P52" s="298"/>
      <c r="Q52" s="308">
        <v>2</v>
      </c>
      <c r="R52" s="309"/>
      <c r="S52" s="310"/>
      <c r="T52" s="299" t="s">
        <v>266</v>
      </c>
      <c r="U52" s="300"/>
      <c r="V52" s="301"/>
      <c r="W52" s="321" t="s">
        <v>296</v>
      </c>
      <c r="X52" s="322"/>
      <c r="Y52" s="322"/>
      <c r="Z52" s="322"/>
      <c r="AA52" s="322"/>
      <c r="AB52" s="322"/>
      <c r="AC52" s="322"/>
      <c r="AD52" s="322"/>
      <c r="AE52" s="322"/>
      <c r="AF52" s="322"/>
      <c r="AG52" s="322"/>
      <c r="AH52" s="322"/>
      <c r="AI52" s="322"/>
      <c r="AJ52" s="362"/>
      <c r="AK52" s="375" t="s">
        <v>395</v>
      </c>
      <c r="AL52" s="376"/>
      <c r="AM52" s="376"/>
      <c r="AN52" s="376"/>
      <c r="AO52" s="376"/>
      <c r="AP52" s="376"/>
      <c r="AQ52" s="376"/>
      <c r="AR52" s="376"/>
      <c r="AS52" s="376"/>
      <c r="AT52" s="376"/>
      <c r="AU52" s="376"/>
      <c r="AV52" s="376"/>
      <c r="AW52" s="376"/>
      <c r="AX52" s="376"/>
      <c r="AY52" s="376"/>
      <c r="AZ52" s="376"/>
      <c r="BA52" s="376"/>
      <c r="BB52" s="377"/>
      <c r="BC52" s="69"/>
      <c r="BD52" s="70"/>
      <c r="BE52" s="70"/>
      <c r="BF52" s="70"/>
      <c r="BG52" s="70"/>
      <c r="BH52" s="70"/>
      <c r="BI52" s="70"/>
      <c r="BJ52" s="70"/>
      <c r="BK52" s="70"/>
      <c r="BL52" s="70"/>
      <c r="BM52" s="70"/>
      <c r="BN52" s="70"/>
      <c r="BO52" s="71"/>
    </row>
    <row r="53" spans="1:67" ht="12" customHeight="1">
      <c r="A53" s="317">
        <v>45</v>
      </c>
      <c r="B53" s="318"/>
      <c r="C53" s="72" t="s">
        <v>120</v>
      </c>
      <c r="D53" s="66"/>
      <c r="E53" s="66"/>
      <c r="F53" s="66"/>
      <c r="G53" s="66"/>
      <c r="H53" s="66"/>
      <c r="I53" s="66"/>
      <c r="J53" s="67"/>
      <c r="K53" s="296" t="s">
        <v>269</v>
      </c>
      <c r="L53" s="297"/>
      <c r="M53" s="298"/>
      <c r="N53" s="296">
        <v>30</v>
      </c>
      <c r="O53" s="297"/>
      <c r="P53" s="298"/>
      <c r="Q53" s="305">
        <v>90</v>
      </c>
      <c r="R53" s="306"/>
      <c r="S53" s="307"/>
      <c r="T53" s="299" t="s">
        <v>266</v>
      </c>
      <c r="U53" s="300"/>
      <c r="V53" s="301"/>
      <c r="W53" s="321" t="s">
        <v>297</v>
      </c>
      <c r="X53" s="322"/>
      <c r="Y53" s="322"/>
      <c r="Z53" s="322"/>
      <c r="AA53" s="322"/>
      <c r="AB53" s="322"/>
      <c r="AC53" s="322"/>
      <c r="AD53" s="322"/>
      <c r="AE53" s="322"/>
      <c r="AF53" s="322"/>
      <c r="AG53" s="322"/>
      <c r="AH53" s="322"/>
      <c r="AI53" s="322"/>
      <c r="AJ53" s="362"/>
      <c r="AK53" s="378"/>
      <c r="AL53" s="379"/>
      <c r="AM53" s="379"/>
      <c r="AN53" s="379"/>
      <c r="AO53" s="379"/>
      <c r="AP53" s="379"/>
      <c r="AQ53" s="379"/>
      <c r="AR53" s="379"/>
      <c r="AS53" s="379"/>
      <c r="AT53" s="379"/>
      <c r="AU53" s="379"/>
      <c r="AV53" s="379"/>
      <c r="AW53" s="379"/>
      <c r="AX53" s="379"/>
      <c r="AY53" s="379"/>
      <c r="AZ53" s="379"/>
      <c r="BA53" s="379"/>
      <c r="BB53" s="380"/>
      <c r="BC53" s="69"/>
      <c r="BD53" s="70"/>
      <c r="BE53" s="70"/>
      <c r="BF53" s="70"/>
      <c r="BG53" s="70"/>
      <c r="BH53" s="70"/>
      <c r="BI53" s="70"/>
      <c r="BJ53" s="70"/>
      <c r="BK53" s="70"/>
      <c r="BL53" s="70"/>
      <c r="BM53" s="70"/>
      <c r="BN53" s="70"/>
      <c r="BO53" s="71"/>
    </row>
    <row r="54" spans="1:67" ht="24" customHeight="1">
      <c r="A54" s="317">
        <v>46</v>
      </c>
      <c r="B54" s="318"/>
      <c r="C54" s="72" t="s">
        <v>121</v>
      </c>
      <c r="D54" s="66"/>
      <c r="E54" s="66"/>
      <c r="F54" s="66"/>
      <c r="G54" s="66"/>
      <c r="H54" s="66"/>
      <c r="I54" s="66"/>
      <c r="J54" s="67"/>
      <c r="K54" s="296" t="s">
        <v>267</v>
      </c>
      <c r="L54" s="297"/>
      <c r="M54" s="298"/>
      <c r="N54" s="296">
        <v>2</v>
      </c>
      <c r="O54" s="297"/>
      <c r="P54" s="298"/>
      <c r="Q54" s="308">
        <v>2</v>
      </c>
      <c r="R54" s="309"/>
      <c r="S54" s="310"/>
      <c r="T54" s="299" t="s">
        <v>266</v>
      </c>
      <c r="U54" s="300"/>
      <c r="V54" s="301"/>
      <c r="W54" s="321" t="s">
        <v>298</v>
      </c>
      <c r="X54" s="322"/>
      <c r="Y54" s="322"/>
      <c r="Z54" s="322"/>
      <c r="AA54" s="322"/>
      <c r="AB54" s="322"/>
      <c r="AC54" s="322"/>
      <c r="AD54" s="322"/>
      <c r="AE54" s="322"/>
      <c r="AF54" s="322"/>
      <c r="AG54" s="322"/>
      <c r="AH54" s="322"/>
      <c r="AI54" s="322"/>
      <c r="AJ54" s="362"/>
      <c r="AK54" s="375" t="s">
        <v>395</v>
      </c>
      <c r="AL54" s="376"/>
      <c r="AM54" s="376"/>
      <c r="AN54" s="376"/>
      <c r="AO54" s="376"/>
      <c r="AP54" s="376"/>
      <c r="AQ54" s="376"/>
      <c r="AR54" s="376"/>
      <c r="AS54" s="376"/>
      <c r="AT54" s="376"/>
      <c r="AU54" s="376"/>
      <c r="AV54" s="376"/>
      <c r="AW54" s="376"/>
      <c r="AX54" s="376"/>
      <c r="AY54" s="376"/>
      <c r="AZ54" s="376"/>
      <c r="BA54" s="376"/>
      <c r="BB54" s="377"/>
      <c r="BC54" s="69"/>
      <c r="BD54" s="70"/>
      <c r="BE54" s="70"/>
      <c r="BF54" s="70"/>
      <c r="BG54" s="70"/>
      <c r="BH54" s="70"/>
      <c r="BI54" s="70"/>
      <c r="BJ54" s="70"/>
      <c r="BK54" s="70"/>
      <c r="BL54" s="70"/>
      <c r="BM54" s="70"/>
      <c r="BN54" s="70"/>
      <c r="BO54" s="71"/>
    </row>
    <row r="55" spans="1:67" ht="12" customHeight="1">
      <c r="A55" s="317">
        <v>47</v>
      </c>
      <c r="B55" s="318"/>
      <c r="C55" s="72" t="s">
        <v>122</v>
      </c>
      <c r="D55" s="66"/>
      <c r="E55" s="66"/>
      <c r="F55" s="66"/>
      <c r="G55" s="66"/>
      <c r="H55" s="66"/>
      <c r="I55" s="66"/>
      <c r="J55" s="67"/>
      <c r="K55" s="296" t="s">
        <v>269</v>
      </c>
      <c r="L55" s="297"/>
      <c r="M55" s="298"/>
      <c r="N55" s="296">
        <v>30</v>
      </c>
      <c r="O55" s="297"/>
      <c r="P55" s="298"/>
      <c r="Q55" s="305">
        <v>90</v>
      </c>
      <c r="R55" s="306"/>
      <c r="S55" s="307"/>
      <c r="T55" s="299" t="s">
        <v>266</v>
      </c>
      <c r="U55" s="300"/>
      <c r="V55" s="301"/>
      <c r="W55" s="321" t="s">
        <v>299</v>
      </c>
      <c r="X55" s="322"/>
      <c r="Y55" s="322"/>
      <c r="Z55" s="322"/>
      <c r="AA55" s="322"/>
      <c r="AB55" s="322"/>
      <c r="AC55" s="322"/>
      <c r="AD55" s="322"/>
      <c r="AE55" s="322"/>
      <c r="AF55" s="322"/>
      <c r="AG55" s="322"/>
      <c r="AH55" s="322"/>
      <c r="AI55" s="322"/>
      <c r="AJ55" s="362"/>
      <c r="AK55" s="378"/>
      <c r="AL55" s="379"/>
      <c r="AM55" s="379"/>
      <c r="AN55" s="379"/>
      <c r="AO55" s="379"/>
      <c r="AP55" s="379"/>
      <c r="AQ55" s="379"/>
      <c r="AR55" s="379"/>
      <c r="AS55" s="379"/>
      <c r="AT55" s="379"/>
      <c r="AU55" s="379"/>
      <c r="AV55" s="379"/>
      <c r="AW55" s="379"/>
      <c r="AX55" s="379"/>
      <c r="AY55" s="379"/>
      <c r="AZ55" s="379"/>
      <c r="BA55" s="379"/>
      <c r="BB55" s="380"/>
      <c r="BC55" s="69"/>
      <c r="BD55" s="70"/>
      <c r="BE55" s="70"/>
      <c r="BF55" s="70"/>
      <c r="BG55" s="70"/>
      <c r="BH55" s="70"/>
      <c r="BI55" s="70"/>
      <c r="BJ55" s="70"/>
      <c r="BK55" s="70"/>
      <c r="BL55" s="70"/>
      <c r="BM55" s="70"/>
      <c r="BN55" s="70"/>
      <c r="BO55" s="71"/>
    </row>
    <row r="56" spans="1:67" ht="24" customHeight="1">
      <c r="A56" s="317">
        <v>48</v>
      </c>
      <c r="B56" s="318"/>
      <c r="C56" s="72" t="s">
        <v>123</v>
      </c>
      <c r="D56" s="66"/>
      <c r="E56" s="66"/>
      <c r="F56" s="66"/>
      <c r="G56" s="66"/>
      <c r="H56" s="66"/>
      <c r="I56" s="66"/>
      <c r="J56" s="67"/>
      <c r="K56" s="296" t="s">
        <v>267</v>
      </c>
      <c r="L56" s="297"/>
      <c r="M56" s="298"/>
      <c r="N56" s="296">
        <v>2</v>
      </c>
      <c r="O56" s="297"/>
      <c r="P56" s="298"/>
      <c r="Q56" s="308">
        <v>2</v>
      </c>
      <c r="R56" s="309"/>
      <c r="S56" s="310"/>
      <c r="T56" s="299" t="s">
        <v>266</v>
      </c>
      <c r="U56" s="300"/>
      <c r="V56" s="301"/>
      <c r="W56" s="321" t="s">
        <v>300</v>
      </c>
      <c r="X56" s="322"/>
      <c r="Y56" s="322"/>
      <c r="Z56" s="322"/>
      <c r="AA56" s="322"/>
      <c r="AB56" s="322"/>
      <c r="AC56" s="322"/>
      <c r="AD56" s="322"/>
      <c r="AE56" s="322"/>
      <c r="AF56" s="322"/>
      <c r="AG56" s="322"/>
      <c r="AH56" s="322"/>
      <c r="AI56" s="322"/>
      <c r="AJ56" s="362"/>
      <c r="AK56" s="375" t="s">
        <v>395</v>
      </c>
      <c r="AL56" s="376"/>
      <c r="AM56" s="376"/>
      <c r="AN56" s="376"/>
      <c r="AO56" s="376"/>
      <c r="AP56" s="376"/>
      <c r="AQ56" s="376"/>
      <c r="AR56" s="376"/>
      <c r="AS56" s="376"/>
      <c r="AT56" s="376"/>
      <c r="AU56" s="376"/>
      <c r="AV56" s="376"/>
      <c r="AW56" s="376"/>
      <c r="AX56" s="376"/>
      <c r="AY56" s="376"/>
      <c r="AZ56" s="376"/>
      <c r="BA56" s="376"/>
      <c r="BB56" s="377"/>
      <c r="BC56" s="69"/>
      <c r="BD56" s="70"/>
      <c r="BE56" s="70"/>
      <c r="BF56" s="70"/>
      <c r="BG56" s="70"/>
      <c r="BH56" s="70"/>
      <c r="BI56" s="70"/>
      <c r="BJ56" s="70"/>
      <c r="BK56" s="70"/>
      <c r="BL56" s="70"/>
      <c r="BM56" s="70"/>
      <c r="BN56" s="70"/>
      <c r="BO56" s="71"/>
    </row>
    <row r="57" spans="1:67" ht="12" customHeight="1">
      <c r="A57" s="317">
        <v>49</v>
      </c>
      <c r="B57" s="318"/>
      <c r="C57" s="72" t="s">
        <v>124</v>
      </c>
      <c r="D57" s="66"/>
      <c r="E57" s="66"/>
      <c r="F57" s="66"/>
      <c r="G57" s="66"/>
      <c r="H57" s="66"/>
      <c r="I57" s="66"/>
      <c r="J57" s="67"/>
      <c r="K57" s="296" t="s">
        <v>269</v>
      </c>
      <c r="L57" s="297"/>
      <c r="M57" s="298"/>
      <c r="N57" s="296">
        <v>30</v>
      </c>
      <c r="O57" s="297"/>
      <c r="P57" s="298"/>
      <c r="Q57" s="308">
        <v>90</v>
      </c>
      <c r="R57" s="309"/>
      <c r="S57" s="310"/>
      <c r="T57" s="299" t="s">
        <v>266</v>
      </c>
      <c r="U57" s="300"/>
      <c r="V57" s="301"/>
      <c r="W57" s="321" t="s">
        <v>301</v>
      </c>
      <c r="X57" s="322"/>
      <c r="Y57" s="322"/>
      <c r="Z57" s="322"/>
      <c r="AA57" s="322"/>
      <c r="AB57" s="322"/>
      <c r="AC57" s="322"/>
      <c r="AD57" s="322"/>
      <c r="AE57" s="322"/>
      <c r="AF57" s="322"/>
      <c r="AG57" s="322"/>
      <c r="AH57" s="322"/>
      <c r="AI57" s="322"/>
      <c r="AJ57" s="362"/>
      <c r="AK57" s="378"/>
      <c r="AL57" s="379"/>
      <c r="AM57" s="379"/>
      <c r="AN57" s="379"/>
      <c r="AO57" s="379"/>
      <c r="AP57" s="379"/>
      <c r="AQ57" s="379"/>
      <c r="AR57" s="379"/>
      <c r="AS57" s="379"/>
      <c r="AT57" s="379"/>
      <c r="AU57" s="379"/>
      <c r="AV57" s="379"/>
      <c r="AW57" s="379"/>
      <c r="AX57" s="379"/>
      <c r="AY57" s="379"/>
      <c r="AZ57" s="379"/>
      <c r="BA57" s="379"/>
      <c r="BB57" s="380"/>
      <c r="BC57" s="69"/>
      <c r="BD57" s="70"/>
      <c r="BE57" s="70"/>
      <c r="BF57" s="70"/>
      <c r="BG57" s="70"/>
      <c r="BH57" s="70"/>
      <c r="BI57" s="70"/>
      <c r="BJ57" s="70"/>
      <c r="BK57" s="70"/>
      <c r="BL57" s="70"/>
      <c r="BM57" s="70"/>
      <c r="BN57" s="70"/>
      <c r="BO57" s="71"/>
    </row>
    <row r="58" spans="1:67" ht="12" customHeight="1">
      <c r="A58" s="317">
        <v>50</v>
      </c>
      <c r="B58" s="318"/>
      <c r="C58" s="72" t="s">
        <v>370</v>
      </c>
      <c r="D58" s="66"/>
      <c r="E58" s="66"/>
      <c r="F58" s="66"/>
      <c r="G58" s="66"/>
      <c r="H58" s="66"/>
      <c r="I58" s="66"/>
      <c r="J58" s="67"/>
      <c r="K58" s="296" t="s">
        <v>411</v>
      </c>
      <c r="L58" s="297"/>
      <c r="M58" s="298"/>
      <c r="N58" s="296">
        <v>2000</v>
      </c>
      <c r="O58" s="297"/>
      <c r="P58" s="298"/>
      <c r="Q58" s="308">
        <v>6000</v>
      </c>
      <c r="R58" s="309"/>
      <c r="S58" s="310"/>
      <c r="T58" s="299" t="s">
        <v>266</v>
      </c>
      <c r="U58" s="300"/>
      <c r="V58" s="301"/>
      <c r="W58" s="321" t="s">
        <v>398</v>
      </c>
      <c r="X58" s="322"/>
      <c r="Y58" s="322"/>
      <c r="Z58" s="322"/>
      <c r="AA58" s="322"/>
      <c r="AB58" s="322"/>
      <c r="AC58" s="322"/>
      <c r="AD58" s="322"/>
      <c r="AE58" s="322"/>
      <c r="AF58" s="322"/>
      <c r="AG58" s="322"/>
      <c r="AH58" s="322"/>
      <c r="AI58" s="322"/>
      <c r="AJ58" s="362"/>
      <c r="AK58" s="378" t="s">
        <v>398</v>
      </c>
      <c r="AL58" s="379"/>
      <c r="AM58" s="379"/>
      <c r="AN58" s="379"/>
      <c r="AO58" s="379"/>
      <c r="AP58" s="379"/>
      <c r="AQ58" s="379"/>
      <c r="AR58" s="379"/>
      <c r="AS58" s="379"/>
      <c r="AT58" s="379"/>
      <c r="AU58" s="379"/>
      <c r="AV58" s="379"/>
      <c r="AW58" s="379"/>
      <c r="AX58" s="379"/>
      <c r="AY58" s="379"/>
      <c r="AZ58" s="379"/>
      <c r="BA58" s="379"/>
      <c r="BB58" s="380"/>
      <c r="BC58" s="69"/>
      <c r="BD58" s="70"/>
      <c r="BE58" s="70"/>
      <c r="BF58" s="70"/>
      <c r="BG58" s="70"/>
      <c r="BH58" s="70"/>
      <c r="BI58" s="70"/>
      <c r="BJ58" s="70"/>
      <c r="BK58" s="70"/>
      <c r="BL58" s="70"/>
      <c r="BM58" s="70"/>
      <c r="BN58" s="70"/>
      <c r="BO58" s="71"/>
    </row>
    <row r="59" spans="1:67" ht="12" customHeight="1">
      <c r="A59" s="317">
        <v>51</v>
      </c>
      <c r="B59" s="318"/>
      <c r="C59" s="72" t="s">
        <v>371</v>
      </c>
      <c r="D59" s="66"/>
      <c r="E59" s="66"/>
      <c r="F59" s="66"/>
      <c r="G59" s="66"/>
      <c r="H59" s="66"/>
      <c r="I59" s="66"/>
      <c r="J59" s="67"/>
      <c r="K59" s="296" t="s">
        <v>411</v>
      </c>
      <c r="L59" s="297"/>
      <c r="M59" s="298"/>
      <c r="N59" s="296">
        <v>2000</v>
      </c>
      <c r="O59" s="297"/>
      <c r="P59" s="298"/>
      <c r="Q59" s="308">
        <v>6000</v>
      </c>
      <c r="R59" s="309"/>
      <c r="S59" s="310"/>
      <c r="T59" s="299" t="s">
        <v>266</v>
      </c>
      <c r="U59" s="300"/>
      <c r="V59" s="301"/>
      <c r="W59" s="321" t="s">
        <v>400</v>
      </c>
      <c r="X59" s="322"/>
      <c r="Y59" s="322"/>
      <c r="Z59" s="322"/>
      <c r="AA59" s="322"/>
      <c r="AB59" s="322"/>
      <c r="AC59" s="322"/>
      <c r="AD59" s="322"/>
      <c r="AE59" s="322"/>
      <c r="AF59" s="322"/>
      <c r="AG59" s="322"/>
      <c r="AH59" s="322"/>
      <c r="AI59" s="322"/>
      <c r="AJ59" s="362"/>
      <c r="AK59" s="378" t="s">
        <v>399</v>
      </c>
      <c r="AL59" s="379"/>
      <c r="AM59" s="379"/>
      <c r="AN59" s="379"/>
      <c r="AO59" s="379"/>
      <c r="AP59" s="379"/>
      <c r="AQ59" s="379"/>
      <c r="AR59" s="379"/>
      <c r="AS59" s="379"/>
      <c r="AT59" s="379"/>
      <c r="AU59" s="379"/>
      <c r="AV59" s="379"/>
      <c r="AW59" s="379"/>
      <c r="AX59" s="379"/>
      <c r="AY59" s="379"/>
      <c r="AZ59" s="379"/>
      <c r="BA59" s="379"/>
      <c r="BB59" s="380"/>
      <c r="BC59" s="69"/>
      <c r="BD59" s="70"/>
      <c r="BE59" s="70"/>
      <c r="BF59" s="70"/>
      <c r="BG59" s="70"/>
      <c r="BH59" s="70"/>
      <c r="BI59" s="70"/>
      <c r="BJ59" s="70"/>
      <c r="BK59" s="70"/>
      <c r="BL59" s="70"/>
      <c r="BM59" s="70"/>
      <c r="BN59" s="70"/>
      <c r="BO59" s="71"/>
    </row>
    <row r="60" spans="1:67" ht="12" customHeight="1">
      <c r="A60" s="317">
        <v>52</v>
      </c>
      <c r="B60" s="318"/>
      <c r="C60" s="72" t="s">
        <v>372</v>
      </c>
      <c r="D60" s="66"/>
      <c r="E60" s="66"/>
      <c r="F60" s="66"/>
      <c r="G60" s="66"/>
      <c r="H60" s="66"/>
      <c r="I60" s="66"/>
      <c r="J60" s="67"/>
      <c r="K60" s="296" t="s">
        <v>411</v>
      </c>
      <c r="L60" s="297"/>
      <c r="M60" s="298"/>
      <c r="N60" s="296">
        <v>2000</v>
      </c>
      <c r="O60" s="297"/>
      <c r="P60" s="298"/>
      <c r="Q60" s="308">
        <v>6000</v>
      </c>
      <c r="R60" s="309"/>
      <c r="S60" s="310"/>
      <c r="T60" s="299" t="s">
        <v>266</v>
      </c>
      <c r="U60" s="300"/>
      <c r="V60" s="301"/>
      <c r="W60" s="321" t="s">
        <v>402</v>
      </c>
      <c r="X60" s="322"/>
      <c r="Y60" s="322"/>
      <c r="Z60" s="322"/>
      <c r="AA60" s="322"/>
      <c r="AB60" s="322"/>
      <c r="AC60" s="322"/>
      <c r="AD60" s="322"/>
      <c r="AE60" s="322"/>
      <c r="AF60" s="322"/>
      <c r="AG60" s="322"/>
      <c r="AH60" s="322"/>
      <c r="AI60" s="322"/>
      <c r="AJ60" s="362"/>
      <c r="AK60" s="378" t="s">
        <v>401</v>
      </c>
      <c r="AL60" s="379"/>
      <c r="AM60" s="379"/>
      <c r="AN60" s="379"/>
      <c r="AO60" s="379"/>
      <c r="AP60" s="379"/>
      <c r="AQ60" s="379"/>
      <c r="AR60" s="379"/>
      <c r="AS60" s="379"/>
      <c r="AT60" s="379"/>
      <c r="AU60" s="379"/>
      <c r="AV60" s="379"/>
      <c r="AW60" s="379"/>
      <c r="AX60" s="379"/>
      <c r="AY60" s="379"/>
      <c r="AZ60" s="379"/>
      <c r="BA60" s="379"/>
      <c r="BB60" s="380"/>
      <c r="BC60" s="69"/>
      <c r="BD60" s="70"/>
      <c r="BE60" s="70"/>
      <c r="BF60" s="70"/>
      <c r="BG60" s="70"/>
      <c r="BH60" s="70"/>
      <c r="BI60" s="70"/>
      <c r="BJ60" s="70"/>
      <c r="BK60" s="70"/>
      <c r="BL60" s="70"/>
      <c r="BM60" s="70"/>
      <c r="BN60" s="70"/>
      <c r="BO60" s="71"/>
    </row>
    <row r="61" spans="1:67" ht="12" customHeight="1">
      <c r="A61" s="317">
        <v>53</v>
      </c>
      <c r="B61" s="318"/>
      <c r="C61" s="72" t="s">
        <v>373</v>
      </c>
      <c r="D61" s="66"/>
      <c r="E61" s="66"/>
      <c r="F61" s="66"/>
      <c r="G61" s="66"/>
      <c r="H61" s="66"/>
      <c r="I61" s="66"/>
      <c r="J61" s="67"/>
      <c r="K61" s="296" t="s">
        <v>411</v>
      </c>
      <c r="L61" s="297"/>
      <c r="M61" s="298"/>
      <c r="N61" s="296">
        <v>2000</v>
      </c>
      <c r="O61" s="297"/>
      <c r="P61" s="298"/>
      <c r="Q61" s="308">
        <v>6000</v>
      </c>
      <c r="R61" s="309"/>
      <c r="S61" s="310"/>
      <c r="T61" s="299" t="s">
        <v>266</v>
      </c>
      <c r="U61" s="300"/>
      <c r="V61" s="301"/>
      <c r="W61" s="321" t="s">
        <v>406</v>
      </c>
      <c r="X61" s="322"/>
      <c r="Y61" s="322"/>
      <c r="Z61" s="322"/>
      <c r="AA61" s="322"/>
      <c r="AB61" s="322"/>
      <c r="AC61" s="322"/>
      <c r="AD61" s="322"/>
      <c r="AE61" s="322"/>
      <c r="AF61" s="322"/>
      <c r="AG61" s="322"/>
      <c r="AH61" s="322"/>
      <c r="AI61" s="322"/>
      <c r="AJ61" s="362"/>
      <c r="AK61" s="378" t="s">
        <v>405</v>
      </c>
      <c r="AL61" s="379"/>
      <c r="AM61" s="379"/>
      <c r="AN61" s="379"/>
      <c r="AO61" s="379"/>
      <c r="AP61" s="379"/>
      <c r="AQ61" s="379"/>
      <c r="AR61" s="379"/>
      <c r="AS61" s="379"/>
      <c r="AT61" s="379"/>
      <c r="AU61" s="379"/>
      <c r="AV61" s="379"/>
      <c r="AW61" s="379"/>
      <c r="AX61" s="379"/>
      <c r="AY61" s="379"/>
      <c r="AZ61" s="379"/>
      <c r="BA61" s="379"/>
      <c r="BB61" s="380"/>
      <c r="BC61" s="69"/>
      <c r="BD61" s="70"/>
      <c r="BE61" s="70"/>
      <c r="BF61" s="70"/>
      <c r="BG61" s="70"/>
      <c r="BH61" s="70"/>
      <c r="BI61" s="70"/>
      <c r="BJ61" s="70"/>
      <c r="BK61" s="70"/>
      <c r="BL61" s="70"/>
      <c r="BM61" s="70"/>
      <c r="BN61" s="70"/>
      <c r="BO61" s="71"/>
    </row>
    <row r="62" spans="1:67" ht="12" customHeight="1">
      <c r="A62" s="317">
        <v>54</v>
      </c>
      <c r="B62" s="318"/>
      <c r="C62" s="72" t="s">
        <v>374</v>
      </c>
      <c r="D62" s="66"/>
      <c r="E62" s="66"/>
      <c r="F62" s="66"/>
      <c r="G62" s="66"/>
      <c r="H62" s="66"/>
      <c r="I62" s="66"/>
      <c r="J62" s="67"/>
      <c r="K62" s="296" t="s">
        <v>411</v>
      </c>
      <c r="L62" s="297"/>
      <c r="M62" s="298"/>
      <c r="N62" s="296">
        <v>2000</v>
      </c>
      <c r="O62" s="297"/>
      <c r="P62" s="298"/>
      <c r="Q62" s="308">
        <v>6000</v>
      </c>
      <c r="R62" s="309"/>
      <c r="S62" s="310"/>
      <c r="T62" s="299" t="s">
        <v>266</v>
      </c>
      <c r="U62" s="300"/>
      <c r="V62" s="301"/>
      <c r="W62" s="321" t="s">
        <v>404</v>
      </c>
      <c r="X62" s="322"/>
      <c r="Y62" s="322"/>
      <c r="Z62" s="322"/>
      <c r="AA62" s="322"/>
      <c r="AB62" s="322"/>
      <c r="AC62" s="322"/>
      <c r="AD62" s="322"/>
      <c r="AE62" s="322"/>
      <c r="AF62" s="322"/>
      <c r="AG62" s="322"/>
      <c r="AH62" s="322"/>
      <c r="AI62" s="322"/>
      <c r="AJ62" s="362"/>
      <c r="AK62" s="378" t="s">
        <v>403</v>
      </c>
      <c r="AL62" s="379"/>
      <c r="AM62" s="379"/>
      <c r="AN62" s="379"/>
      <c r="AO62" s="379"/>
      <c r="AP62" s="379"/>
      <c r="AQ62" s="379"/>
      <c r="AR62" s="379"/>
      <c r="AS62" s="379"/>
      <c r="AT62" s="379"/>
      <c r="AU62" s="379"/>
      <c r="AV62" s="379"/>
      <c r="AW62" s="379"/>
      <c r="AX62" s="379"/>
      <c r="AY62" s="379"/>
      <c r="AZ62" s="379"/>
      <c r="BA62" s="379"/>
      <c r="BB62" s="380"/>
      <c r="BC62" s="69"/>
      <c r="BD62" s="70"/>
      <c r="BE62" s="70"/>
      <c r="BF62" s="70"/>
      <c r="BG62" s="70"/>
      <c r="BH62" s="70"/>
      <c r="BI62" s="70"/>
      <c r="BJ62" s="70"/>
      <c r="BK62" s="70"/>
      <c r="BL62" s="70"/>
      <c r="BM62" s="70"/>
      <c r="BN62" s="70"/>
      <c r="BO62" s="71"/>
    </row>
    <row r="63" spans="1:67" ht="12" customHeight="1">
      <c r="A63" s="317">
        <v>55</v>
      </c>
      <c r="B63" s="318"/>
      <c r="C63" s="61" t="s">
        <v>125</v>
      </c>
      <c r="D63" s="66"/>
      <c r="E63" s="66"/>
      <c r="F63" s="66"/>
      <c r="G63" s="66"/>
      <c r="H63" s="66"/>
      <c r="I63" s="66"/>
      <c r="J63" s="67"/>
      <c r="K63" s="296" t="s">
        <v>411</v>
      </c>
      <c r="L63" s="297"/>
      <c r="M63" s="298"/>
      <c r="N63" s="296">
        <v>2000</v>
      </c>
      <c r="O63" s="297"/>
      <c r="P63" s="298"/>
      <c r="Q63" s="308">
        <v>6000</v>
      </c>
      <c r="R63" s="309"/>
      <c r="S63" s="310"/>
      <c r="T63" s="299" t="s">
        <v>266</v>
      </c>
      <c r="U63" s="300"/>
      <c r="V63" s="301"/>
      <c r="W63" s="321" t="s">
        <v>407</v>
      </c>
      <c r="X63" s="322"/>
      <c r="Y63" s="322"/>
      <c r="Z63" s="322"/>
      <c r="AA63" s="322"/>
      <c r="AB63" s="322"/>
      <c r="AC63" s="322"/>
      <c r="AD63" s="322"/>
      <c r="AE63" s="322"/>
      <c r="AF63" s="322"/>
      <c r="AG63" s="322"/>
      <c r="AH63" s="322"/>
      <c r="AI63" s="322"/>
      <c r="AJ63" s="362"/>
      <c r="AK63" s="381"/>
      <c r="AL63" s="382"/>
      <c r="AM63" s="382"/>
      <c r="AN63" s="382"/>
      <c r="AO63" s="382"/>
      <c r="AP63" s="382"/>
      <c r="AQ63" s="382"/>
      <c r="AR63" s="382"/>
      <c r="AS63" s="382"/>
      <c r="AT63" s="382"/>
      <c r="AU63" s="382"/>
      <c r="AV63" s="382"/>
      <c r="AW63" s="382"/>
      <c r="AX63" s="382"/>
      <c r="AY63" s="382"/>
      <c r="AZ63" s="382"/>
      <c r="BA63" s="382"/>
      <c r="BB63" s="383"/>
      <c r="BC63" s="69"/>
      <c r="BD63" s="70"/>
      <c r="BE63" s="70"/>
      <c r="BF63" s="70"/>
      <c r="BG63" s="70"/>
      <c r="BH63" s="70"/>
      <c r="BI63" s="70"/>
      <c r="BJ63" s="70"/>
      <c r="BK63" s="70"/>
      <c r="BL63" s="70"/>
      <c r="BM63" s="70"/>
      <c r="BN63" s="70"/>
      <c r="BO63" s="71"/>
    </row>
    <row r="64" spans="1:67" ht="12" customHeight="1">
      <c r="A64" s="317">
        <v>56</v>
      </c>
      <c r="B64" s="318"/>
      <c r="C64" s="72" t="s">
        <v>408</v>
      </c>
      <c r="D64" s="66"/>
      <c r="E64" s="66"/>
      <c r="F64" s="66"/>
      <c r="G64" s="66"/>
      <c r="H64" s="66"/>
      <c r="I64" s="66"/>
      <c r="J64" s="67"/>
      <c r="K64" s="296" t="s">
        <v>268</v>
      </c>
      <c r="L64" s="297"/>
      <c r="M64" s="298"/>
      <c r="N64" s="296">
        <v>1</v>
      </c>
      <c r="O64" s="297"/>
      <c r="P64" s="298"/>
      <c r="Q64" s="305">
        <v>1</v>
      </c>
      <c r="R64" s="306"/>
      <c r="S64" s="307"/>
      <c r="T64" s="299" t="s">
        <v>266</v>
      </c>
      <c r="U64" s="300"/>
      <c r="V64" s="301"/>
      <c r="W64" s="321" t="s">
        <v>409</v>
      </c>
      <c r="X64" s="322"/>
      <c r="Y64" s="322"/>
      <c r="Z64" s="322"/>
      <c r="AA64" s="322"/>
      <c r="AB64" s="322"/>
      <c r="AC64" s="322"/>
      <c r="AD64" s="322"/>
      <c r="AE64" s="322"/>
      <c r="AF64" s="322"/>
      <c r="AG64" s="322"/>
      <c r="AH64" s="322"/>
      <c r="AI64" s="322"/>
      <c r="AJ64" s="362"/>
      <c r="AK64" s="378" t="s">
        <v>396</v>
      </c>
      <c r="AL64" s="379"/>
      <c r="AM64" s="379"/>
      <c r="AN64" s="379"/>
      <c r="AO64" s="379"/>
      <c r="AP64" s="379"/>
      <c r="AQ64" s="379"/>
      <c r="AR64" s="379"/>
      <c r="AS64" s="379"/>
      <c r="AT64" s="379"/>
      <c r="AU64" s="379"/>
      <c r="AV64" s="379"/>
      <c r="AW64" s="379"/>
      <c r="AX64" s="379"/>
      <c r="AY64" s="379"/>
      <c r="AZ64" s="379"/>
      <c r="BA64" s="379"/>
      <c r="BB64" s="380"/>
      <c r="BC64" s="69"/>
      <c r="BD64" s="70"/>
      <c r="BE64" s="70"/>
      <c r="BF64" s="70"/>
      <c r="BG64" s="70"/>
      <c r="BH64" s="70"/>
      <c r="BI64" s="70"/>
      <c r="BJ64" s="70"/>
      <c r="BK64" s="70"/>
      <c r="BL64" s="70"/>
      <c r="BM64" s="70"/>
      <c r="BN64" s="70"/>
      <c r="BO64" s="71"/>
    </row>
    <row r="65" spans="1:67" ht="12" customHeight="1" thickBot="1">
      <c r="A65" s="319">
        <v>57</v>
      </c>
      <c r="B65" s="320"/>
      <c r="C65" s="75" t="s">
        <v>264</v>
      </c>
      <c r="D65" s="76"/>
      <c r="E65" s="76"/>
      <c r="F65" s="76"/>
      <c r="G65" s="76"/>
      <c r="H65" s="76"/>
      <c r="I65" s="76"/>
      <c r="J65" s="77"/>
      <c r="K65" s="314" t="s">
        <v>268</v>
      </c>
      <c r="L65" s="315"/>
      <c r="M65" s="316"/>
      <c r="N65" s="314">
        <v>17</v>
      </c>
      <c r="O65" s="315"/>
      <c r="P65" s="316"/>
      <c r="Q65" s="311">
        <v>17</v>
      </c>
      <c r="R65" s="312"/>
      <c r="S65" s="313"/>
      <c r="T65" s="302" t="s">
        <v>266</v>
      </c>
      <c r="U65" s="303"/>
      <c r="V65" s="304"/>
      <c r="W65" s="363" t="s">
        <v>323</v>
      </c>
      <c r="X65" s="364"/>
      <c r="Y65" s="364"/>
      <c r="Z65" s="364"/>
      <c r="AA65" s="364"/>
      <c r="AB65" s="364"/>
      <c r="AC65" s="364"/>
      <c r="AD65" s="364"/>
      <c r="AE65" s="364"/>
      <c r="AF65" s="364"/>
      <c r="AG65" s="364"/>
      <c r="AH65" s="364"/>
      <c r="AI65" s="364"/>
      <c r="AJ65" s="365"/>
      <c r="AK65" s="384" t="s">
        <v>397</v>
      </c>
      <c r="AL65" s="385"/>
      <c r="AM65" s="385"/>
      <c r="AN65" s="385"/>
      <c r="AO65" s="385"/>
      <c r="AP65" s="385"/>
      <c r="AQ65" s="385"/>
      <c r="AR65" s="385"/>
      <c r="AS65" s="385"/>
      <c r="AT65" s="385"/>
      <c r="AU65" s="385"/>
      <c r="AV65" s="385"/>
      <c r="AW65" s="385"/>
      <c r="AX65" s="385"/>
      <c r="AY65" s="385"/>
      <c r="AZ65" s="385"/>
      <c r="BA65" s="385"/>
      <c r="BB65" s="386"/>
      <c r="BC65" s="78"/>
      <c r="BD65" s="79"/>
      <c r="BE65" s="79"/>
      <c r="BF65" s="79"/>
      <c r="BG65" s="79"/>
      <c r="BH65" s="79"/>
      <c r="BI65" s="79"/>
      <c r="BJ65" s="79"/>
      <c r="BK65" s="79"/>
      <c r="BL65" s="79"/>
      <c r="BM65" s="79"/>
      <c r="BN65" s="79"/>
      <c r="BO65" s="80"/>
    </row>
  </sheetData>
  <autoFilter ref="A8:BO65" xr:uid="{00000000-0009-0000-0000-000002000000}">
    <filterColumn colId="0" showButton="0"/>
    <filterColumn colId="2" showButton="0"/>
    <filterColumn colId="3" showButton="0"/>
    <filterColumn colId="4" showButton="0"/>
    <filterColumn colId="5" showButton="0"/>
    <filterColumn colId="6" showButton="0"/>
    <filterColumn colId="7" showButton="0"/>
    <filterColumn colId="8" showButton="0"/>
    <filterColumn colId="10" showButton="0"/>
    <filterColumn colId="11" showButton="0"/>
    <filterColumn colId="13" showButton="0"/>
    <filterColumn colId="14" showButton="0"/>
    <filterColumn colId="16" showButton="0"/>
    <filterColumn colId="17" showButton="0"/>
    <filterColumn colId="19" showButton="0"/>
    <filterColumn colId="20"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autoFilter>
  <mergeCells count="428">
    <mergeCell ref="AK60:BB60"/>
    <mergeCell ref="AK61:BB61"/>
    <mergeCell ref="AK62:BB62"/>
    <mergeCell ref="AK63:BB63"/>
    <mergeCell ref="AK64:BB64"/>
    <mergeCell ref="AK65:BB65"/>
    <mergeCell ref="AK51:BB51"/>
    <mergeCell ref="AK52:BB52"/>
    <mergeCell ref="AK53:BB53"/>
    <mergeCell ref="AK54:BB54"/>
    <mergeCell ref="AK55:BB55"/>
    <mergeCell ref="AK56:BB56"/>
    <mergeCell ref="AK57:BB57"/>
    <mergeCell ref="AK58:BB58"/>
    <mergeCell ref="AK59:BB59"/>
    <mergeCell ref="AK42:BB42"/>
    <mergeCell ref="AK43:BB43"/>
    <mergeCell ref="AK44:BB44"/>
    <mergeCell ref="AK45:BB45"/>
    <mergeCell ref="AK46:BB46"/>
    <mergeCell ref="AK47:BB47"/>
    <mergeCell ref="AK48:BB48"/>
    <mergeCell ref="AK49:BB49"/>
    <mergeCell ref="AK50:BB50"/>
    <mergeCell ref="AK33:BB33"/>
    <mergeCell ref="AK34:BB34"/>
    <mergeCell ref="AK35:BB35"/>
    <mergeCell ref="AK36:BB36"/>
    <mergeCell ref="AK37:BB37"/>
    <mergeCell ref="AK38:BB38"/>
    <mergeCell ref="AK39:BB39"/>
    <mergeCell ref="AK40:BB40"/>
    <mergeCell ref="AK41:BB41"/>
    <mergeCell ref="W57:AJ57"/>
    <mergeCell ref="W58:AJ58"/>
    <mergeCell ref="W59:AJ59"/>
    <mergeCell ref="W60:AJ60"/>
    <mergeCell ref="W61:AJ61"/>
    <mergeCell ref="W62:AJ62"/>
    <mergeCell ref="W63:AJ63"/>
    <mergeCell ref="W64:AJ64"/>
    <mergeCell ref="W65:AJ65"/>
    <mergeCell ref="W48:AJ48"/>
    <mergeCell ref="W49:AJ49"/>
    <mergeCell ref="W50:AJ50"/>
    <mergeCell ref="W51:AJ51"/>
    <mergeCell ref="W52:AJ52"/>
    <mergeCell ref="W53:AJ53"/>
    <mergeCell ref="W54:AJ54"/>
    <mergeCell ref="W55:AJ55"/>
    <mergeCell ref="W56:AJ56"/>
    <mergeCell ref="W39:AJ39"/>
    <mergeCell ref="W40:AJ40"/>
    <mergeCell ref="W41:AJ41"/>
    <mergeCell ref="W42:AJ42"/>
    <mergeCell ref="W43:AJ43"/>
    <mergeCell ref="W44:AJ44"/>
    <mergeCell ref="W45:AJ45"/>
    <mergeCell ref="W46:AJ46"/>
    <mergeCell ref="W47:AJ47"/>
    <mergeCell ref="AK32:BB32"/>
    <mergeCell ref="BC32:BO32"/>
    <mergeCell ref="A32:B32"/>
    <mergeCell ref="K32:M32"/>
    <mergeCell ref="N32:P32"/>
    <mergeCell ref="Q32:S32"/>
    <mergeCell ref="T30:V30"/>
    <mergeCell ref="AK30:BB30"/>
    <mergeCell ref="BC30:BO30"/>
    <mergeCell ref="A31:B31"/>
    <mergeCell ref="K31:M31"/>
    <mergeCell ref="N31:P31"/>
    <mergeCell ref="Q31:S31"/>
    <mergeCell ref="T31:V31"/>
    <mergeCell ref="AK31:BB31"/>
    <mergeCell ref="BC31:BO31"/>
    <mergeCell ref="A30:B30"/>
    <mergeCell ref="K30:M30"/>
    <mergeCell ref="N30:P30"/>
    <mergeCell ref="Q30:S30"/>
    <mergeCell ref="AK28:BB28"/>
    <mergeCell ref="BC28:BO28"/>
    <mergeCell ref="A29:B29"/>
    <mergeCell ref="N29:P29"/>
    <mergeCell ref="Q29:S29"/>
    <mergeCell ref="T29:V29"/>
    <mergeCell ref="AK29:BB29"/>
    <mergeCell ref="BC29:BO29"/>
    <mergeCell ref="A28:B28"/>
    <mergeCell ref="K29:M29"/>
    <mergeCell ref="N28:P28"/>
    <mergeCell ref="Q28:S28"/>
    <mergeCell ref="AK26:BB26"/>
    <mergeCell ref="BC26:BO26"/>
    <mergeCell ref="A27:B27"/>
    <mergeCell ref="K27:M27"/>
    <mergeCell ref="N27:P27"/>
    <mergeCell ref="Q27:S27"/>
    <mergeCell ref="T27:V27"/>
    <mergeCell ref="AK27:BB27"/>
    <mergeCell ref="BC27:BO27"/>
    <mergeCell ref="A26:B26"/>
    <mergeCell ref="K26:M26"/>
    <mergeCell ref="N26:P26"/>
    <mergeCell ref="Q26:S26"/>
    <mergeCell ref="AK24:BB24"/>
    <mergeCell ref="BC24:BO24"/>
    <mergeCell ref="A25:B25"/>
    <mergeCell ref="K25:M25"/>
    <mergeCell ref="N25:P25"/>
    <mergeCell ref="Q25:S25"/>
    <mergeCell ref="T25:V25"/>
    <mergeCell ref="AK25:BB25"/>
    <mergeCell ref="BC25:BO25"/>
    <mergeCell ref="A24:B24"/>
    <mergeCell ref="K24:M24"/>
    <mergeCell ref="N24:P24"/>
    <mergeCell ref="Q24:S24"/>
    <mergeCell ref="AK22:BB22"/>
    <mergeCell ref="BC22:BO22"/>
    <mergeCell ref="A23:B23"/>
    <mergeCell ref="K23:M23"/>
    <mergeCell ref="N23:P23"/>
    <mergeCell ref="Q23:S23"/>
    <mergeCell ref="T23:V23"/>
    <mergeCell ref="AK23:BB23"/>
    <mergeCell ref="BC23:BO23"/>
    <mergeCell ref="A22:B22"/>
    <mergeCell ref="K22:M22"/>
    <mergeCell ref="N22:P22"/>
    <mergeCell ref="Q22:S22"/>
    <mergeCell ref="A10:B10"/>
    <mergeCell ref="K10:M10"/>
    <mergeCell ref="N10:P10"/>
    <mergeCell ref="Q10:S10"/>
    <mergeCell ref="BC15:BO15"/>
    <mergeCell ref="A14:B14"/>
    <mergeCell ref="K14:M14"/>
    <mergeCell ref="T11:V11"/>
    <mergeCell ref="K20:M20"/>
    <mergeCell ref="N20:P20"/>
    <mergeCell ref="Q20:S20"/>
    <mergeCell ref="AK18:BB18"/>
    <mergeCell ref="BC18:BO18"/>
    <mergeCell ref="A19:B19"/>
    <mergeCell ref="K19:M19"/>
    <mergeCell ref="N19:P19"/>
    <mergeCell ref="Q19:S19"/>
    <mergeCell ref="T19:V19"/>
    <mergeCell ref="AK19:BB19"/>
    <mergeCell ref="BC19:BO19"/>
    <mergeCell ref="A18:B18"/>
    <mergeCell ref="K18:M18"/>
    <mergeCell ref="N18:P18"/>
    <mergeCell ref="Q18:S18"/>
    <mergeCell ref="BC9:BO9"/>
    <mergeCell ref="A9:B9"/>
    <mergeCell ref="K9:M9"/>
    <mergeCell ref="N9:P9"/>
    <mergeCell ref="Q9:S9"/>
    <mergeCell ref="BH1:BJ1"/>
    <mergeCell ref="F4:U4"/>
    <mergeCell ref="AA4:AP4"/>
    <mergeCell ref="F5:U5"/>
    <mergeCell ref="AA5:AP5"/>
    <mergeCell ref="C7:J8"/>
    <mergeCell ref="K7:V7"/>
    <mergeCell ref="W7:AJ8"/>
    <mergeCell ref="AK7:BB8"/>
    <mergeCell ref="AA1:AJ2"/>
    <mergeCell ref="AK1:AO2"/>
    <mergeCell ref="BC7:BO8"/>
    <mergeCell ref="K8:M8"/>
    <mergeCell ref="AP1:AY2"/>
    <mergeCell ref="A7:B8"/>
    <mergeCell ref="W9:AJ9"/>
    <mergeCell ref="AK9:BB9"/>
    <mergeCell ref="N8:P8"/>
    <mergeCell ref="Q8:S8"/>
    <mergeCell ref="Q13:S13"/>
    <mergeCell ref="A12:B12"/>
    <mergeCell ref="K12:M12"/>
    <mergeCell ref="N12:P12"/>
    <mergeCell ref="Q12:S12"/>
    <mergeCell ref="AK12:BB12"/>
    <mergeCell ref="AK15:BB15"/>
    <mergeCell ref="A15:B15"/>
    <mergeCell ref="K15:M15"/>
    <mergeCell ref="AK10:BB10"/>
    <mergeCell ref="T10:V10"/>
    <mergeCell ref="T12:V12"/>
    <mergeCell ref="BC10:BO10"/>
    <mergeCell ref="BC11:BO11"/>
    <mergeCell ref="AK13:BB13"/>
    <mergeCell ref="BC13:BO13"/>
    <mergeCell ref="BC12:BO12"/>
    <mergeCell ref="T13:V13"/>
    <mergeCell ref="AK11:BB11"/>
    <mergeCell ref="T8:V8"/>
    <mergeCell ref="BK1:BO1"/>
    <mergeCell ref="C2:J2"/>
    <mergeCell ref="M2:U2"/>
    <mergeCell ref="AZ2:BB2"/>
    <mergeCell ref="BC2:BG2"/>
    <mergeCell ref="BH2:BJ2"/>
    <mergeCell ref="BK2:BO2"/>
    <mergeCell ref="C1:J1"/>
    <mergeCell ref="M1:U1"/>
    <mergeCell ref="V1:Z2"/>
    <mergeCell ref="AZ1:BB1"/>
    <mergeCell ref="BC1:BG1"/>
    <mergeCell ref="AK16:BB16"/>
    <mergeCell ref="BC16:BO16"/>
    <mergeCell ref="Q17:S17"/>
    <mergeCell ref="T17:V17"/>
    <mergeCell ref="AK17:BB17"/>
    <mergeCell ref="BC17:BO17"/>
    <mergeCell ref="Q16:S16"/>
    <mergeCell ref="N11:P11"/>
    <mergeCell ref="Q11:S11"/>
    <mergeCell ref="N15:P15"/>
    <mergeCell ref="Q15:S15"/>
    <mergeCell ref="W11:AJ12"/>
    <mergeCell ref="W13:AJ37"/>
    <mergeCell ref="AK20:BB20"/>
    <mergeCell ref="BC20:BO20"/>
    <mergeCell ref="N21:P21"/>
    <mergeCell ref="Q21:S21"/>
    <mergeCell ref="T21:V21"/>
    <mergeCell ref="AK21:BB21"/>
    <mergeCell ref="BC21:BO21"/>
    <mergeCell ref="AK14:BB14"/>
    <mergeCell ref="BC14:BO14"/>
    <mergeCell ref="T15:V15"/>
    <mergeCell ref="N13:P13"/>
    <mergeCell ref="N17:P17"/>
    <mergeCell ref="A16:B16"/>
    <mergeCell ref="K16:M16"/>
    <mergeCell ref="N16:P16"/>
    <mergeCell ref="N14:P14"/>
    <mergeCell ref="Q14:S14"/>
    <mergeCell ref="A36:B36"/>
    <mergeCell ref="Q33:S33"/>
    <mergeCell ref="Q34:S34"/>
    <mergeCell ref="Q35:S35"/>
    <mergeCell ref="Q36:S36"/>
    <mergeCell ref="A21:B21"/>
    <mergeCell ref="K21:M21"/>
    <mergeCell ref="A20:B20"/>
    <mergeCell ref="A37:B37"/>
    <mergeCell ref="A38:B38"/>
    <mergeCell ref="A39:B39"/>
    <mergeCell ref="A40:B40"/>
    <mergeCell ref="A41:B41"/>
    <mergeCell ref="A42:B42"/>
    <mergeCell ref="A11:B11"/>
    <mergeCell ref="K11:M11"/>
    <mergeCell ref="A34:B34"/>
    <mergeCell ref="A35:B35"/>
    <mergeCell ref="A33:B33"/>
    <mergeCell ref="K28:M28"/>
    <mergeCell ref="A17:B17"/>
    <mergeCell ref="K17:M17"/>
    <mergeCell ref="A13:B13"/>
    <mergeCell ref="K13:M13"/>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K62:M62"/>
    <mergeCell ref="K63:M63"/>
    <mergeCell ref="K64:M64"/>
    <mergeCell ref="K65:M65"/>
    <mergeCell ref="A61:B61"/>
    <mergeCell ref="A62:B62"/>
    <mergeCell ref="A63:B63"/>
    <mergeCell ref="A64:B64"/>
    <mergeCell ref="A65:B65"/>
    <mergeCell ref="K33:M33"/>
    <mergeCell ref="K34:M34"/>
    <mergeCell ref="K35:M35"/>
    <mergeCell ref="K36:M36"/>
    <mergeCell ref="K37:M37"/>
    <mergeCell ref="K41:M41"/>
    <mergeCell ref="K42:M42"/>
    <mergeCell ref="K43:M43"/>
    <mergeCell ref="K44:M44"/>
    <mergeCell ref="N33:P33"/>
    <mergeCell ref="N34:P34"/>
    <mergeCell ref="N35:P35"/>
    <mergeCell ref="N36:P36"/>
    <mergeCell ref="N37:P37"/>
    <mergeCell ref="N38:P38"/>
    <mergeCell ref="N39:P39"/>
    <mergeCell ref="N40:P40"/>
    <mergeCell ref="N41:P41"/>
    <mergeCell ref="N62:P62"/>
    <mergeCell ref="N63:P63"/>
    <mergeCell ref="N64:P64"/>
    <mergeCell ref="N65:P65"/>
    <mergeCell ref="K58:M58"/>
    <mergeCell ref="K59:M59"/>
    <mergeCell ref="K60:M60"/>
    <mergeCell ref="N42:P42"/>
    <mergeCell ref="N43:P43"/>
    <mergeCell ref="N45:P45"/>
    <mergeCell ref="N46:P46"/>
    <mergeCell ref="N47:P47"/>
    <mergeCell ref="N48:P48"/>
    <mergeCell ref="N49:P49"/>
    <mergeCell ref="N50:P50"/>
    <mergeCell ref="N51:P51"/>
    <mergeCell ref="N52:P52"/>
    <mergeCell ref="N53:P53"/>
    <mergeCell ref="N54:P54"/>
    <mergeCell ref="N55:P55"/>
    <mergeCell ref="K45:M45"/>
    <mergeCell ref="K46:M46"/>
    <mergeCell ref="K47:M47"/>
    <mergeCell ref="K48:M48"/>
    <mergeCell ref="K38:M38"/>
    <mergeCell ref="K39:M39"/>
    <mergeCell ref="K40:M40"/>
    <mergeCell ref="N56:P56"/>
    <mergeCell ref="N57:P57"/>
    <mergeCell ref="N58:P58"/>
    <mergeCell ref="N59:P59"/>
    <mergeCell ref="N60:P60"/>
    <mergeCell ref="N61:P61"/>
    <mergeCell ref="K49:M49"/>
    <mergeCell ref="K50:M50"/>
    <mergeCell ref="K51:M51"/>
    <mergeCell ref="K52:M52"/>
    <mergeCell ref="K53:M53"/>
    <mergeCell ref="K54:M54"/>
    <mergeCell ref="K55:M55"/>
    <mergeCell ref="N44:P44"/>
    <mergeCell ref="K56:M56"/>
    <mergeCell ref="K57:M57"/>
    <mergeCell ref="K61:M61"/>
    <mergeCell ref="Q57:S57"/>
    <mergeCell ref="Q58:S58"/>
    <mergeCell ref="Q59:S59"/>
    <mergeCell ref="Q60:S60"/>
    <mergeCell ref="Q61:S61"/>
    <mergeCell ref="Q62:S62"/>
    <mergeCell ref="Q63:S63"/>
    <mergeCell ref="Q64:S64"/>
    <mergeCell ref="Q65:S65"/>
    <mergeCell ref="Q48:S48"/>
    <mergeCell ref="Q49:S49"/>
    <mergeCell ref="Q50:S50"/>
    <mergeCell ref="Q51:S51"/>
    <mergeCell ref="Q52:S52"/>
    <mergeCell ref="Q53:S53"/>
    <mergeCell ref="Q54:S54"/>
    <mergeCell ref="Q55:S55"/>
    <mergeCell ref="Q56:S56"/>
    <mergeCell ref="Q37:S37"/>
    <mergeCell ref="Q38:S38"/>
    <mergeCell ref="Q39:S39"/>
    <mergeCell ref="Q40:S40"/>
    <mergeCell ref="Q41:S41"/>
    <mergeCell ref="T57:V57"/>
    <mergeCell ref="T58:V58"/>
    <mergeCell ref="T59:V59"/>
    <mergeCell ref="T60:V60"/>
    <mergeCell ref="T39:V39"/>
    <mergeCell ref="T40:V40"/>
    <mergeCell ref="T41:V41"/>
    <mergeCell ref="T42:V42"/>
    <mergeCell ref="T43:V43"/>
    <mergeCell ref="T44:V44"/>
    <mergeCell ref="T45:V45"/>
    <mergeCell ref="T46:V46"/>
    <mergeCell ref="T47:V47"/>
    <mergeCell ref="Q42:S42"/>
    <mergeCell ref="Q43:S43"/>
    <mergeCell ref="Q44:S44"/>
    <mergeCell ref="Q45:S45"/>
    <mergeCell ref="Q46:S46"/>
    <mergeCell ref="Q47:S47"/>
    <mergeCell ref="T61:V61"/>
    <mergeCell ref="T62:V62"/>
    <mergeCell ref="T63:V63"/>
    <mergeCell ref="T64:V64"/>
    <mergeCell ref="T65:V65"/>
    <mergeCell ref="T48:V48"/>
    <mergeCell ref="T49:V49"/>
    <mergeCell ref="T50:V50"/>
    <mergeCell ref="T51:V51"/>
    <mergeCell ref="T52:V52"/>
    <mergeCell ref="T53:V53"/>
    <mergeCell ref="T54:V54"/>
    <mergeCell ref="T55:V55"/>
    <mergeCell ref="T56:V56"/>
    <mergeCell ref="W38:AJ38"/>
    <mergeCell ref="T9:V9"/>
    <mergeCell ref="T33:V33"/>
    <mergeCell ref="T34:V34"/>
    <mergeCell ref="T35:V35"/>
    <mergeCell ref="T36:V36"/>
    <mergeCell ref="T37:V37"/>
    <mergeCell ref="T38:V38"/>
    <mergeCell ref="T18:V18"/>
    <mergeCell ref="T20:V20"/>
    <mergeCell ref="T14:V14"/>
    <mergeCell ref="T22:V22"/>
    <mergeCell ref="T24:V24"/>
    <mergeCell ref="T26:V26"/>
    <mergeCell ref="T28:V28"/>
    <mergeCell ref="T32:V32"/>
    <mergeCell ref="T16:V16"/>
    <mergeCell ref="W10:AJ10"/>
  </mergeCells>
  <phoneticPr fontId="7"/>
  <pageMargins left="0.23622047244094491" right="0.23622047244094491" top="0.74803149606299213" bottom="0.74803149606299213" header="0.31496062992125984" footer="0.31496062992125984"/>
  <pageSetup paperSize="9" scale="69" fitToHeight="0" orientation="landscape" r:id="rId1"/>
  <headerFooter>
    <oddFooter>&amp;C&amp;"ＭＳ ゴシック,標準"&amp;10&amp;P / &amp;N&amp;R&amp;"ＭＳ ゴシック,標準"&amp;10 &amp;F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7CCBF-ECE2-4730-9D07-16545933D842}">
  <sheetPr>
    <tabColor rgb="FF990099"/>
    <pageSetUpPr fitToPage="1"/>
  </sheetPr>
  <dimension ref="A1:BO191"/>
  <sheetViews>
    <sheetView showGridLines="0" view="pageBreakPreview" zoomScale="85" zoomScaleSheetLayoutView="85" workbookViewId="0">
      <pane ySplit="8" topLeftCell="A9" activePane="bottomLeft" state="frozen"/>
      <selection pane="bottomLeft" activeCell="C22" sqref="C22:J22"/>
    </sheetView>
  </sheetViews>
  <sheetFormatPr defaultRowHeight="12"/>
  <cols>
    <col min="1" max="67" width="3.125" style="2" customWidth="1"/>
    <col min="68" max="16384" width="9" style="2"/>
  </cols>
  <sheetData>
    <row r="1" spans="1:67">
      <c r="A1" s="58" t="s">
        <v>48</v>
      </c>
      <c r="B1" s="42" t="s">
        <v>83</v>
      </c>
      <c r="C1" s="220" t="str">
        <f>IF(変更履歴!C1&lt;&gt;"",変更履歴!C1,"")</f>
        <v>インターフェース</v>
      </c>
      <c r="D1" s="221"/>
      <c r="E1" s="221"/>
      <c r="F1" s="221"/>
      <c r="G1" s="221"/>
      <c r="H1" s="221"/>
      <c r="I1" s="221"/>
      <c r="J1" s="222"/>
      <c r="K1" s="58" t="s">
        <v>49</v>
      </c>
      <c r="L1" s="42" t="s">
        <v>83</v>
      </c>
      <c r="M1" s="110"/>
      <c r="N1" s="111"/>
      <c r="O1" s="111"/>
      <c r="P1" s="111"/>
      <c r="Q1" s="111"/>
      <c r="R1" s="111"/>
      <c r="S1" s="111"/>
      <c r="T1" s="111"/>
      <c r="U1" s="112"/>
      <c r="V1" s="134" t="s">
        <v>50</v>
      </c>
      <c r="W1" s="134"/>
      <c r="X1" s="134"/>
      <c r="Y1" s="134"/>
      <c r="Z1" s="134"/>
      <c r="AA1" s="126" t="s">
        <v>332</v>
      </c>
      <c r="AB1" s="126"/>
      <c r="AC1" s="126"/>
      <c r="AD1" s="126"/>
      <c r="AE1" s="126"/>
      <c r="AF1" s="126"/>
      <c r="AG1" s="126"/>
      <c r="AH1" s="126"/>
      <c r="AI1" s="126"/>
      <c r="AJ1" s="126"/>
      <c r="AK1" s="134" t="s">
        <v>51</v>
      </c>
      <c r="AL1" s="134"/>
      <c r="AM1" s="134"/>
      <c r="AN1" s="134"/>
      <c r="AO1" s="134"/>
      <c r="AP1" s="126" t="str">
        <f>IF(変更履歴!AP1&lt;&gt;"",変更履歴!AP1,"")</f>
        <v>ステータス取得API</v>
      </c>
      <c r="AQ1" s="126"/>
      <c r="AR1" s="126"/>
      <c r="AS1" s="126"/>
      <c r="AT1" s="126"/>
      <c r="AU1" s="126"/>
      <c r="AV1" s="126"/>
      <c r="AW1" s="126"/>
      <c r="AX1" s="126"/>
      <c r="AY1" s="126"/>
      <c r="AZ1" s="134" t="s">
        <v>52</v>
      </c>
      <c r="BA1" s="134"/>
      <c r="BB1" s="134"/>
      <c r="BC1" s="126" t="str">
        <f>IF(変更履歴!BC1&lt;&gt;"",変更履歴!BC1,"")</f>
        <v>今村</v>
      </c>
      <c r="BD1" s="126"/>
      <c r="BE1" s="126"/>
      <c r="BF1" s="126"/>
      <c r="BG1" s="126"/>
      <c r="BH1" s="134" t="s">
        <v>53</v>
      </c>
      <c r="BI1" s="134"/>
      <c r="BJ1" s="134"/>
      <c r="BK1" s="122">
        <f>IF(変更履歴!E8&lt;&gt;"",変更履歴!E8,"")</f>
        <v>44081</v>
      </c>
      <c r="BL1" s="122"/>
      <c r="BM1" s="122"/>
      <c r="BN1" s="122"/>
      <c r="BO1" s="122"/>
    </row>
    <row r="2" spans="1:67">
      <c r="A2" s="58" t="s">
        <v>54</v>
      </c>
      <c r="B2" s="42" t="s">
        <v>83</v>
      </c>
      <c r="C2" s="220" t="str">
        <f>IF(変更履歴!C2&lt;&gt;"",変更履歴!C2,"")</f>
        <v>UI設計書_インターフェース</v>
      </c>
      <c r="D2" s="221"/>
      <c r="E2" s="221"/>
      <c r="F2" s="221"/>
      <c r="G2" s="221"/>
      <c r="H2" s="221"/>
      <c r="I2" s="221"/>
      <c r="J2" s="222"/>
      <c r="K2" s="58" t="s">
        <v>55</v>
      </c>
      <c r="L2" s="42" t="s">
        <v>83</v>
      </c>
      <c r="M2" s="110"/>
      <c r="N2" s="111"/>
      <c r="O2" s="111"/>
      <c r="P2" s="111"/>
      <c r="Q2" s="111"/>
      <c r="R2" s="111"/>
      <c r="S2" s="111"/>
      <c r="T2" s="111"/>
      <c r="U2" s="112"/>
      <c r="V2" s="134"/>
      <c r="W2" s="134"/>
      <c r="X2" s="134"/>
      <c r="Y2" s="134"/>
      <c r="Z2" s="134"/>
      <c r="AA2" s="126"/>
      <c r="AB2" s="126"/>
      <c r="AC2" s="126"/>
      <c r="AD2" s="126"/>
      <c r="AE2" s="126"/>
      <c r="AF2" s="126"/>
      <c r="AG2" s="126"/>
      <c r="AH2" s="126"/>
      <c r="AI2" s="126"/>
      <c r="AJ2" s="126"/>
      <c r="AK2" s="134"/>
      <c r="AL2" s="134"/>
      <c r="AM2" s="134"/>
      <c r="AN2" s="134"/>
      <c r="AO2" s="134"/>
      <c r="AP2" s="126"/>
      <c r="AQ2" s="126"/>
      <c r="AR2" s="126"/>
      <c r="AS2" s="126"/>
      <c r="AT2" s="126"/>
      <c r="AU2" s="126"/>
      <c r="AV2" s="126"/>
      <c r="AW2" s="126"/>
      <c r="AX2" s="126"/>
      <c r="AY2" s="126"/>
      <c r="AZ2" s="134" t="s">
        <v>56</v>
      </c>
      <c r="BA2" s="134"/>
      <c r="BB2" s="134"/>
      <c r="BC2" s="126" t="str">
        <f ca="1">IF(変更履歴!BC2&lt;&gt;"",変更履歴!BC2,"")</f>
        <v>今村</v>
      </c>
      <c r="BD2" s="126"/>
      <c r="BE2" s="126"/>
      <c r="BF2" s="126"/>
      <c r="BG2" s="126"/>
      <c r="BH2" s="134" t="s">
        <v>57</v>
      </c>
      <c r="BI2" s="134"/>
      <c r="BJ2" s="134"/>
      <c r="BK2" s="122">
        <f>IF(変更履歴!BK1&lt;&gt;"",MAX(変更履歴!E8:'変更履歴'!G54),"")</f>
        <v>44104</v>
      </c>
      <c r="BL2" s="122"/>
      <c r="BM2" s="122"/>
      <c r="BN2" s="122"/>
      <c r="BO2" s="122"/>
    </row>
    <row r="3" spans="1:67" ht="12.75" thickBot="1"/>
    <row r="4" spans="1:67" ht="13.5" customHeight="1">
      <c r="A4" s="43" t="s">
        <v>58</v>
      </c>
      <c r="B4" s="44"/>
      <c r="C4" s="44"/>
      <c r="D4" s="44"/>
      <c r="E4" s="45"/>
      <c r="F4" s="345" t="s">
        <v>75</v>
      </c>
      <c r="G4" s="346"/>
      <c r="H4" s="346"/>
      <c r="I4" s="346"/>
      <c r="J4" s="346"/>
      <c r="K4" s="346"/>
      <c r="L4" s="346"/>
      <c r="M4" s="346"/>
      <c r="N4" s="346"/>
      <c r="O4" s="346"/>
      <c r="P4" s="346"/>
      <c r="Q4" s="346"/>
      <c r="R4" s="346"/>
      <c r="S4" s="346"/>
      <c r="T4" s="346"/>
      <c r="U4" s="346"/>
      <c r="V4" s="46" t="s">
        <v>59</v>
      </c>
      <c r="W4" s="44"/>
      <c r="X4" s="44"/>
      <c r="Y4" s="44"/>
      <c r="Z4" s="45"/>
      <c r="AA4" s="345" t="s">
        <v>60</v>
      </c>
      <c r="AB4" s="346"/>
      <c r="AC4" s="346"/>
      <c r="AD4" s="346"/>
      <c r="AE4" s="346"/>
      <c r="AF4" s="346"/>
      <c r="AG4" s="346"/>
      <c r="AH4" s="346"/>
      <c r="AI4" s="346"/>
      <c r="AJ4" s="346"/>
      <c r="AK4" s="346"/>
      <c r="AL4" s="346"/>
      <c r="AM4" s="346"/>
      <c r="AN4" s="346"/>
      <c r="AO4" s="346"/>
      <c r="AP4" s="347"/>
    </row>
    <row r="5" spans="1:67" ht="14.25" customHeight="1" thickBot="1">
      <c r="A5" s="47" t="s">
        <v>61</v>
      </c>
      <c r="B5" s="48"/>
      <c r="C5" s="48"/>
      <c r="D5" s="48"/>
      <c r="E5" s="49"/>
      <c r="F5" s="348" t="s">
        <v>62</v>
      </c>
      <c r="G5" s="84"/>
      <c r="H5" s="84"/>
      <c r="I5" s="84"/>
      <c r="J5" s="84"/>
      <c r="K5" s="84"/>
      <c r="L5" s="84"/>
      <c r="M5" s="84"/>
      <c r="N5" s="84"/>
      <c r="O5" s="84"/>
      <c r="P5" s="84"/>
      <c r="Q5" s="84"/>
      <c r="R5" s="84"/>
      <c r="S5" s="84"/>
      <c r="T5" s="84"/>
      <c r="U5" s="84"/>
      <c r="V5" s="50" t="s">
        <v>63</v>
      </c>
      <c r="W5" s="48"/>
      <c r="X5" s="48"/>
      <c r="Y5" s="48"/>
      <c r="Z5" s="49"/>
      <c r="AA5" s="348" t="s">
        <v>341</v>
      </c>
      <c r="AB5" s="84"/>
      <c r="AC5" s="84"/>
      <c r="AD5" s="84"/>
      <c r="AE5" s="84"/>
      <c r="AF5" s="84"/>
      <c r="AG5" s="84"/>
      <c r="AH5" s="84"/>
      <c r="AI5" s="84"/>
      <c r="AJ5" s="84"/>
      <c r="AK5" s="84"/>
      <c r="AL5" s="84"/>
      <c r="AM5" s="84"/>
      <c r="AN5" s="84"/>
      <c r="AO5" s="84"/>
      <c r="AP5" s="85"/>
    </row>
    <row r="6" spans="1:67" ht="12.75" thickBot="1"/>
    <row r="7" spans="1:67" ht="13.5" customHeight="1">
      <c r="A7" s="135" t="s">
        <v>64</v>
      </c>
      <c r="B7" s="136"/>
      <c r="C7" s="128" t="s">
        <v>65</v>
      </c>
      <c r="D7" s="128"/>
      <c r="E7" s="128"/>
      <c r="F7" s="128"/>
      <c r="G7" s="128"/>
      <c r="H7" s="128"/>
      <c r="I7" s="128"/>
      <c r="J7" s="129"/>
      <c r="K7" s="350" t="s">
        <v>66</v>
      </c>
      <c r="L7" s="351"/>
      <c r="M7" s="351"/>
      <c r="N7" s="351"/>
      <c r="O7" s="351"/>
      <c r="P7" s="351"/>
      <c r="Q7" s="351"/>
      <c r="R7" s="351"/>
      <c r="S7" s="351"/>
      <c r="T7" s="351"/>
      <c r="U7" s="351"/>
      <c r="V7" s="352"/>
      <c r="W7" s="353" t="s">
        <v>67</v>
      </c>
      <c r="X7" s="353"/>
      <c r="Y7" s="353"/>
      <c r="Z7" s="353"/>
      <c r="AA7" s="353"/>
      <c r="AB7" s="353"/>
      <c r="AC7" s="353"/>
      <c r="AD7" s="353"/>
      <c r="AE7" s="353"/>
      <c r="AF7" s="353"/>
      <c r="AG7" s="353"/>
      <c r="AH7" s="353"/>
      <c r="AI7" s="353"/>
      <c r="AJ7" s="353"/>
      <c r="AK7" s="353" t="s">
        <v>68</v>
      </c>
      <c r="AL7" s="353"/>
      <c r="AM7" s="353"/>
      <c r="AN7" s="353"/>
      <c r="AO7" s="353"/>
      <c r="AP7" s="353"/>
      <c r="AQ7" s="353"/>
      <c r="AR7" s="353"/>
      <c r="AS7" s="353"/>
      <c r="AT7" s="353"/>
      <c r="AU7" s="353"/>
      <c r="AV7" s="353"/>
      <c r="AW7" s="353"/>
      <c r="AX7" s="353"/>
      <c r="AY7" s="353"/>
      <c r="AZ7" s="353"/>
      <c r="BA7" s="353"/>
      <c r="BB7" s="353"/>
      <c r="BC7" s="353" t="s">
        <v>69</v>
      </c>
      <c r="BD7" s="353"/>
      <c r="BE7" s="353"/>
      <c r="BF7" s="353"/>
      <c r="BG7" s="353"/>
      <c r="BH7" s="353"/>
      <c r="BI7" s="353"/>
      <c r="BJ7" s="353"/>
      <c r="BK7" s="353"/>
      <c r="BL7" s="353"/>
      <c r="BM7" s="353"/>
      <c r="BN7" s="353"/>
      <c r="BO7" s="355"/>
    </row>
    <row r="8" spans="1:67" ht="12" customHeight="1">
      <c r="A8" s="137"/>
      <c r="B8" s="134"/>
      <c r="C8" s="132"/>
      <c r="D8" s="132"/>
      <c r="E8" s="132"/>
      <c r="F8" s="132"/>
      <c r="G8" s="132"/>
      <c r="H8" s="132"/>
      <c r="I8" s="132"/>
      <c r="J8" s="349"/>
      <c r="K8" s="442" t="s">
        <v>70</v>
      </c>
      <c r="L8" s="443"/>
      <c r="M8" s="444"/>
      <c r="N8" s="442" t="s">
        <v>71</v>
      </c>
      <c r="O8" s="443"/>
      <c r="P8" s="444"/>
      <c r="Q8" s="442" t="s">
        <v>72</v>
      </c>
      <c r="R8" s="443"/>
      <c r="S8" s="444"/>
      <c r="T8" s="442" t="s">
        <v>73</v>
      </c>
      <c r="U8" s="443"/>
      <c r="V8" s="444"/>
      <c r="W8" s="354"/>
      <c r="X8" s="354"/>
      <c r="Y8" s="354"/>
      <c r="Z8" s="354"/>
      <c r="AA8" s="354"/>
      <c r="AB8" s="354"/>
      <c r="AC8" s="354"/>
      <c r="AD8" s="354"/>
      <c r="AE8" s="354"/>
      <c r="AF8" s="354"/>
      <c r="AG8" s="354"/>
      <c r="AH8" s="354"/>
      <c r="AI8" s="354"/>
      <c r="AJ8" s="354"/>
      <c r="AK8" s="354"/>
      <c r="AL8" s="354"/>
      <c r="AM8" s="354"/>
      <c r="AN8" s="354"/>
      <c r="AO8" s="354"/>
      <c r="AP8" s="354"/>
      <c r="AQ8" s="354"/>
      <c r="AR8" s="354"/>
      <c r="AS8" s="354"/>
      <c r="AT8" s="354"/>
      <c r="AU8" s="354"/>
      <c r="AV8" s="354"/>
      <c r="AW8" s="354"/>
      <c r="AX8" s="354"/>
      <c r="AY8" s="354"/>
      <c r="AZ8" s="354"/>
      <c r="BA8" s="354"/>
      <c r="BB8" s="354"/>
      <c r="BC8" s="354"/>
      <c r="BD8" s="354"/>
      <c r="BE8" s="354"/>
      <c r="BF8" s="354"/>
      <c r="BG8" s="354"/>
      <c r="BH8" s="354"/>
      <c r="BI8" s="354"/>
      <c r="BJ8" s="354"/>
      <c r="BK8" s="354"/>
      <c r="BL8" s="354"/>
      <c r="BM8" s="354"/>
      <c r="BN8" s="354"/>
      <c r="BO8" s="356"/>
    </row>
    <row r="9" spans="1:67" ht="12" customHeight="1">
      <c r="A9" s="439">
        <f>ROW()-8</f>
        <v>1</v>
      </c>
      <c r="B9" s="126"/>
      <c r="C9" s="107" t="s">
        <v>84</v>
      </c>
      <c r="D9" s="108"/>
      <c r="E9" s="108"/>
      <c r="F9" s="108"/>
      <c r="G9" s="108"/>
      <c r="H9" s="108"/>
      <c r="I9" s="108"/>
      <c r="J9" s="109"/>
      <c r="K9" s="107" t="s">
        <v>267</v>
      </c>
      <c r="L9" s="108"/>
      <c r="M9" s="109"/>
      <c r="N9" s="107">
        <v>12</v>
      </c>
      <c r="O9" s="108"/>
      <c r="P9" s="109"/>
      <c r="Q9" s="425">
        <v>12</v>
      </c>
      <c r="R9" s="426"/>
      <c r="S9" s="427"/>
      <c r="T9" s="422" t="s">
        <v>266</v>
      </c>
      <c r="U9" s="423"/>
      <c r="V9" s="424"/>
      <c r="W9" s="406" t="s">
        <v>270</v>
      </c>
      <c r="X9" s="407"/>
      <c r="Y9" s="407"/>
      <c r="Z9" s="407"/>
      <c r="AA9" s="407"/>
      <c r="AB9" s="407"/>
      <c r="AC9" s="407"/>
      <c r="AD9" s="407"/>
      <c r="AE9" s="407"/>
      <c r="AF9" s="407"/>
      <c r="AG9" s="407"/>
      <c r="AH9" s="407"/>
      <c r="AI9" s="407"/>
      <c r="AJ9" s="408"/>
      <c r="AK9" s="406"/>
      <c r="AL9" s="407"/>
      <c r="AM9" s="407"/>
      <c r="AN9" s="407"/>
      <c r="AO9" s="407"/>
      <c r="AP9" s="407"/>
      <c r="AQ9" s="407"/>
      <c r="AR9" s="407"/>
      <c r="AS9" s="407"/>
      <c r="AT9" s="407"/>
      <c r="AU9" s="407"/>
      <c r="AV9" s="407"/>
      <c r="AW9" s="407"/>
      <c r="AX9" s="407"/>
      <c r="AY9" s="407"/>
      <c r="AZ9" s="407"/>
      <c r="BA9" s="407"/>
      <c r="BB9" s="408"/>
      <c r="BC9" s="437"/>
      <c r="BD9" s="437"/>
      <c r="BE9" s="437"/>
      <c r="BF9" s="437"/>
      <c r="BG9" s="437"/>
      <c r="BH9" s="437"/>
      <c r="BI9" s="437"/>
      <c r="BJ9" s="437"/>
      <c r="BK9" s="437"/>
      <c r="BL9" s="437"/>
      <c r="BM9" s="437"/>
      <c r="BN9" s="437"/>
      <c r="BO9" s="438"/>
    </row>
    <row r="10" spans="1:67" ht="12" customHeight="1">
      <c r="A10" s="439">
        <f>ROW()-8</f>
        <v>2</v>
      </c>
      <c r="B10" s="126"/>
      <c r="C10" s="416" t="s">
        <v>85</v>
      </c>
      <c r="D10" s="417"/>
      <c r="E10" s="417"/>
      <c r="F10" s="417"/>
      <c r="G10" s="417"/>
      <c r="H10" s="417"/>
      <c r="I10" s="417"/>
      <c r="J10" s="418"/>
      <c r="K10" s="416" t="s">
        <v>267</v>
      </c>
      <c r="L10" s="417"/>
      <c r="M10" s="418"/>
      <c r="N10" s="416">
        <v>10</v>
      </c>
      <c r="O10" s="417"/>
      <c r="P10" s="418"/>
      <c r="Q10" s="425">
        <v>10</v>
      </c>
      <c r="R10" s="426"/>
      <c r="S10" s="427"/>
      <c r="T10" s="422" t="s">
        <v>266</v>
      </c>
      <c r="U10" s="423"/>
      <c r="V10" s="424"/>
      <c r="W10" s="406" t="s">
        <v>271</v>
      </c>
      <c r="X10" s="407"/>
      <c r="Y10" s="407"/>
      <c r="Z10" s="407"/>
      <c r="AA10" s="407"/>
      <c r="AB10" s="407"/>
      <c r="AC10" s="407"/>
      <c r="AD10" s="407"/>
      <c r="AE10" s="407"/>
      <c r="AF10" s="407"/>
      <c r="AG10" s="407"/>
      <c r="AH10" s="407"/>
      <c r="AI10" s="407"/>
      <c r="AJ10" s="408"/>
      <c r="AK10" s="406"/>
      <c r="AL10" s="407"/>
      <c r="AM10" s="407"/>
      <c r="AN10" s="407"/>
      <c r="AO10" s="407"/>
      <c r="AP10" s="407"/>
      <c r="AQ10" s="407"/>
      <c r="AR10" s="407"/>
      <c r="AS10" s="407"/>
      <c r="AT10" s="407"/>
      <c r="AU10" s="407"/>
      <c r="AV10" s="407"/>
      <c r="AW10" s="407"/>
      <c r="AX10" s="407"/>
      <c r="AY10" s="407"/>
      <c r="AZ10" s="407"/>
      <c r="BA10" s="407"/>
      <c r="BB10" s="408"/>
      <c r="BC10" s="440"/>
      <c r="BD10" s="440"/>
      <c r="BE10" s="440"/>
      <c r="BF10" s="440"/>
      <c r="BG10" s="440"/>
      <c r="BH10" s="440"/>
      <c r="BI10" s="440"/>
      <c r="BJ10" s="440"/>
      <c r="BK10" s="440"/>
      <c r="BL10" s="440"/>
      <c r="BM10" s="440"/>
      <c r="BN10" s="440"/>
      <c r="BO10" s="441"/>
    </row>
    <row r="11" spans="1:67" ht="24" customHeight="1">
      <c r="A11" s="415">
        <f>ROW()-8</f>
        <v>3</v>
      </c>
      <c r="B11" s="112"/>
      <c r="C11" s="416" t="s">
        <v>86</v>
      </c>
      <c r="D11" s="417"/>
      <c r="E11" s="417"/>
      <c r="F11" s="417"/>
      <c r="G11" s="417"/>
      <c r="H11" s="417"/>
      <c r="I11" s="417"/>
      <c r="J11" s="418"/>
      <c r="K11" s="416" t="s">
        <v>267</v>
      </c>
      <c r="L11" s="417"/>
      <c r="M11" s="418"/>
      <c r="N11" s="416">
        <v>11</v>
      </c>
      <c r="O11" s="417"/>
      <c r="P11" s="418"/>
      <c r="Q11" s="425">
        <v>11</v>
      </c>
      <c r="R11" s="426"/>
      <c r="S11" s="427"/>
      <c r="T11" s="422" t="s">
        <v>266</v>
      </c>
      <c r="U11" s="423"/>
      <c r="V11" s="424"/>
      <c r="W11" s="406" t="s">
        <v>414</v>
      </c>
      <c r="X11" s="407"/>
      <c r="Y11" s="407"/>
      <c r="Z11" s="407"/>
      <c r="AA11" s="407"/>
      <c r="AB11" s="407"/>
      <c r="AC11" s="407"/>
      <c r="AD11" s="407"/>
      <c r="AE11" s="407"/>
      <c r="AF11" s="407"/>
      <c r="AG11" s="407"/>
      <c r="AH11" s="407"/>
      <c r="AI11" s="407"/>
      <c r="AJ11" s="408"/>
      <c r="AK11" s="406"/>
      <c r="AL11" s="407"/>
      <c r="AM11" s="407"/>
      <c r="AN11" s="407"/>
      <c r="AO11" s="407"/>
      <c r="AP11" s="407"/>
      <c r="AQ11" s="407"/>
      <c r="AR11" s="407"/>
      <c r="AS11" s="407"/>
      <c r="AT11" s="407"/>
      <c r="AU11" s="407"/>
      <c r="AV11" s="407"/>
      <c r="AW11" s="407"/>
      <c r="AX11" s="407"/>
      <c r="AY11" s="407"/>
      <c r="AZ11" s="407"/>
      <c r="BA11" s="407"/>
      <c r="BB11" s="408"/>
      <c r="BC11" s="428"/>
      <c r="BD11" s="429"/>
      <c r="BE11" s="429"/>
      <c r="BF11" s="429"/>
      <c r="BG11" s="429"/>
      <c r="BH11" s="429"/>
      <c r="BI11" s="429"/>
      <c r="BJ11" s="429"/>
      <c r="BK11" s="429"/>
      <c r="BL11" s="429"/>
      <c r="BM11" s="429"/>
      <c r="BN11" s="429"/>
      <c r="BO11" s="430"/>
    </row>
    <row r="12" spans="1:67" ht="12" customHeight="1">
      <c r="A12" s="415">
        <f t="shared" ref="A12:A75" si="0">ROW()-8</f>
        <v>4</v>
      </c>
      <c r="B12" s="112"/>
      <c r="C12" s="416" t="s">
        <v>87</v>
      </c>
      <c r="D12" s="417"/>
      <c r="E12" s="417"/>
      <c r="F12" s="417"/>
      <c r="G12" s="417"/>
      <c r="H12" s="417"/>
      <c r="I12" s="417"/>
      <c r="J12" s="418"/>
      <c r="K12" s="416" t="s">
        <v>267</v>
      </c>
      <c r="L12" s="417"/>
      <c r="M12" s="418"/>
      <c r="N12" s="416">
        <v>4</v>
      </c>
      <c r="O12" s="417"/>
      <c r="P12" s="418"/>
      <c r="Q12" s="425">
        <v>4</v>
      </c>
      <c r="R12" s="426"/>
      <c r="S12" s="427"/>
      <c r="T12" s="422" t="s">
        <v>266</v>
      </c>
      <c r="U12" s="423"/>
      <c r="V12" s="424"/>
      <c r="W12" s="406" t="s">
        <v>272</v>
      </c>
      <c r="X12" s="407"/>
      <c r="Y12" s="407"/>
      <c r="Z12" s="407"/>
      <c r="AA12" s="407"/>
      <c r="AB12" s="407"/>
      <c r="AC12" s="407"/>
      <c r="AD12" s="407"/>
      <c r="AE12" s="407"/>
      <c r="AF12" s="407"/>
      <c r="AG12" s="407"/>
      <c r="AH12" s="407"/>
      <c r="AI12" s="407"/>
      <c r="AJ12" s="408"/>
      <c r="AK12" s="406"/>
      <c r="AL12" s="407"/>
      <c r="AM12" s="407"/>
      <c r="AN12" s="407"/>
      <c r="AO12" s="407"/>
      <c r="AP12" s="407"/>
      <c r="AQ12" s="407"/>
      <c r="AR12" s="407"/>
      <c r="AS12" s="407"/>
      <c r="AT12" s="407"/>
      <c r="AU12" s="407"/>
      <c r="AV12" s="407"/>
      <c r="AW12" s="407"/>
      <c r="AX12" s="407"/>
      <c r="AY12" s="407"/>
      <c r="AZ12" s="407"/>
      <c r="BA12" s="407"/>
      <c r="BB12" s="408"/>
      <c r="BC12" s="428"/>
      <c r="BD12" s="429"/>
      <c r="BE12" s="429"/>
      <c r="BF12" s="429"/>
      <c r="BG12" s="429"/>
      <c r="BH12" s="429"/>
      <c r="BI12" s="429"/>
      <c r="BJ12" s="429"/>
      <c r="BK12" s="429"/>
      <c r="BL12" s="429"/>
      <c r="BM12" s="429"/>
      <c r="BN12" s="429"/>
      <c r="BO12" s="430"/>
    </row>
    <row r="13" spans="1:67" ht="12" customHeight="1">
      <c r="A13" s="415">
        <f t="shared" si="0"/>
        <v>5</v>
      </c>
      <c r="B13" s="112"/>
      <c r="C13" s="416" t="s">
        <v>88</v>
      </c>
      <c r="D13" s="417"/>
      <c r="E13" s="417"/>
      <c r="F13" s="417"/>
      <c r="G13" s="417"/>
      <c r="H13" s="417"/>
      <c r="I13" s="417"/>
      <c r="J13" s="418"/>
      <c r="K13" s="416" t="s">
        <v>267</v>
      </c>
      <c r="L13" s="417"/>
      <c r="M13" s="418"/>
      <c r="N13" s="416">
        <v>8</v>
      </c>
      <c r="O13" s="417"/>
      <c r="P13" s="418"/>
      <c r="Q13" s="425">
        <v>8</v>
      </c>
      <c r="R13" s="426"/>
      <c r="S13" s="427"/>
      <c r="T13" s="422" t="s">
        <v>266</v>
      </c>
      <c r="U13" s="423"/>
      <c r="V13" s="424"/>
      <c r="W13" s="406" t="s">
        <v>273</v>
      </c>
      <c r="X13" s="407"/>
      <c r="Y13" s="407"/>
      <c r="Z13" s="407"/>
      <c r="AA13" s="407"/>
      <c r="AB13" s="407"/>
      <c r="AC13" s="407"/>
      <c r="AD13" s="407"/>
      <c r="AE13" s="407"/>
      <c r="AF13" s="407"/>
      <c r="AG13" s="407"/>
      <c r="AH13" s="407"/>
      <c r="AI13" s="407"/>
      <c r="AJ13" s="408"/>
      <c r="AK13" s="406"/>
      <c r="AL13" s="407"/>
      <c r="AM13" s="407"/>
      <c r="AN13" s="407"/>
      <c r="AO13" s="407"/>
      <c r="AP13" s="407"/>
      <c r="AQ13" s="407"/>
      <c r="AR13" s="407"/>
      <c r="AS13" s="407"/>
      <c r="AT13" s="407"/>
      <c r="AU13" s="407"/>
      <c r="AV13" s="407"/>
      <c r="AW13" s="407"/>
      <c r="AX13" s="407"/>
      <c r="AY13" s="407"/>
      <c r="AZ13" s="407"/>
      <c r="BA13" s="407"/>
      <c r="BB13" s="408"/>
      <c r="BC13" s="428"/>
      <c r="BD13" s="429"/>
      <c r="BE13" s="429"/>
      <c r="BF13" s="429"/>
      <c r="BG13" s="429"/>
      <c r="BH13" s="429"/>
      <c r="BI13" s="429"/>
      <c r="BJ13" s="429"/>
      <c r="BK13" s="429"/>
      <c r="BL13" s="429"/>
      <c r="BM13" s="429"/>
      <c r="BN13" s="429"/>
      <c r="BO13" s="430"/>
    </row>
    <row r="14" spans="1:67" ht="24" customHeight="1">
      <c r="A14" s="415">
        <f t="shared" si="0"/>
        <v>6</v>
      </c>
      <c r="B14" s="112"/>
      <c r="C14" s="416" t="s">
        <v>89</v>
      </c>
      <c r="D14" s="417"/>
      <c r="E14" s="417"/>
      <c r="F14" s="417"/>
      <c r="G14" s="417"/>
      <c r="H14" s="417"/>
      <c r="I14" s="417"/>
      <c r="J14" s="418"/>
      <c r="K14" s="416" t="s">
        <v>267</v>
      </c>
      <c r="L14" s="417"/>
      <c r="M14" s="418"/>
      <c r="N14" s="416">
        <v>10</v>
      </c>
      <c r="O14" s="417"/>
      <c r="P14" s="418"/>
      <c r="Q14" s="425">
        <v>10</v>
      </c>
      <c r="R14" s="426"/>
      <c r="S14" s="427"/>
      <c r="T14" s="422" t="s">
        <v>266</v>
      </c>
      <c r="U14" s="423"/>
      <c r="V14" s="424"/>
      <c r="W14" s="406" t="s">
        <v>274</v>
      </c>
      <c r="X14" s="407"/>
      <c r="Y14" s="407"/>
      <c r="Z14" s="407"/>
      <c r="AA14" s="407"/>
      <c r="AB14" s="407"/>
      <c r="AC14" s="407"/>
      <c r="AD14" s="407"/>
      <c r="AE14" s="407"/>
      <c r="AF14" s="407"/>
      <c r="AG14" s="407"/>
      <c r="AH14" s="407"/>
      <c r="AI14" s="407"/>
      <c r="AJ14" s="408"/>
      <c r="AK14" s="406"/>
      <c r="AL14" s="407"/>
      <c r="AM14" s="407"/>
      <c r="AN14" s="407"/>
      <c r="AO14" s="407"/>
      <c r="AP14" s="407"/>
      <c r="AQ14" s="407"/>
      <c r="AR14" s="407"/>
      <c r="AS14" s="407"/>
      <c r="AT14" s="407"/>
      <c r="AU14" s="407"/>
      <c r="AV14" s="407"/>
      <c r="AW14" s="407"/>
      <c r="AX14" s="407"/>
      <c r="AY14" s="407"/>
      <c r="AZ14" s="407"/>
      <c r="BA14" s="407"/>
      <c r="BB14" s="408"/>
      <c r="BC14" s="428"/>
      <c r="BD14" s="429"/>
      <c r="BE14" s="429"/>
      <c r="BF14" s="429"/>
      <c r="BG14" s="429"/>
      <c r="BH14" s="429"/>
      <c r="BI14" s="429"/>
      <c r="BJ14" s="429"/>
      <c r="BK14" s="429"/>
      <c r="BL14" s="429"/>
      <c r="BM14" s="429"/>
      <c r="BN14" s="429"/>
      <c r="BO14" s="430"/>
    </row>
    <row r="15" spans="1:67" ht="12" customHeight="1">
      <c r="A15" s="415">
        <f t="shared" si="0"/>
        <v>7</v>
      </c>
      <c r="B15" s="112"/>
      <c r="C15" s="416" t="s">
        <v>90</v>
      </c>
      <c r="D15" s="417"/>
      <c r="E15" s="417"/>
      <c r="F15" s="417"/>
      <c r="G15" s="417"/>
      <c r="H15" s="417"/>
      <c r="I15" s="417"/>
      <c r="J15" s="418"/>
      <c r="K15" s="416" t="s">
        <v>269</v>
      </c>
      <c r="L15" s="417"/>
      <c r="M15" s="418"/>
      <c r="N15" s="416">
        <v>48</v>
      </c>
      <c r="O15" s="417"/>
      <c r="P15" s="418"/>
      <c r="Q15" s="419">
        <v>144</v>
      </c>
      <c r="R15" s="420"/>
      <c r="S15" s="421"/>
      <c r="T15" s="422" t="s">
        <v>266</v>
      </c>
      <c r="U15" s="423"/>
      <c r="V15" s="424"/>
      <c r="W15" s="406" t="s">
        <v>275</v>
      </c>
      <c r="X15" s="407"/>
      <c r="Y15" s="407"/>
      <c r="Z15" s="407"/>
      <c r="AA15" s="407"/>
      <c r="AB15" s="407"/>
      <c r="AC15" s="407"/>
      <c r="AD15" s="407"/>
      <c r="AE15" s="407"/>
      <c r="AF15" s="407"/>
      <c r="AG15" s="407"/>
      <c r="AH15" s="407"/>
      <c r="AI15" s="407"/>
      <c r="AJ15" s="408"/>
      <c r="AK15" s="406"/>
      <c r="AL15" s="407"/>
      <c r="AM15" s="407"/>
      <c r="AN15" s="407"/>
      <c r="AO15" s="407"/>
      <c r="AP15" s="407"/>
      <c r="AQ15" s="407"/>
      <c r="AR15" s="407"/>
      <c r="AS15" s="407"/>
      <c r="AT15" s="407"/>
      <c r="AU15" s="407"/>
      <c r="AV15" s="407"/>
      <c r="AW15" s="407"/>
      <c r="AX15" s="407"/>
      <c r="AY15" s="407"/>
      <c r="AZ15" s="407"/>
      <c r="BA15" s="407"/>
      <c r="BB15" s="408"/>
      <c r="BC15" s="428"/>
      <c r="BD15" s="429"/>
      <c r="BE15" s="429"/>
      <c r="BF15" s="429"/>
      <c r="BG15" s="429"/>
      <c r="BH15" s="429"/>
      <c r="BI15" s="429"/>
      <c r="BJ15" s="429"/>
      <c r="BK15" s="429"/>
      <c r="BL15" s="429"/>
      <c r="BM15" s="429"/>
      <c r="BN15" s="429"/>
      <c r="BO15" s="430"/>
    </row>
    <row r="16" spans="1:67" ht="12" customHeight="1">
      <c r="A16" s="415">
        <f t="shared" si="0"/>
        <v>8</v>
      </c>
      <c r="B16" s="112"/>
      <c r="C16" s="416" t="s">
        <v>91</v>
      </c>
      <c r="D16" s="417"/>
      <c r="E16" s="417"/>
      <c r="F16" s="417"/>
      <c r="G16" s="417"/>
      <c r="H16" s="417"/>
      <c r="I16" s="417"/>
      <c r="J16" s="418"/>
      <c r="K16" s="416" t="s">
        <v>269</v>
      </c>
      <c r="L16" s="417"/>
      <c r="M16" s="418"/>
      <c r="N16" s="416">
        <v>32</v>
      </c>
      <c r="O16" s="417"/>
      <c r="P16" s="418"/>
      <c r="Q16" s="419">
        <v>96</v>
      </c>
      <c r="R16" s="420"/>
      <c r="S16" s="421"/>
      <c r="T16" s="422" t="s">
        <v>266</v>
      </c>
      <c r="U16" s="423"/>
      <c r="V16" s="424"/>
      <c r="W16" s="406" t="s">
        <v>276</v>
      </c>
      <c r="X16" s="407"/>
      <c r="Y16" s="407"/>
      <c r="Z16" s="407"/>
      <c r="AA16" s="407"/>
      <c r="AB16" s="407"/>
      <c r="AC16" s="407"/>
      <c r="AD16" s="407"/>
      <c r="AE16" s="407"/>
      <c r="AF16" s="407"/>
      <c r="AG16" s="407"/>
      <c r="AH16" s="407"/>
      <c r="AI16" s="407"/>
      <c r="AJ16" s="408"/>
      <c r="AK16" s="406"/>
      <c r="AL16" s="407"/>
      <c r="AM16" s="407"/>
      <c r="AN16" s="407"/>
      <c r="AO16" s="407"/>
      <c r="AP16" s="407"/>
      <c r="AQ16" s="407"/>
      <c r="AR16" s="407"/>
      <c r="AS16" s="407"/>
      <c r="AT16" s="407"/>
      <c r="AU16" s="407"/>
      <c r="AV16" s="407"/>
      <c r="AW16" s="407"/>
      <c r="AX16" s="407"/>
      <c r="AY16" s="407"/>
      <c r="AZ16" s="407"/>
      <c r="BA16" s="407"/>
      <c r="BB16" s="408"/>
      <c r="BC16" s="428"/>
      <c r="BD16" s="429"/>
      <c r="BE16" s="429"/>
      <c r="BF16" s="429"/>
      <c r="BG16" s="429"/>
      <c r="BH16" s="429"/>
      <c r="BI16" s="429"/>
      <c r="BJ16" s="429"/>
      <c r="BK16" s="429"/>
      <c r="BL16" s="429"/>
      <c r="BM16" s="429"/>
      <c r="BN16" s="429"/>
      <c r="BO16" s="430"/>
    </row>
    <row r="17" spans="1:67" ht="24" customHeight="1">
      <c r="A17" s="415">
        <f t="shared" si="0"/>
        <v>9</v>
      </c>
      <c r="B17" s="112"/>
      <c r="C17" s="416" t="s">
        <v>92</v>
      </c>
      <c r="D17" s="417"/>
      <c r="E17" s="417"/>
      <c r="F17" s="417"/>
      <c r="G17" s="417"/>
      <c r="H17" s="417"/>
      <c r="I17" s="417"/>
      <c r="J17" s="418"/>
      <c r="K17" s="416" t="s">
        <v>267</v>
      </c>
      <c r="L17" s="417"/>
      <c r="M17" s="418"/>
      <c r="N17" s="416">
        <v>10</v>
      </c>
      <c r="O17" s="417"/>
      <c r="P17" s="418"/>
      <c r="Q17" s="425">
        <v>10</v>
      </c>
      <c r="R17" s="426"/>
      <c r="S17" s="427"/>
      <c r="T17" s="422" t="s">
        <v>266</v>
      </c>
      <c r="U17" s="423"/>
      <c r="V17" s="424"/>
      <c r="W17" s="406" t="s">
        <v>277</v>
      </c>
      <c r="X17" s="407"/>
      <c r="Y17" s="407"/>
      <c r="Z17" s="407"/>
      <c r="AA17" s="407"/>
      <c r="AB17" s="407"/>
      <c r="AC17" s="407"/>
      <c r="AD17" s="407"/>
      <c r="AE17" s="407"/>
      <c r="AF17" s="407"/>
      <c r="AG17" s="407"/>
      <c r="AH17" s="407"/>
      <c r="AI17" s="407"/>
      <c r="AJ17" s="408"/>
      <c r="AK17" s="406"/>
      <c r="AL17" s="407"/>
      <c r="AM17" s="407"/>
      <c r="AN17" s="407"/>
      <c r="AO17" s="407"/>
      <c r="AP17" s="407"/>
      <c r="AQ17" s="407"/>
      <c r="AR17" s="407"/>
      <c r="AS17" s="407"/>
      <c r="AT17" s="407"/>
      <c r="AU17" s="407"/>
      <c r="AV17" s="407"/>
      <c r="AW17" s="407"/>
      <c r="AX17" s="407"/>
      <c r="AY17" s="407"/>
      <c r="AZ17" s="407"/>
      <c r="BA17" s="407"/>
      <c r="BB17" s="408"/>
      <c r="BC17" s="428"/>
      <c r="BD17" s="429"/>
      <c r="BE17" s="429"/>
      <c r="BF17" s="429"/>
      <c r="BG17" s="429"/>
      <c r="BH17" s="429"/>
      <c r="BI17" s="429"/>
      <c r="BJ17" s="429"/>
      <c r="BK17" s="429"/>
      <c r="BL17" s="429"/>
      <c r="BM17" s="429"/>
      <c r="BN17" s="429"/>
      <c r="BO17" s="430"/>
    </row>
    <row r="18" spans="1:67" ht="12" customHeight="1">
      <c r="A18" s="415">
        <f t="shared" si="0"/>
        <v>10</v>
      </c>
      <c r="B18" s="112"/>
      <c r="C18" s="416" t="s">
        <v>93</v>
      </c>
      <c r="D18" s="417"/>
      <c r="E18" s="417"/>
      <c r="F18" s="417"/>
      <c r="G18" s="417"/>
      <c r="H18" s="417"/>
      <c r="I18" s="417"/>
      <c r="J18" s="418"/>
      <c r="K18" s="416" t="s">
        <v>269</v>
      </c>
      <c r="L18" s="417"/>
      <c r="M18" s="418"/>
      <c r="N18" s="416">
        <v>48</v>
      </c>
      <c r="O18" s="417"/>
      <c r="P18" s="418"/>
      <c r="Q18" s="419">
        <v>144</v>
      </c>
      <c r="R18" s="420"/>
      <c r="S18" s="421"/>
      <c r="T18" s="422" t="s">
        <v>266</v>
      </c>
      <c r="U18" s="423"/>
      <c r="V18" s="424"/>
      <c r="W18" s="406" t="s">
        <v>278</v>
      </c>
      <c r="X18" s="407"/>
      <c r="Y18" s="407"/>
      <c r="Z18" s="407"/>
      <c r="AA18" s="407"/>
      <c r="AB18" s="407"/>
      <c r="AC18" s="407"/>
      <c r="AD18" s="407"/>
      <c r="AE18" s="407"/>
      <c r="AF18" s="407"/>
      <c r="AG18" s="407"/>
      <c r="AH18" s="407"/>
      <c r="AI18" s="407"/>
      <c r="AJ18" s="408"/>
      <c r="AK18" s="406"/>
      <c r="AL18" s="407"/>
      <c r="AM18" s="407"/>
      <c r="AN18" s="407"/>
      <c r="AO18" s="407"/>
      <c r="AP18" s="407"/>
      <c r="AQ18" s="407"/>
      <c r="AR18" s="407"/>
      <c r="AS18" s="407"/>
      <c r="AT18" s="407"/>
      <c r="AU18" s="407"/>
      <c r="AV18" s="407"/>
      <c r="AW18" s="407"/>
      <c r="AX18" s="407"/>
      <c r="AY18" s="407"/>
      <c r="AZ18" s="407"/>
      <c r="BA18" s="407"/>
      <c r="BB18" s="408"/>
      <c r="BC18" s="428"/>
      <c r="BD18" s="429"/>
      <c r="BE18" s="429"/>
      <c r="BF18" s="429"/>
      <c r="BG18" s="429"/>
      <c r="BH18" s="429"/>
      <c r="BI18" s="429"/>
      <c r="BJ18" s="429"/>
      <c r="BK18" s="429"/>
      <c r="BL18" s="429"/>
      <c r="BM18" s="429"/>
      <c r="BN18" s="429"/>
      <c r="BO18" s="430"/>
    </row>
    <row r="19" spans="1:67" ht="12" customHeight="1">
      <c r="A19" s="415">
        <f t="shared" si="0"/>
        <v>11</v>
      </c>
      <c r="B19" s="112"/>
      <c r="C19" s="416" t="s">
        <v>94</v>
      </c>
      <c r="D19" s="417"/>
      <c r="E19" s="417"/>
      <c r="F19" s="417"/>
      <c r="G19" s="417"/>
      <c r="H19" s="417"/>
      <c r="I19" s="417"/>
      <c r="J19" s="418"/>
      <c r="K19" s="416" t="s">
        <v>269</v>
      </c>
      <c r="L19" s="417"/>
      <c r="M19" s="418"/>
      <c r="N19" s="416">
        <v>32</v>
      </c>
      <c r="O19" s="417"/>
      <c r="P19" s="418"/>
      <c r="Q19" s="419">
        <v>96</v>
      </c>
      <c r="R19" s="420"/>
      <c r="S19" s="421"/>
      <c r="T19" s="422" t="s">
        <v>266</v>
      </c>
      <c r="U19" s="423"/>
      <c r="V19" s="424"/>
      <c r="W19" s="406" t="s">
        <v>279</v>
      </c>
      <c r="X19" s="407"/>
      <c r="Y19" s="407"/>
      <c r="Z19" s="407"/>
      <c r="AA19" s="407"/>
      <c r="AB19" s="407"/>
      <c r="AC19" s="407"/>
      <c r="AD19" s="407"/>
      <c r="AE19" s="407"/>
      <c r="AF19" s="407"/>
      <c r="AG19" s="407"/>
      <c r="AH19" s="407"/>
      <c r="AI19" s="407"/>
      <c r="AJ19" s="408"/>
      <c r="AK19" s="406"/>
      <c r="AL19" s="407"/>
      <c r="AM19" s="407"/>
      <c r="AN19" s="407"/>
      <c r="AO19" s="407"/>
      <c r="AP19" s="407"/>
      <c r="AQ19" s="407"/>
      <c r="AR19" s="407"/>
      <c r="AS19" s="407"/>
      <c r="AT19" s="407"/>
      <c r="AU19" s="407"/>
      <c r="AV19" s="407"/>
      <c r="AW19" s="407"/>
      <c r="AX19" s="407"/>
      <c r="AY19" s="407"/>
      <c r="AZ19" s="407"/>
      <c r="BA19" s="407"/>
      <c r="BB19" s="408"/>
      <c r="BC19" s="428"/>
      <c r="BD19" s="429"/>
      <c r="BE19" s="429"/>
      <c r="BF19" s="429"/>
      <c r="BG19" s="429"/>
      <c r="BH19" s="429"/>
      <c r="BI19" s="429"/>
      <c r="BJ19" s="429"/>
      <c r="BK19" s="429"/>
      <c r="BL19" s="429"/>
      <c r="BM19" s="429"/>
      <c r="BN19" s="429"/>
      <c r="BO19" s="430"/>
    </row>
    <row r="20" spans="1:67" ht="12" customHeight="1">
      <c r="A20" s="415">
        <f t="shared" si="0"/>
        <v>12</v>
      </c>
      <c r="B20" s="112"/>
      <c r="C20" s="416" t="s">
        <v>95</v>
      </c>
      <c r="D20" s="417"/>
      <c r="E20" s="417"/>
      <c r="F20" s="417"/>
      <c r="G20" s="417"/>
      <c r="H20" s="417"/>
      <c r="I20" s="417"/>
      <c r="J20" s="418"/>
      <c r="K20" s="416" t="s">
        <v>267</v>
      </c>
      <c r="L20" s="417"/>
      <c r="M20" s="418"/>
      <c r="N20" s="416">
        <v>10</v>
      </c>
      <c r="O20" s="417"/>
      <c r="P20" s="418"/>
      <c r="Q20" s="425">
        <v>10</v>
      </c>
      <c r="R20" s="426"/>
      <c r="S20" s="427"/>
      <c r="T20" s="422" t="s">
        <v>266</v>
      </c>
      <c r="U20" s="423"/>
      <c r="V20" s="424"/>
      <c r="W20" s="406" t="s">
        <v>280</v>
      </c>
      <c r="X20" s="407"/>
      <c r="Y20" s="407"/>
      <c r="Z20" s="407"/>
      <c r="AA20" s="407"/>
      <c r="AB20" s="407"/>
      <c r="AC20" s="407"/>
      <c r="AD20" s="407"/>
      <c r="AE20" s="407"/>
      <c r="AF20" s="407"/>
      <c r="AG20" s="407"/>
      <c r="AH20" s="407"/>
      <c r="AI20" s="407"/>
      <c r="AJ20" s="408"/>
      <c r="AK20" s="406"/>
      <c r="AL20" s="407"/>
      <c r="AM20" s="407"/>
      <c r="AN20" s="407"/>
      <c r="AO20" s="407"/>
      <c r="AP20" s="407"/>
      <c r="AQ20" s="407"/>
      <c r="AR20" s="407"/>
      <c r="AS20" s="407"/>
      <c r="AT20" s="407"/>
      <c r="AU20" s="407"/>
      <c r="AV20" s="407"/>
      <c r="AW20" s="407"/>
      <c r="AX20" s="407"/>
      <c r="AY20" s="407"/>
      <c r="AZ20" s="407"/>
      <c r="BA20" s="407"/>
      <c r="BB20" s="408"/>
      <c r="BC20" s="428"/>
      <c r="BD20" s="429"/>
      <c r="BE20" s="429"/>
      <c r="BF20" s="429"/>
      <c r="BG20" s="429"/>
      <c r="BH20" s="429"/>
      <c r="BI20" s="429"/>
      <c r="BJ20" s="429"/>
      <c r="BK20" s="429"/>
      <c r="BL20" s="429"/>
      <c r="BM20" s="429"/>
      <c r="BN20" s="429"/>
      <c r="BO20" s="430"/>
    </row>
    <row r="21" spans="1:67" ht="12" customHeight="1">
      <c r="A21" s="415">
        <f t="shared" si="0"/>
        <v>13</v>
      </c>
      <c r="B21" s="112"/>
      <c r="C21" s="416" t="s">
        <v>96</v>
      </c>
      <c r="D21" s="417"/>
      <c r="E21" s="417"/>
      <c r="F21" s="417"/>
      <c r="G21" s="417"/>
      <c r="H21" s="417"/>
      <c r="I21" s="417"/>
      <c r="J21" s="418"/>
      <c r="K21" s="416" t="s">
        <v>269</v>
      </c>
      <c r="L21" s="417"/>
      <c r="M21" s="418"/>
      <c r="N21" s="416">
        <v>48</v>
      </c>
      <c r="O21" s="417"/>
      <c r="P21" s="418"/>
      <c r="Q21" s="419">
        <v>144</v>
      </c>
      <c r="R21" s="420"/>
      <c r="S21" s="421"/>
      <c r="T21" s="422" t="s">
        <v>266</v>
      </c>
      <c r="U21" s="423"/>
      <c r="V21" s="424"/>
      <c r="W21" s="406" t="s">
        <v>281</v>
      </c>
      <c r="X21" s="407"/>
      <c r="Y21" s="407"/>
      <c r="Z21" s="407"/>
      <c r="AA21" s="407"/>
      <c r="AB21" s="407"/>
      <c r="AC21" s="407"/>
      <c r="AD21" s="407"/>
      <c r="AE21" s="407"/>
      <c r="AF21" s="407"/>
      <c r="AG21" s="407"/>
      <c r="AH21" s="407"/>
      <c r="AI21" s="407"/>
      <c r="AJ21" s="408"/>
      <c r="AK21" s="406"/>
      <c r="AL21" s="407"/>
      <c r="AM21" s="407"/>
      <c r="AN21" s="407"/>
      <c r="AO21" s="407"/>
      <c r="AP21" s="407"/>
      <c r="AQ21" s="407"/>
      <c r="AR21" s="407"/>
      <c r="AS21" s="407"/>
      <c r="AT21" s="407"/>
      <c r="AU21" s="407"/>
      <c r="AV21" s="407"/>
      <c r="AW21" s="407"/>
      <c r="AX21" s="407"/>
      <c r="AY21" s="407"/>
      <c r="AZ21" s="407"/>
      <c r="BA21" s="407"/>
      <c r="BB21" s="408"/>
      <c r="BC21" s="428"/>
      <c r="BD21" s="429"/>
      <c r="BE21" s="429"/>
      <c r="BF21" s="429"/>
      <c r="BG21" s="429"/>
      <c r="BH21" s="429"/>
      <c r="BI21" s="429"/>
      <c r="BJ21" s="429"/>
      <c r="BK21" s="429"/>
      <c r="BL21" s="429"/>
      <c r="BM21" s="429"/>
      <c r="BN21" s="429"/>
      <c r="BO21" s="430"/>
    </row>
    <row r="22" spans="1:67" ht="12" customHeight="1">
      <c r="A22" s="415">
        <f t="shared" si="0"/>
        <v>14</v>
      </c>
      <c r="B22" s="112"/>
      <c r="C22" s="416" t="s">
        <v>97</v>
      </c>
      <c r="D22" s="417"/>
      <c r="E22" s="417"/>
      <c r="F22" s="417"/>
      <c r="G22" s="417"/>
      <c r="H22" s="417"/>
      <c r="I22" s="417"/>
      <c r="J22" s="418"/>
      <c r="K22" s="416" t="s">
        <v>269</v>
      </c>
      <c r="L22" s="417"/>
      <c r="M22" s="418"/>
      <c r="N22" s="416">
        <v>32</v>
      </c>
      <c r="O22" s="417"/>
      <c r="P22" s="418"/>
      <c r="Q22" s="419">
        <v>96</v>
      </c>
      <c r="R22" s="420"/>
      <c r="S22" s="421"/>
      <c r="T22" s="422" t="s">
        <v>266</v>
      </c>
      <c r="U22" s="423"/>
      <c r="V22" s="424"/>
      <c r="W22" s="406" t="s">
        <v>282</v>
      </c>
      <c r="X22" s="407"/>
      <c r="Y22" s="407"/>
      <c r="Z22" s="407"/>
      <c r="AA22" s="407"/>
      <c r="AB22" s="407"/>
      <c r="AC22" s="407"/>
      <c r="AD22" s="407"/>
      <c r="AE22" s="407"/>
      <c r="AF22" s="407"/>
      <c r="AG22" s="407"/>
      <c r="AH22" s="407"/>
      <c r="AI22" s="407"/>
      <c r="AJ22" s="408"/>
      <c r="AK22" s="406"/>
      <c r="AL22" s="407"/>
      <c r="AM22" s="407"/>
      <c r="AN22" s="407"/>
      <c r="AO22" s="407"/>
      <c r="AP22" s="407"/>
      <c r="AQ22" s="407"/>
      <c r="AR22" s="407"/>
      <c r="AS22" s="407"/>
      <c r="AT22" s="407"/>
      <c r="AU22" s="407"/>
      <c r="AV22" s="407"/>
      <c r="AW22" s="407"/>
      <c r="AX22" s="407"/>
      <c r="AY22" s="407"/>
      <c r="AZ22" s="407"/>
      <c r="BA22" s="407"/>
      <c r="BB22" s="408"/>
      <c r="BC22" s="428"/>
      <c r="BD22" s="429"/>
      <c r="BE22" s="429"/>
      <c r="BF22" s="429"/>
      <c r="BG22" s="429"/>
      <c r="BH22" s="429"/>
      <c r="BI22" s="429"/>
      <c r="BJ22" s="429"/>
      <c r="BK22" s="429"/>
      <c r="BL22" s="429"/>
      <c r="BM22" s="429"/>
      <c r="BN22" s="429"/>
      <c r="BO22" s="430"/>
    </row>
    <row r="23" spans="1:67" ht="12" customHeight="1">
      <c r="A23" s="415">
        <f t="shared" si="0"/>
        <v>15</v>
      </c>
      <c r="B23" s="112"/>
      <c r="C23" s="416" t="s">
        <v>98</v>
      </c>
      <c r="D23" s="417"/>
      <c r="E23" s="417"/>
      <c r="F23" s="417"/>
      <c r="G23" s="417"/>
      <c r="H23" s="417"/>
      <c r="I23" s="417"/>
      <c r="J23" s="418"/>
      <c r="K23" s="416" t="s">
        <v>267</v>
      </c>
      <c r="L23" s="417"/>
      <c r="M23" s="418"/>
      <c r="N23" s="416">
        <v>8</v>
      </c>
      <c r="O23" s="417"/>
      <c r="P23" s="418"/>
      <c r="Q23" s="425">
        <v>8</v>
      </c>
      <c r="R23" s="426"/>
      <c r="S23" s="427"/>
      <c r="T23" s="422" t="s">
        <v>266</v>
      </c>
      <c r="U23" s="423"/>
      <c r="V23" s="424"/>
      <c r="W23" s="406" t="s">
        <v>283</v>
      </c>
      <c r="X23" s="407"/>
      <c r="Y23" s="407"/>
      <c r="Z23" s="407"/>
      <c r="AA23" s="407"/>
      <c r="AB23" s="407"/>
      <c r="AC23" s="407"/>
      <c r="AD23" s="407"/>
      <c r="AE23" s="407"/>
      <c r="AF23" s="407"/>
      <c r="AG23" s="407"/>
      <c r="AH23" s="407"/>
      <c r="AI23" s="407"/>
      <c r="AJ23" s="408"/>
      <c r="AK23" s="406"/>
      <c r="AL23" s="407"/>
      <c r="AM23" s="407"/>
      <c r="AN23" s="407"/>
      <c r="AO23" s="407"/>
      <c r="AP23" s="407"/>
      <c r="AQ23" s="407"/>
      <c r="AR23" s="407"/>
      <c r="AS23" s="407"/>
      <c r="AT23" s="407"/>
      <c r="AU23" s="407"/>
      <c r="AV23" s="407"/>
      <c r="AW23" s="407"/>
      <c r="AX23" s="407"/>
      <c r="AY23" s="407"/>
      <c r="AZ23" s="407"/>
      <c r="BA23" s="407"/>
      <c r="BB23" s="408"/>
      <c r="BC23" s="428"/>
      <c r="BD23" s="429"/>
      <c r="BE23" s="429"/>
      <c r="BF23" s="429"/>
      <c r="BG23" s="429"/>
      <c r="BH23" s="429"/>
      <c r="BI23" s="429"/>
      <c r="BJ23" s="429"/>
      <c r="BK23" s="429"/>
      <c r="BL23" s="429"/>
      <c r="BM23" s="429"/>
      <c r="BN23" s="429"/>
      <c r="BO23" s="430"/>
    </row>
    <row r="24" spans="1:67" ht="12" customHeight="1">
      <c r="A24" s="415">
        <f t="shared" si="0"/>
        <v>16</v>
      </c>
      <c r="B24" s="112"/>
      <c r="C24" s="416" t="s">
        <v>99</v>
      </c>
      <c r="D24" s="417"/>
      <c r="E24" s="417"/>
      <c r="F24" s="417"/>
      <c r="G24" s="417"/>
      <c r="H24" s="417"/>
      <c r="I24" s="417"/>
      <c r="J24" s="418"/>
      <c r="K24" s="416" t="s">
        <v>267</v>
      </c>
      <c r="L24" s="417"/>
      <c r="M24" s="418"/>
      <c r="N24" s="416">
        <v>8</v>
      </c>
      <c r="O24" s="417"/>
      <c r="P24" s="418"/>
      <c r="Q24" s="425">
        <v>8</v>
      </c>
      <c r="R24" s="426"/>
      <c r="S24" s="427"/>
      <c r="T24" s="422" t="s">
        <v>266</v>
      </c>
      <c r="U24" s="423"/>
      <c r="V24" s="424"/>
      <c r="W24" s="406" t="s">
        <v>284</v>
      </c>
      <c r="X24" s="407"/>
      <c r="Y24" s="407"/>
      <c r="Z24" s="407"/>
      <c r="AA24" s="407"/>
      <c r="AB24" s="407"/>
      <c r="AC24" s="407"/>
      <c r="AD24" s="407"/>
      <c r="AE24" s="407"/>
      <c r="AF24" s="407"/>
      <c r="AG24" s="407"/>
      <c r="AH24" s="407"/>
      <c r="AI24" s="407"/>
      <c r="AJ24" s="408"/>
      <c r="AK24" s="406"/>
      <c r="AL24" s="407"/>
      <c r="AM24" s="407"/>
      <c r="AN24" s="407"/>
      <c r="AO24" s="407"/>
      <c r="AP24" s="407"/>
      <c r="AQ24" s="407"/>
      <c r="AR24" s="407"/>
      <c r="AS24" s="407"/>
      <c r="AT24" s="407"/>
      <c r="AU24" s="407"/>
      <c r="AV24" s="407"/>
      <c r="AW24" s="407"/>
      <c r="AX24" s="407"/>
      <c r="AY24" s="407"/>
      <c r="AZ24" s="407"/>
      <c r="BA24" s="407"/>
      <c r="BB24" s="408"/>
      <c r="BC24" s="428"/>
      <c r="BD24" s="429"/>
      <c r="BE24" s="429"/>
      <c r="BF24" s="429"/>
      <c r="BG24" s="429"/>
      <c r="BH24" s="429"/>
      <c r="BI24" s="429"/>
      <c r="BJ24" s="429"/>
      <c r="BK24" s="429"/>
      <c r="BL24" s="429"/>
      <c r="BM24" s="429"/>
      <c r="BN24" s="429"/>
      <c r="BO24" s="430"/>
    </row>
    <row r="25" spans="1:67" ht="24" customHeight="1">
      <c r="A25" s="415">
        <f t="shared" si="0"/>
        <v>17</v>
      </c>
      <c r="B25" s="112"/>
      <c r="C25" s="416" t="s">
        <v>100</v>
      </c>
      <c r="D25" s="417"/>
      <c r="E25" s="417"/>
      <c r="F25" s="417"/>
      <c r="G25" s="417"/>
      <c r="H25" s="417"/>
      <c r="I25" s="417"/>
      <c r="J25" s="418"/>
      <c r="K25" s="416" t="s">
        <v>267</v>
      </c>
      <c r="L25" s="417"/>
      <c r="M25" s="418"/>
      <c r="N25" s="416">
        <v>8</v>
      </c>
      <c r="O25" s="417"/>
      <c r="P25" s="418"/>
      <c r="Q25" s="425">
        <v>8</v>
      </c>
      <c r="R25" s="426"/>
      <c r="S25" s="427"/>
      <c r="T25" s="422" t="s">
        <v>266</v>
      </c>
      <c r="U25" s="423"/>
      <c r="V25" s="424"/>
      <c r="W25" s="406" t="s">
        <v>285</v>
      </c>
      <c r="X25" s="407"/>
      <c r="Y25" s="407"/>
      <c r="Z25" s="407"/>
      <c r="AA25" s="407"/>
      <c r="AB25" s="407"/>
      <c r="AC25" s="407"/>
      <c r="AD25" s="407"/>
      <c r="AE25" s="407"/>
      <c r="AF25" s="407"/>
      <c r="AG25" s="407"/>
      <c r="AH25" s="407"/>
      <c r="AI25" s="407"/>
      <c r="AJ25" s="408"/>
      <c r="AK25" s="406"/>
      <c r="AL25" s="407"/>
      <c r="AM25" s="407"/>
      <c r="AN25" s="407"/>
      <c r="AO25" s="407"/>
      <c r="AP25" s="407"/>
      <c r="AQ25" s="407"/>
      <c r="AR25" s="407"/>
      <c r="AS25" s="407"/>
      <c r="AT25" s="407"/>
      <c r="AU25" s="407"/>
      <c r="AV25" s="407"/>
      <c r="AW25" s="407"/>
      <c r="AX25" s="407"/>
      <c r="AY25" s="407"/>
      <c r="AZ25" s="407"/>
      <c r="BA25" s="407"/>
      <c r="BB25" s="408"/>
      <c r="BC25" s="428"/>
      <c r="BD25" s="429"/>
      <c r="BE25" s="429"/>
      <c r="BF25" s="429"/>
      <c r="BG25" s="429"/>
      <c r="BH25" s="429"/>
      <c r="BI25" s="429"/>
      <c r="BJ25" s="429"/>
      <c r="BK25" s="429"/>
      <c r="BL25" s="429"/>
      <c r="BM25" s="429"/>
      <c r="BN25" s="429"/>
      <c r="BO25" s="430"/>
    </row>
    <row r="26" spans="1:67" ht="24" customHeight="1">
      <c r="A26" s="415">
        <f t="shared" si="0"/>
        <v>18</v>
      </c>
      <c r="B26" s="112"/>
      <c r="C26" s="416" t="s">
        <v>101</v>
      </c>
      <c r="D26" s="417"/>
      <c r="E26" s="417"/>
      <c r="F26" s="417"/>
      <c r="G26" s="417"/>
      <c r="H26" s="417"/>
      <c r="I26" s="417"/>
      <c r="J26" s="418"/>
      <c r="K26" s="416" t="s">
        <v>267</v>
      </c>
      <c r="L26" s="417"/>
      <c r="M26" s="418"/>
      <c r="N26" s="416">
        <v>1</v>
      </c>
      <c r="O26" s="417"/>
      <c r="P26" s="418"/>
      <c r="Q26" s="425">
        <v>1</v>
      </c>
      <c r="R26" s="426"/>
      <c r="S26" s="427"/>
      <c r="T26" s="422" t="s">
        <v>266</v>
      </c>
      <c r="U26" s="423"/>
      <c r="V26" s="424"/>
      <c r="W26" s="406" t="s">
        <v>286</v>
      </c>
      <c r="X26" s="407"/>
      <c r="Y26" s="407"/>
      <c r="Z26" s="407"/>
      <c r="AA26" s="407"/>
      <c r="AB26" s="407"/>
      <c r="AC26" s="407"/>
      <c r="AD26" s="407"/>
      <c r="AE26" s="407"/>
      <c r="AF26" s="407"/>
      <c r="AG26" s="407"/>
      <c r="AH26" s="407"/>
      <c r="AI26" s="407"/>
      <c r="AJ26" s="408"/>
      <c r="AK26" s="406" t="s">
        <v>325</v>
      </c>
      <c r="AL26" s="407"/>
      <c r="AM26" s="407"/>
      <c r="AN26" s="407"/>
      <c r="AO26" s="407"/>
      <c r="AP26" s="407"/>
      <c r="AQ26" s="407"/>
      <c r="AR26" s="407"/>
      <c r="AS26" s="407"/>
      <c r="AT26" s="407"/>
      <c r="AU26" s="407"/>
      <c r="AV26" s="407"/>
      <c r="AW26" s="407"/>
      <c r="AX26" s="407"/>
      <c r="AY26" s="407"/>
      <c r="AZ26" s="407"/>
      <c r="BA26" s="407"/>
      <c r="BB26" s="408"/>
      <c r="BC26" s="428"/>
      <c r="BD26" s="429"/>
      <c r="BE26" s="429"/>
      <c r="BF26" s="429"/>
      <c r="BG26" s="429"/>
      <c r="BH26" s="429"/>
      <c r="BI26" s="429"/>
      <c r="BJ26" s="429"/>
      <c r="BK26" s="429"/>
      <c r="BL26" s="429"/>
      <c r="BM26" s="429"/>
      <c r="BN26" s="429"/>
      <c r="BO26" s="430"/>
    </row>
    <row r="27" spans="1:67" ht="12" customHeight="1">
      <c r="A27" s="415">
        <f t="shared" si="0"/>
        <v>19</v>
      </c>
      <c r="B27" s="112"/>
      <c r="C27" s="416" t="s">
        <v>102</v>
      </c>
      <c r="D27" s="417"/>
      <c r="E27" s="417"/>
      <c r="F27" s="417"/>
      <c r="G27" s="417"/>
      <c r="H27" s="417"/>
      <c r="I27" s="417"/>
      <c r="J27" s="418"/>
      <c r="K27" s="416" t="s">
        <v>267</v>
      </c>
      <c r="L27" s="417"/>
      <c r="M27" s="418"/>
      <c r="N27" s="416">
        <v>1</v>
      </c>
      <c r="O27" s="417"/>
      <c r="P27" s="418"/>
      <c r="Q27" s="425">
        <v>1</v>
      </c>
      <c r="R27" s="426"/>
      <c r="S27" s="427"/>
      <c r="T27" s="422" t="s">
        <v>266</v>
      </c>
      <c r="U27" s="423"/>
      <c r="V27" s="424"/>
      <c r="W27" s="406" t="s">
        <v>287</v>
      </c>
      <c r="X27" s="407"/>
      <c r="Y27" s="407"/>
      <c r="Z27" s="407"/>
      <c r="AA27" s="407"/>
      <c r="AB27" s="407"/>
      <c r="AC27" s="407"/>
      <c r="AD27" s="407"/>
      <c r="AE27" s="407"/>
      <c r="AF27" s="407"/>
      <c r="AG27" s="407"/>
      <c r="AH27" s="407"/>
      <c r="AI27" s="407"/>
      <c r="AJ27" s="408"/>
      <c r="AK27" s="406" t="s">
        <v>326</v>
      </c>
      <c r="AL27" s="407"/>
      <c r="AM27" s="407"/>
      <c r="AN27" s="407"/>
      <c r="AO27" s="407"/>
      <c r="AP27" s="407"/>
      <c r="AQ27" s="407"/>
      <c r="AR27" s="407"/>
      <c r="AS27" s="407"/>
      <c r="AT27" s="407"/>
      <c r="AU27" s="407"/>
      <c r="AV27" s="407"/>
      <c r="AW27" s="407"/>
      <c r="AX27" s="407"/>
      <c r="AY27" s="407"/>
      <c r="AZ27" s="407"/>
      <c r="BA27" s="407"/>
      <c r="BB27" s="408"/>
      <c r="BC27" s="428"/>
      <c r="BD27" s="429"/>
      <c r="BE27" s="429"/>
      <c r="BF27" s="429"/>
      <c r="BG27" s="429"/>
      <c r="BH27" s="429"/>
      <c r="BI27" s="429"/>
      <c r="BJ27" s="429"/>
      <c r="BK27" s="429"/>
      <c r="BL27" s="429"/>
      <c r="BM27" s="429"/>
      <c r="BN27" s="429"/>
      <c r="BO27" s="430"/>
    </row>
    <row r="28" spans="1:67" ht="12" customHeight="1">
      <c r="A28" s="415">
        <f t="shared" si="0"/>
        <v>20</v>
      </c>
      <c r="B28" s="112"/>
      <c r="C28" s="416" t="s">
        <v>103</v>
      </c>
      <c r="D28" s="417"/>
      <c r="E28" s="417"/>
      <c r="F28" s="417"/>
      <c r="G28" s="417"/>
      <c r="H28" s="417"/>
      <c r="I28" s="417"/>
      <c r="J28" s="418"/>
      <c r="N28" s="416">
        <v>3</v>
      </c>
      <c r="O28" s="417"/>
      <c r="P28" s="418"/>
      <c r="Q28" s="425">
        <v>3</v>
      </c>
      <c r="R28" s="426"/>
      <c r="S28" s="427"/>
      <c r="T28" s="422" t="s">
        <v>266</v>
      </c>
      <c r="U28" s="423"/>
      <c r="V28" s="424"/>
      <c r="W28" s="406" t="s">
        <v>288</v>
      </c>
      <c r="X28" s="407"/>
      <c r="Y28" s="407"/>
      <c r="Z28" s="407"/>
      <c r="AA28" s="407"/>
      <c r="AB28" s="407"/>
      <c r="AC28" s="407"/>
      <c r="AD28" s="407"/>
      <c r="AE28" s="407"/>
      <c r="AF28" s="407"/>
      <c r="AG28" s="407"/>
      <c r="AH28" s="407"/>
      <c r="AI28" s="407"/>
      <c r="AJ28" s="408"/>
      <c r="AK28" s="406"/>
      <c r="AL28" s="407"/>
      <c r="AM28" s="407"/>
      <c r="AN28" s="407"/>
      <c r="AO28" s="407"/>
      <c r="AP28" s="407"/>
      <c r="AQ28" s="407"/>
      <c r="AR28" s="407"/>
      <c r="AS28" s="407"/>
      <c r="AT28" s="407"/>
      <c r="AU28" s="407"/>
      <c r="AV28" s="407"/>
      <c r="AW28" s="407"/>
      <c r="AX28" s="407"/>
      <c r="AY28" s="407"/>
      <c r="AZ28" s="407"/>
      <c r="BA28" s="407"/>
      <c r="BB28" s="408"/>
      <c r="BC28" s="428"/>
      <c r="BD28" s="429"/>
      <c r="BE28" s="429"/>
      <c r="BF28" s="429"/>
      <c r="BG28" s="429"/>
      <c r="BH28" s="429"/>
      <c r="BI28" s="429"/>
      <c r="BJ28" s="429"/>
      <c r="BK28" s="429"/>
      <c r="BL28" s="429"/>
      <c r="BM28" s="429"/>
      <c r="BN28" s="429"/>
      <c r="BO28" s="430"/>
    </row>
    <row r="29" spans="1:67" ht="42" customHeight="1">
      <c r="A29" s="415">
        <f t="shared" si="0"/>
        <v>21</v>
      </c>
      <c r="B29" s="112"/>
      <c r="C29" s="416" t="s">
        <v>324</v>
      </c>
      <c r="D29" s="417"/>
      <c r="E29" s="417"/>
      <c r="F29" s="417"/>
      <c r="G29" s="417"/>
      <c r="H29" s="417"/>
      <c r="I29" s="417"/>
      <c r="J29" s="418"/>
      <c r="K29" s="416" t="s">
        <v>267</v>
      </c>
      <c r="L29" s="417"/>
      <c r="M29" s="418"/>
      <c r="N29" s="431">
        <v>4500</v>
      </c>
      <c r="O29" s="432"/>
      <c r="P29" s="433"/>
      <c r="Q29" s="434">
        <v>4500</v>
      </c>
      <c r="R29" s="435"/>
      <c r="S29" s="436"/>
      <c r="T29" s="422" t="s">
        <v>266</v>
      </c>
      <c r="U29" s="423"/>
      <c r="V29" s="424"/>
      <c r="W29" s="406" t="s">
        <v>342</v>
      </c>
      <c r="X29" s="407"/>
      <c r="Y29" s="407"/>
      <c r="Z29" s="407"/>
      <c r="AA29" s="407"/>
      <c r="AB29" s="407"/>
      <c r="AC29" s="407"/>
      <c r="AD29" s="407"/>
      <c r="AE29" s="407"/>
      <c r="AF29" s="407"/>
      <c r="AG29" s="407"/>
      <c r="AH29" s="407"/>
      <c r="AI29" s="407"/>
      <c r="AJ29" s="408"/>
      <c r="AK29" s="406"/>
      <c r="AL29" s="407"/>
      <c r="AM29" s="407"/>
      <c r="AN29" s="407"/>
      <c r="AO29" s="407"/>
      <c r="AP29" s="407"/>
      <c r="AQ29" s="407"/>
      <c r="AR29" s="407"/>
      <c r="AS29" s="407"/>
      <c r="AT29" s="407"/>
      <c r="AU29" s="407"/>
      <c r="AV29" s="407"/>
      <c r="AW29" s="407"/>
      <c r="AX29" s="407"/>
      <c r="AY29" s="407"/>
      <c r="AZ29" s="407"/>
      <c r="BA29" s="407"/>
      <c r="BB29" s="408"/>
      <c r="BC29" s="428"/>
      <c r="BD29" s="429"/>
      <c r="BE29" s="429"/>
      <c r="BF29" s="429"/>
      <c r="BG29" s="429"/>
      <c r="BH29" s="429"/>
      <c r="BI29" s="429"/>
      <c r="BJ29" s="429"/>
      <c r="BK29" s="429"/>
      <c r="BL29" s="429"/>
      <c r="BM29" s="429"/>
      <c r="BN29" s="429"/>
      <c r="BO29" s="430"/>
    </row>
    <row r="30" spans="1:67" ht="24" customHeight="1">
      <c r="A30" s="415">
        <f t="shared" si="0"/>
        <v>22</v>
      </c>
      <c r="B30" s="112"/>
      <c r="C30" s="416" t="s">
        <v>104</v>
      </c>
      <c r="D30" s="417"/>
      <c r="E30" s="417"/>
      <c r="F30" s="417"/>
      <c r="G30" s="417"/>
      <c r="H30" s="417"/>
      <c r="I30" s="417"/>
      <c r="J30" s="418"/>
      <c r="K30" s="416" t="s">
        <v>269</v>
      </c>
      <c r="L30" s="417"/>
      <c r="M30" s="418"/>
      <c r="N30" s="416">
        <v>4000</v>
      </c>
      <c r="O30" s="417"/>
      <c r="P30" s="418"/>
      <c r="Q30" s="419">
        <v>12000</v>
      </c>
      <c r="R30" s="420"/>
      <c r="S30" s="421"/>
      <c r="T30" s="422" t="s">
        <v>266</v>
      </c>
      <c r="U30" s="423"/>
      <c r="V30" s="424"/>
      <c r="W30" s="406" t="s">
        <v>289</v>
      </c>
      <c r="X30" s="407"/>
      <c r="Y30" s="407"/>
      <c r="Z30" s="407"/>
      <c r="AA30" s="407"/>
      <c r="AB30" s="407"/>
      <c r="AC30" s="407"/>
      <c r="AD30" s="407"/>
      <c r="AE30" s="407"/>
      <c r="AF30" s="407"/>
      <c r="AG30" s="407"/>
      <c r="AH30" s="407"/>
      <c r="AI30" s="407"/>
      <c r="AJ30" s="408"/>
      <c r="AK30" s="406" t="s">
        <v>327</v>
      </c>
      <c r="AL30" s="407"/>
      <c r="AM30" s="407"/>
      <c r="AN30" s="407"/>
      <c r="AO30" s="407"/>
      <c r="AP30" s="407"/>
      <c r="AQ30" s="407"/>
      <c r="AR30" s="407"/>
      <c r="AS30" s="407"/>
      <c r="AT30" s="407"/>
      <c r="AU30" s="407"/>
      <c r="AV30" s="407"/>
      <c r="AW30" s="407"/>
      <c r="AX30" s="407"/>
      <c r="AY30" s="407"/>
      <c r="AZ30" s="407"/>
      <c r="BA30" s="407"/>
      <c r="BB30" s="408"/>
      <c r="BC30" s="428"/>
      <c r="BD30" s="429"/>
      <c r="BE30" s="429"/>
      <c r="BF30" s="429"/>
      <c r="BG30" s="429"/>
      <c r="BH30" s="429"/>
      <c r="BI30" s="429"/>
      <c r="BJ30" s="429"/>
      <c r="BK30" s="429"/>
      <c r="BL30" s="429"/>
      <c r="BM30" s="429"/>
      <c r="BN30" s="429"/>
      <c r="BO30" s="430"/>
    </row>
    <row r="31" spans="1:67" ht="12" customHeight="1">
      <c r="A31" s="415">
        <f t="shared" si="0"/>
        <v>23</v>
      </c>
      <c r="B31" s="112"/>
      <c r="C31" s="416" t="s">
        <v>105</v>
      </c>
      <c r="D31" s="417"/>
      <c r="E31" s="417"/>
      <c r="F31" s="417"/>
      <c r="G31" s="417"/>
      <c r="H31" s="417"/>
      <c r="I31" s="417"/>
      <c r="J31" s="418"/>
      <c r="K31" s="416" t="s">
        <v>267</v>
      </c>
      <c r="L31" s="417"/>
      <c r="M31" s="418"/>
      <c r="N31" s="416">
        <v>5</v>
      </c>
      <c r="O31" s="417"/>
      <c r="P31" s="418"/>
      <c r="Q31" s="425">
        <v>5</v>
      </c>
      <c r="R31" s="426"/>
      <c r="S31" s="427"/>
      <c r="T31" s="422" t="s">
        <v>266</v>
      </c>
      <c r="U31" s="423"/>
      <c r="V31" s="424"/>
      <c r="W31" s="406" t="s">
        <v>290</v>
      </c>
      <c r="X31" s="407"/>
      <c r="Y31" s="407"/>
      <c r="Z31" s="407"/>
      <c r="AA31" s="407"/>
      <c r="AB31" s="407"/>
      <c r="AC31" s="407"/>
      <c r="AD31" s="407"/>
      <c r="AE31" s="407"/>
      <c r="AF31" s="407"/>
      <c r="AG31" s="407"/>
      <c r="AH31" s="407"/>
      <c r="AI31" s="407"/>
      <c r="AJ31" s="408"/>
      <c r="AK31" s="406" t="s">
        <v>333</v>
      </c>
      <c r="AL31" s="407"/>
      <c r="AM31" s="407"/>
      <c r="AN31" s="407"/>
      <c r="AO31" s="407"/>
      <c r="AP31" s="407"/>
      <c r="AQ31" s="407"/>
      <c r="AR31" s="407"/>
      <c r="AS31" s="407"/>
      <c r="AT31" s="407"/>
      <c r="AU31" s="407"/>
      <c r="AV31" s="407"/>
      <c r="AW31" s="407"/>
      <c r="AX31" s="407"/>
      <c r="AY31" s="407"/>
      <c r="AZ31" s="407"/>
      <c r="BA31" s="407"/>
      <c r="BB31" s="408"/>
      <c r="BC31" s="428"/>
      <c r="BD31" s="429"/>
      <c r="BE31" s="429"/>
      <c r="BF31" s="429"/>
      <c r="BG31" s="429"/>
      <c r="BH31" s="429"/>
      <c r="BI31" s="429"/>
      <c r="BJ31" s="429"/>
      <c r="BK31" s="429"/>
      <c r="BL31" s="429"/>
      <c r="BM31" s="429"/>
      <c r="BN31" s="429"/>
      <c r="BO31" s="430"/>
    </row>
    <row r="32" spans="1:67" ht="12" customHeight="1">
      <c r="A32" s="415">
        <f t="shared" si="0"/>
        <v>24</v>
      </c>
      <c r="B32" s="112"/>
      <c r="C32" s="416" t="s">
        <v>106</v>
      </c>
      <c r="D32" s="417"/>
      <c r="E32" s="417"/>
      <c r="F32" s="417"/>
      <c r="G32" s="417"/>
      <c r="H32" s="417"/>
      <c r="I32" s="417"/>
      <c r="J32" s="418"/>
      <c r="K32" s="416" t="s">
        <v>269</v>
      </c>
      <c r="L32" s="417"/>
      <c r="M32" s="418"/>
      <c r="N32" s="416">
        <v>50</v>
      </c>
      <c r="O32" s="417"/>
      <c r="P32" s="418"/>
      <c r="Q32" s="419">
        <v>150</v>
      </c>
      <c r="R32" s="420"/>
      <c r="S32" s="421"/>
      <c r="T32" s="422" t="s">
        <v>266</v>
      </c>
      <c r="U32" s="423"/>
      <c r="V32" s="424"/>
      <c r="W32" s="406" t="s">
        <v>291</v>
      </c>
      <c r="X32" s="407"/>
      <c r="Y32" s="407"/>
      <c r="Z32" s="407"/>
      <c r="AA32" s="407"/>
      <c r="AB32" s="407"/>
      <c r="AC32" s="407"/>
      <c r="AD32" s="407"/>
      <c r="AE32" s="407"/>
      <c r="AF32" s="407"/>
      <c r="AG32" s="407"/>
      <c r="AH32" s="407"/>
      <c r="AI32" s="407"/>
      <c r="AJ32" s="408"/>
      <c r="AK32" s="406" t="s">
        <v>333</v>
      </c>
      <c r="AL32" s="407"/>
      <c r="AM32" s="407"/>
      <c r="AN32" s="407"/>
      <c r="AO32" s="407"/>
      <c r="AP32" s="407"/>
      <c r="AQ32" s="407"/>
      <c r="AR32" s="407"/>
      <c r="AS32" s="407"/>
      <c r="AT32" s="407"/>
      <c r="AU32" s="407"/>
      <c r="AV32" s="407"/>
      <c r="AW32" s="407"/>
      <c r="AX32" s="407"/>
      <c r="AY32" s="407"/>
      <c r="AZ32" s="407"/>
      <c r="BA32" s="407"/>
      <c r="BB32" s="408"/>
      <c r="BC32" s="428"/>
      <c r="BD32" s="429"/>
      <c r="BE32" s="429"/>
      <c r="BF32" s="429"/>
      <c r="BG32" s="429"/>
      <c r="BH32" s="429"/>
      <c r="BI32" s="429"/>
      <c r="BJ32" s="429"/>
      <c r="BK32" s="429"/>
      <c r="BL32" s="429"/>
      <c r="BM32" s="429"/>
      <c r="BN32" s="429"/>
      <c r="BO32" s="430"/>
    </row>
    <row r="33" spans="1:67" ht="12" customHeight="1">
      <c r="A33" s="415">
        <f t="shared" si="0"/>
        <v>25</v>
      </c>
      <c r="B33" s="112"/>
      <c r="C33" s="416" t="s">
        <v>107</v>
      </c>
      <c r="D33" s="417"/>
      <c r="E33" s="417"/>
      <c r="F33" s="417"/>
      <c r="G33" s="417"/>
      <c r="H33" s="417"/>
      <c r="I33" s="417"/>
      <c r="J33" s="418"/>
      <c r="K33" s="416" t="s">
        <v>267</v>
      </c>
      <c r="L33" s="417"/>
      <c r="M33" s="418"/>
      <c r="N33" s="416">
        <v>5</v>
      </c>
      <c r="O33" s="417"/>
      <c r="P33" s="418"/>
      <c r="Q33" s="425">
        <v>5</v>
      </c>
      <c r="R33" s="426"/>
      <c r="S33" s="427"/>
      <c r="T33" s="422" t="s">
        <v>266</v>
      </c>
      <c r="U33" s="423"/>
      <c r="V33" s="424"/>
      <c r="W33" s="401" t="s">
        <v>290</v>
      </c>
      <c r="X33" s="402"/>
      <c r="Y33" s="402"/>
      <c r="Z33" s="402"/>
      <c r="AA33" s="402"/>
      <c r="AB33" s="402"/>
      <c r="AC33" s="402"/>
      <c r="AD33" s="402"/>
      <c r="AE33" s="402"/>
      <c r="AF33" s="402"/>
      <c r="AG33" s="402"/>
      <c r="AH33" s="402"/>
      <c r="AI33" s="402"/>
      <c r="AJ33" s="403"/>
      <c r="AK33" s="401" t="s">
        <v>333</v>
      </c>
      <c r="AL33" s="402"/>
      <c r="AM33" s="402"/>
      <c r="AN33" s="402"/>
      <c r="AO33" s="402"/>
      <c r="AP33" s="402"/>
      <c r="AQ33" s="402"/>
      <c r="AR33" s="402"/>
      <c r="AS33" s="402"/>
      <c r="AT33" s="402"/>
      <c r="AU33" s="402"/>
      <c r="AV33" s="402"/>
      <c r="AW33" s="402"/>
      <c r="AX33" s="402"/>
      <c r="AY33" s="402"/>
      <c r="AZ33" s="402"/>
      <c r="BA33" s="402"/>
      <c r="BB33" s="403"/>
      <c r="BC33" s="51"/>
      <c r="BD33" s="52"/>
      <c r="BE33" s="52"/>
      <c r="BF33" s="52"/>
      <c r="BG33" s="52"/>
      <c r="BH33" s="52"/>
      <c r="BI33" s="52"/>
      <c r="BJ33" s="52"/>
      <c r="BK33" s="52"/>
      <c r="BL33" s="52"/>
      <c r="BM33" s="52"/>
      <c r="BN33" s="52"/>
      <c r="BO33" s="53"/>
    </row>
    <row r="34" spans="1:67" ht="12" customHeight="1">
      <c r="A34" s="415">
        <f t="shared" si="0"/>
        <v>26</v>
      </c>
      <c r="B34" s="112"/>
      <c r="C34" s="416" t="s">
        <v>108</v>
      </c>
      <c r="D34" s="417"/>
      <c r="E34" s="417"/>
      <c r="F34" s="417"/>
      <c r="G34" s="417"/>
      <c r="H34" s="417"/>
      <c r="I34" s="417"/>
      <c r="J34" s="418"/>
      <c r="K34" s="416" t="s">
        <v>269</v>
      </c>
      <c r="L34" s="417"/>
      <c r="M34" s="418"/>
      <c r="N34" s="416">
        <v>50</v>
      </c>
      <c r="O34" s="417"/>
      <c r="P34" s="418"/>
      <c r="Q34" s="419">
        <v>150</v>
      </c>
      <c r="R34" s="420"/>
      <c r="S34" s="421"/>
      <c r="T34" s="422" t="s">
        <v>266</v>
      </c>
      <c r="U34" s="423"/>
      <c r="V34" s="424"/>
      <c r="W34" s="401" t="s">
        <v>291</v>
      </c>
      <c r="X34" s="402"/>
      <c r="Y34" s="402"/>
      <c r="Z34" s="402"/>
      <c r="AA34" s="402"/>
      <c r="AB34" s="402"/>
      <c r="AC34" s="402"/>
      <c r="AD34" s="402"/>
      <c r="AE34" s="402"/>
      <c r="AF34" s="402"/>
      <c r="AG34" s="402"/>
      <c r="AH34" s="402"/>
      <c r="AI34" s="402"/>
      <c r="AJ34" s="403"/>
      <c r="AK34" s="401" t="s">
        <v>333</v>
      </c>
      <c r="AL34" s="402"/>
      <c r="AM34" s="402"/>
      <c r="AN34" s="402"/>
      <c r="AO34" s="402"/>
      <c r="AP34" s="402"/>
      <c r="AQ34" s="402"/>
      <c r="AR34" s="402"/>
      <c r="AS34" s="402"/>
      <c r="AT34" s="402"/>
      <c r="AU34" s="402"/>
      <c r="AV34" s="402"/>
      <c r="AW34" s="402"/>
      <c r="AX34" s="402"/>
      <c r="AY34" s="402"/>
      <c r="AZ34" s="402"/>
      <c r="BA34" s="402"/>
      <c r="BB34" s="403"/>
      <c r="BC34" s="51"/>
      <c r="BD34" s="52"/>
      <c r="BE34" s="52"/>
      <c r="BF34" s="52"/>
      <c r="BG34" s="52"/>
      <c r="BH34" s="52"/>
      <c r="BI34" s="52"/>
      <c r="BJ34" s="52"/>
      <c r="BK34" s="52"/>
      <c r="BL34" s="52"/>
      <c r="BM34" s="52"/>
      <c r="BN34" s="52"/>
      <c r="BO34" s="53"/>
    </row>
    <row r="35" spans="1:67" ht="12" customHeight="1">
      <c r="A35" s="415">
        <f t="shared" si="0"/>
        <v>27</v>
      </c>
      <c r="B35" s="112"/>
      <c r="C35" s="416" t="s">
        <v>109</v>
      </c>
      <c r="D35" s="417"/>
      <c r="E35" s="417"/>
      <c r="F35" s="417"/>
      <c r="G35" s="417"/>
      <c r="H35" s="417"/>
      <c r="I35" s="417"/>
      <c r="J35" s="418"/>
      <c r="K35" s="416" t="s">
        <v>267</v>
      </c>
      <c r="L35" s="417"/>
      <c r="M35" s="418"/>
      <c r="N35" s="416">
        <v>5</v>
      </c>
      <c r="O35" s="417"/>
      <c r="P35" s="418"/>
      <c r="Q35" s="425">
        <v>5</v>
      </c>
      <c r="R35" s="426"/>
      <c r="S35" s="427"/>
      <c r="T35" s="422" t="s">
        <v>266</v>
      </c>
      <c r="U35" s="423"/>
      <c r="V35" s="424"/>
      <c r="W35" s="401" t="s">
        <v>290</v>
      </c>
      <c r="X35" s="402"/>
      <c r="Y35" s="402"/>
      <c r="Z35" s="402"/>
      <c r="AA35" s="402"/>
      <c r="AB35" s="402"/>
      <c r="AC35" s="402"/>
      <c r="AD35" s="402"/>
      <c r="AE35" s="402"/>
      <c r="AF35" s="402"/>
      <c r="AG35" s="402"/>
      <c r="AH35" s="402"/>
      <c r="AI35" s="402"/>
      <c r="AJ35" s="403"/>
      <c r="AK35" s="401" t="s">
        <v>333</v>
      </c>
      <c r="AL35" s="402"/>
      <c r="AM35" s="402"/>
      <c r="AN35" s="402"/>
      <c r="AO35" s="402"/>
      <c r="AP35" s="402"/>
      <c r="AQ35" s="402"/>
      <c r="AR35" s="402"/>
      <c r="AS35" s="402"/>
      <c r="AT35" s="402"/>
      <c r="AU35" s="402"/>
      <c r="AV35" s="402"/>
      <c r="AW35" s="402"/>
      <c r="AX35" s="402"/>
      <c r="AY35" s="402"/>
      <c r="AZ35" s="402"/>
      <c r="BA35" s="402"/>
      <c r="BB35" s="403"/>
      <c r="BC35" s="51"/>
      <c r="BD35" s="52"/>
      <c r="BE35" s="52"/>
      <c r="BF35" s="52"/>
      <c r="BG35" s="52"/>
      <c r="BH35" s="52"/>
      <c r="BI35" s="52"/>
      <c r="BJ35" s="52"/>
      <c r="BK35" s="52"/>
      <c r="BL35" s="52"/>
      <c r="BM35" s="52"/>
      <c r="BN35" s="52"/>
      <c r="BO35" s="53"/>
    </row>
    <row r="36" spans="1:67" ht="12" customHeight="1">
      <c r="A36" s="415">
        <f t="shared" si="0"/>
        <v>28</v>
      </c>
      <c r="B36" s="112"/>
      <c r="C36" s="416" t="s">
        <v>110</v>
      </c>
      <c r="D36" s="417"/>
      <c r="E36" s="417"/>
      <c r="F36" s="417"/>
      <c r="G36" s="417"/>
      <c r="H36" s="417"/>
      <c r="I36" s="417"/>
      <c r="J36" s="418"/>
      <c r="K36" s="416" t="s">
        <v>269</v>
      </c>
      <c r="L36" s="417"/>
      <c r="M36" s="418"/>
      <c r="N36" s="416">
        <v>50</v>
      </c>
      <c r="O36" s="417"/>
      <c r="P36" s="418"/>
      <c r="Q36" s="419">
        <v>150</v>
      </c>
      <c r="R36" s="420"/>
      <c r="S36" s="421"/>
      <c r="T36" s="422" t="s">
        <v>266</v>
      </c>
      <c r="U36" s="423"/>
      <c r="V36" s="424"/>
      <c r="W36" s="401" t="s">
        <v>291</v>
      </c>
      <c r="X36" s="402"/>
      <c r="Y36" s="402"/>
      <c r="Z36" s="402"/>
      <c r="AA36" s="402"/>
      <c r="AB36" s="402"/>
      <c r="AC36" s="402"/>
      <c r="AD36" s="402"/>
      <c r="AE36" s="402"/>
      <c r="AF36" s="402"/>
      <c r="AG36" s="402"/>
      <c r="AH36" s="402"/>
      <c r="AI36" s="402"/>
      <c r="AJ36" s="403"/>
      <c r="AK36" s="401" t="s">
        <v>333</v>
      </c>
      <c r="AL36" s="402"/>
      <c r="AM36" s="402"/>
      <c r="AN36" s="402"/>
      <c r="AO36" s="402"/>
      <c r="AP36" s="402"/>
      <c r="AQ36" s="402"/>
      <c r="AR36" s="402"/>
      <c r="AS36" s="402"/>
      <c r="AT36" s="402"/>
      <c r="AU36" s="402"/>
      <c r="AV36" s="402"/>
      <c r="AW36" s="402"/>
      <c r="AX36" s="402"/>
      <c r="AY36" s="402"/>
      <c r="AZ36" s="402"/>
      <c r="BA36" s="402"/>
      <c r="BB36" s="403"/>
      <c r="BC36" s="51"/>
      <c r="BD36" s="52"/>
      <c r="BE36" s="52"/>
      <c r="BF36" s="52"/>
      <c r="BG36" s="52"/>
      <c r="BH36" s="52"/>
      <c r="BI36" s="52"/>
      <c r="BJ36" s="52"/>
      <c r="BK36" s="52"/>
      <c r="BL36" s="52"/>
      <c r="BM36" s="52"/>
      <c r="BN36" s="52"/>
      <c r="BO36" s="53"/>
    </row>
    <row r="37" spans="1:67" ht="12" customHeight="1">
      <c r="A37" s="415">
        <f t="shared" si="0"/>
        <v>29</v>
      </c>
      <c r="B37" s="112"/>
      <c r="C37" s="416" t="s">
        <v>111</v>
      </c>
      <c r="D37" s="417"/>
      <c r="E37" s="417"/>
      <c r="F37" s="417"/>
      <c r="G37" s="417"/>
      <c r="H37" s="417"/>
      <c r="I37" s="417"/>
      <c r="J37" s="418"/>
      <c r="K37" s="416" t="s">
        <v>267</v>
      </c>
      <c r="L37" s="417"/>
      <c r="M37" s="418"/>
      <c r="N37" s="416">
        <v>5</v>
      </c>
      <c r="O37" s="417"/>
      <c r="P37" s="418"/>
      <c r="Q37" s="425">
        <v>5</v>
      </c>
      <c r="R37" s="426"/>
      <c r="S37" s="427"/>
      <c r="T37" s="422" t="s">
        <v>266</v>
      </c>
      <c r="U37" s="423"/>
      <c r="V37" s="424"/>
      <c r="W37" s="401" t="s">
        <v>290</v>
      </c>
      <c r="X37" s="402"/>
      <c r="Y37" s="402"/>
      <c r="Z37" s="402"/>
      <c r="AA37" s="402"/>
      <c r="AB37" s="402"/>
      <c r="AC37" s="402"/>
      <c r="AD37" s="402"/>
      <c r="AE37" s="402"/>
      <c r="AF37" s="402"/>
      <c r="AG37" s="402"/>
      <c r="AH37" s="402"/>
      <c r="AI37" s="402"/>
      <c r="AJ37" s="403"/>
      <c r="AK37" s="401" t="s">
        <v>333</v>
      </c>
      <c r="AL37" s="402"/>
      <c r="AM37" s="402"/>
      <c r="AN37" s="402"/>
      <c r="AO37" s="402"/>
      <c r="AP37" s="402"/>
      <c r="AQ37" s="402"/>
      <c r="AR37" s="402"/>
      <c r="AS37" s="402"/>
      <c r="AT37" s="402"/>
      <c r="AU37" s="402"/>
      <c r="AV37" s="402"/>
      <c r="AW37" s="402"/>
      <c r="AX37" s="402"/>
      <c r="AY37" s="402"/>
      <c r="AZ37" s="402"/>
      <c r="BA37" s="402"/>
      <c r="BB37" s="403"/>
      <c r="BC37" s="51"/>
      <c r="BD37" s="52"/>
      <c r="BE37" s="52"/>
      <c r="BF37" s="52"/>
      <c r="BG37" s="52"/>
      <c r="BH37" s="52"/>
      <c r="BI37" s="52"/>
      <c r="BJ37" s="52"/>
      <c r="BK37" s="52"/>
      <c r="BL37" s="52"/>
      <c r="BM37" s="52"/>
      <c r="BN37" s="52"/>
      <c r="BO37" s="53"/>
    </row>
    <row r="38" spans="1:67" ht="12" customHeight="1">
      <c r="A38" s="415">
        <f t="shared" si="0"/>
        <v>30</v>
      </c>
      <c r="B38" s="112"/>
      <c r="C38" s="416" t="s">
        <v>112</v>
      </c>
      <c r="D38" s="417"/>
      <c r="E38" s="417"/>
      <c r="F38" s="417"/>
      <c r="G38" s="417"/>
      <c r="H38" s="417"/>
      <c r="I38" s="417"/>
      <c r="J38" s="418"/>
      <c r="K38" s="416" t="s">
        <v>269</v>
      </c>
      <c r="L38" s="417"/>
      <c r="M38" s="418"/>
      <c r="N38" s="416">
        <v>50</v>
      </c>
      <c r="O38" s="417"/>
      <c r="P38" s="418"/>
      <c r="Q38" s="419">
        <v>150</v>
      </c>
      <c r="R38" s="420"/>
      <c r="S38" s="421"/>
      <c r="T38" s="422" t="s">
        <v>266</v>
      </c>
      <c r="U38" s="423"/>
      <c r="V38" s="424"/>
      <c r="W38" s="401" t="s">
        <v>291</v>
      </c>
      <c r="X38" s="402"/>
      <c r="Y38" s="402"/>
      <c r="Z38" s="402"/>
      <c r="AA38" s="402"/>
      <c r="AB38" s="402"/>
      <c r="AC38" s="402"/>
      <c r="AD38" s="402"/>
      <c r="AE38" s="402"/>
      <c r="AF38" s="402"/>
      <c r="AG38" s="402"/>
      <c r="AH38" s="402"/>
      <c r="AI38" s="402"/>
      <c r="AJ38" s="403"/>
      <c r="AK38" s="401" t="s">
        <v>333</v>
      </c>
      <c r="AL38" s="402"/>
      <c r="AM38" s="402"/>
      <c r="AN38" s="402"/>
      <c r="AO38" s="402"/>
      <c r="AP38" s="402"/>
      <c r="AQ38" s="402"/>
      <c r="AR38" s="402"/>
      <c r="AS38" s="402"/>
      <c r="AT38" s="402"/>
      <c r="AU38" s="402"/>
      <c r="AV38" s="402"/>
      <c r="AW38" s="402"/>
      <c r="AX38" s="402"/>
      <c r="AY38" s="402"/>
      <c r="AZ38" s="402"/>
      <c r="BA38" s="402"/>
      <c r="BB38" s="403"/>
      <c r="BC38" s="51"/>
      <c r="BD38" s="52"/>
      <c r="BE38" s="52"/>
      <c r="BF38" s="52"/>
      <c r="BG38" s="52"/>
      <c r="BH38" s="52"/>
      <c r="BI38" s="52"/>
      <c r="BJ38" s="52"/>
      <c r="BK38" s="52"/>
      <c r="BL38" s="52"/>
      <c r="BM38" s="52"/>
      <c r="BN38" s="52"/>
      <c r="BO38" s="53"/>
    </row>
    <row r="39" spans="1:67" ht="12" customHeight="1">
      <c r="A39" s="415">
        <f t="shared" si="0"/>
        <v>31</v>
      </c>
      <c r="B39" s="112"/>
      <c r="C39" s="416" t="s">
        <v>113</v>
      </c>
      <c r="D39" s="417"/>
      <c r="E39" s="417"/>
      <c r="F39" s="417"/>
      <c r="G39" s="417"/>
      <c r="H39" s="417"/>
      <c r="I39" s="417"/>
      <c r="J39" s="418"/>
      <c r="K39" s="416" t="s">
        <v>267</v>
      </c>
      <c r="L39" s="417"/>
      <c r="M39" s="418"/>
      <c r="N39" s="416">
        <v>5</v>
      </c>
      <c r="O39" s="417"/>
      <c r="P39" s="418"/>
      <c r="Q39" s="425">
        <v>5</v>
      </c>
      <c r="R39" s="426"/>
      <c r="S39" s="427"/>
      <c r="T39" s="422" t="s">
        <v>266</v>
      </c>
      <c r="U39" s="423"/>
      <c r="V39" s="424"/>
      <c r="W39" s="401" t="s">
        <v>290</v>
      </c>
      <c r="X39" s="402"/>
      <c r="Y39" s="402"/>
      <c r="Z39" s="402"/>
      <c r="AA39" s="402"/>
      <c r="AB39" s="402"/>
      <c r="AC39" s="402"/>
      <c r="AD39" s="402"/>
      <c r="AE39" s="402"/>
      <c r="AF39" s="402"/>
      <c r="AG39" s="402"/>
      <c r="AH39" s="402"/>
      <c r="AI39" s="402"/>
      <c r="AJ39" s="403"/>
      <c r="AK39" s="401" t="s">
        <v>333</v>
      </c>
      <c r="AL39" s="402"/>
      <c r="AM39" s="402"/>
      <c r="AN39" s="402"/>
      <c r="AO39" s="402"/>
      <c r="AP39" s="402"/>
      <c r="AQ39" s="402"/>
      <c r="AR39" s="402"/>
      <c r="AS39" s="402"/>
      <c r="AT39" s="402"/>
      <c r="AU39" s="402"/>
      <c r="AV39" s="402"/>
      <c r="AW39" s="402"/>
      <c r="AX39" s="402"/>
      <c r="AY39" s="402"/>
      <c r="AZ39" s="402"/>
      <c r="BA39" s="402"/>
      <c r="BB39" s="403"/>
      <c r="BC39" s="51"/>
      <c r="BD39" s="52"/>
      <c r="BE39" s="52"/>
      <c r="BF39" s="52"/>
      <c r="BG39" s="52"/>
      <c r="BH39" s="52"/>
      <c r="BI39" s="52"/>
      <c r="BJ39" s="52"/>
      <c r="BK39" s="52"/>
      <c r="BL39" s="52"/>
      <c r="BM39" s="52"/>
      <c r="BN39" s="52"/>
      <c r="BO39" s="53"/>
    </row>
    <row r="40" spans="1:67" ht="12" customHeight="1">
      <c r="A40" s="415">
        <f t="shared" si="0"/>
        <v>32</v>
      </c>
      <c r="B40" s="112"/>
      <c r="C40" s="416" t="s">
        <v>114</v>
      </c>
      <c r="D40" s="417"/>
      <c r="E40" s="417"/>
      <c r="F40" s="417"/>
      <c r="G40" s="417"/>
      <c r="H40" s="417"/>
      <c r="I40" s="417"/>
      <c r="J40" s="418"/>
      <c r="K40" s="416" t="s">
        <v>269</v>
      </c>
      <c r="L40" s="417"/>
      <c r="M40" s="418"/>
      <c r="N40" s="416">
        <v>50</v>
      </c>
      <c r="O40" s="417"/>
      <c r="P40" s="418"/>
      <c r="Q40" s="419">
        <v>150</v>
      </c>
      <c r="R40" s="420"/>
      <c r="S40" s="421"/>
      <c r="T40" s="422" t="s">
        <v>266</v>
      </c>
      <c r="U40" s="423"/>
      <c r="V40" s="424"/>
      <c r="W40" s="401" t="s">
        <v>291</v>
      </c>
      <c r="X40" s="402"/>
      <c r="Y40" s="402"/>
      <c r="Z40" s="402"/>
      <c r="AA40" s="402"/>
      <c r="AB40" s="402"/>
      <c r="AC40" s="402"/>
      <c r="AD40" s="402"/>
      <c r="AE40" s="402"/>
      <c r="AF40" s="402"/>
      <c r="AG40" s="402"/>
      <c r="AH40" s="402"/>
      <c r="AI40" s="402"/>
      <c r="AJ40" s="403"/>
      <c r="AK40" s="401" t="s">
        <v>333</v>
      </c>
      <c r="AL40" s="402"/>
      <c r="AM40" s="402"/>
      <c r="AN40" s="402"/>
      <c r="AO40" s="402"/>
      <c r="AP40" s="402"/>
      <c r="AQ40" s="402"/>
      <c r="AR40" s="402"/>
      <c r="AS40" s="402"/>
      <c r="AT40" s="402"/>
      <c r="AU40" s="402"/>
      <c r="AV40" s="402"/>
      <c r="AW40" s="402"/>
      <c r="AX40" s="402"/>
      <c r="AY40" s="402"/>
      <c r="AZ40" s="402"/>
      <c r="BA40" s="402"/>
      <c r="BB40" s="403"/>
      <c r="BC40" s="51"/>
      <c r="BD40" s="52"/>
      <c r="BE40" s="52"/>
      <c r="BF40" s="52"/>
      <c r="BG40" s="52"/>
      <c r="BH40" s="52"/>
      <c r="BI40" s="52"/>
      <c r="BJ40" s="52"/>
      <c r="BK40" s="52"/>
      <c r="BL40" s="52"/>
      <c r="BM40" s="52"/>
      <c r="BN40" s="52"/>
      <c r="BO40" s="53"/>
    </row>
    <row r="41" spans="1:67" ht="12" customHeight="1">
      <c r="A41" s="415">
        <f t="shared" si="0"/>
        <v>33</v>
      </c>
      <c r="B41" s="112"/>
      <c r="C41" s="416" t="s">
        <v>115</v>
      </c>
      <c r="D41" s="417"/>
      <c r="E41" s="417"/>
      <c r="F41" s="417"/>
      <c r="G41" s="417"/>
      <c r="H41" s="417"/>
      <c r="I41" s="417"/>
      <c r="J41" s="418"/>
      <c r="K41" s="416" t="s">
        <v>267</v>
      </c>
      <c r="L41" s="417"/>
      <c r="M41" s="418"/>
      <c r="N41" s="416">
        <v>2</v>
      </c>
      <c r="O41" s="417"/>
      <c r="P41" s="418"/>
      <c r="Q41" s="425">
        <v>2</v>
      </c>
      <c r="R41" s="426"/>
      <c r="S41" s="427"/>
      <c r="T41" s="422" t="s">
        <v>266</v>
      </c>
      <c r="U41" s="423"/>
      <c r="V41" s="424"/>
      <c r="W41" s="401" t="s">
        <v>292</v>
      </c>
      <c r="X41" s="402"/>
      <c r="Y41" s="402"/>
      <c r="Z41" s="402"/>
      <c r="AA41" s="402"/>
      <c r="AB41" s="402"/>
      <c r="AC41" s="402"/>
      <c r="AD41" s="402"/>
      <c r="AE41" s="402"/>
      <c r="AF41" s="402"/>
      <c r="AG41" s="402"/>
      <c r="AH41" s="402"/>
      <c r="AI41" s="402"/>
      <c r="AJ41" s="403"/>
      <c r="AK41" s="401" t="s">
        <v>334</v>
      </c>
      <c r="AL41" s="402"/>
      <c r="AM41" s="402"/>
      <c r="AN41" s="402"/>
      <c r="AO41" s="402"/>
      <c r="AP41" s="402"/>
      <c r="AQ41" s="402"/>
      <c r="AR41" s="402"/>
      <c r="AS41" s="402"/>
      <c r="AT41" s="402"/>
      <c r="AU41" s="402"/>
      <c r="AV41" s="402"/>
      <c r="AW41" s="402"/>
      <c r="AX41" s="402"/>
      <c r="AY41" s="402"/>
      <c r="AZ41" s="402"/>
      <c r="BA41" s="402"/>
      <c r="BB41" s="403"/>
      <c r="BC41" s="51"/>
      <c r="BD41" s="52"/>
      <c r="BE41" s="52"/>
      <c r="BF41" s="52"/>
      <c r="BG41" s="52"/>
      <c r="BH41" s="52"/>
      <c r="BI41" s="52"/>
      <c r="BJ41" s="52"/>
      <c r="BK41" s="52"/>
      <c r="BL41" s="52"/>
      <c r="BM41" s="52"/>
      <c r="BN41" s="52"/>
      <c r="BO41" s="53"/>
    </row>
    <row r="42" spans="1:67" ht="12" customHeight="1">
      <c r="A42" s="415">
        <f t="shared" si="0"/>
        <v>34</v>
      </c>
      <c r="B42" s="112"/>
      <c r="C42" s="416" t="s">
        <v>116</v>
      </c>
      <c r="D42" s="417"/>
      <c r="E42" s="417"/>
      <c r="F42" s="417"/>
      <c r="G42" s="417"/>
      <c r="H42" s="417"/>
      <c r="I42" s="417"/>
      <c r="J42" s="418"/>
      <c r="K42" s="416" t="s">
        <v>269</v>
      </c>
      <c r="L42" s="417"/>
      <c r="M42" s="418"/>
      <c r="N42" s="416">
        <v>30</v>
      </c>
      <c r="O42" s="417"/>
      <c r="P42" s="418"/>
      <c r="Q42" s="419">
        <v>90</v>
      </c>
      <c r="R42" s="420"/>
      <c r="S42" s="421"/>
      <c r="T42" s="422" t="s">
        <v>266</v>
      </c>
      <c r="U42" s="423"/>
      <c r="V42" s="424"/>
      <c r="W42" s="401" t="s">
        <v>293</v>
      </c>
      <c r="X42" s="402"/>
      <c r="Y42" s="402"/>
      <c r="Z42" s="402"/>
      <c r="AA42" s="402"/>
      <c r="AB42" s="402"/>
      <c r="AC42" s="402"/>
      <c r="AD42" s="402"/>
      <c r="AE42" s="402"/>
      <c r="AF42" s="402"/>
      <c r="AG42" s="402"/>
      <c r="AH42" s="402"/>
      <c r="AI42" s="402"/>
      <c r="AJ42" s="403"/>
      <c r="AK42" s="401"/>
      <c r="AL42" s="402"/>
      <c r="AM42" s="402"/>
      <c r="AN42" s="402"/>
      <c r="AO42" s="402"/>
      <c r="AP42" s="402"/>
      <c r="AQ42" s="402"/>
      <c r="AR42" s="402"/>
      <c r="AS42" s="402"/>
      <c r="AT42" s="402"/>
      <c r="AU42" s="402"/>
      <c r="AV42" s="402"/>
      <c r="AW42" s="402"/>
      <c r="AX42" s="402"/>
      <c r="AY42" s="402"/>
      <c r="AZ42" s="402"/>
      <c r="BA42" s="402"/>
      <c r="BB42" s="403"/>
      <c r="BC42" s="51"/>
      <c r="BD42" s="52"/>
      <c r="BE42" s="52"/>
      <c r="BF42" s="52"/>
      <c r="BG42" s="52"/>
      <c r="BH42" s="52"/>
      <c r="BI42" s="52"/>
      <c r="BJ42" s="52"/>
      <c r="BK42" s="52"/>
      <c r="BL42" s="52"/>
      <c r="BM42" s="52"/>
      <c r="BN42" s="52"/>
      <c r="BO42" s="53"/>
    </row>
    <row r="43" spans="1:67" ht="12" customHeight="1">
      <c r="A43" s="415">
        <f t="shared" si="0"/>
        <v>35</v>
      </c>
      <c r="B43" s="112"/>
      <c r="C43" s="416" t="s">
        <v>117</v>
      </c>
      <c r="D43" s="417"/>
      <c r="E43" s="417"/>
      <c r="F43" s="417"/>
      <c r="G43" s="417"/>
      <c r="H43" s="417"/>
      <c r="I43" s="417"/>
      <c r="J43" s="418"/>
      <c r="K43" s="416" t="s">
        <v>267</v>
      </c>
      <c r="L43" s="417"/>
      <c r="M43" s="418"/>
      <c r="N43" s="416">
        <v>2</v>
      </c>
      <c r="O43" s="417"/>
      <c r="P43" s="418"/>
      <c r="Q43" s="425">
        <v>2</v>
      </c>
      <c r="R43" s="426"/>
      <c r="S43" s="427"/>
      <c r="T43" s="422" t="s">
        <v>266</v>
      </c>
      <c r="U43" s="423"/>
      <c r="V43" s="424"/>
      <c r="W43" s="401" t="s">
        <v>294</v>
      </c>
      <c r="X43" s="402"/>
      <c r="Y43" s="402"/>
      <c r="Z43" s="402"/>
      <c r="AA43" s="402"/>
      <c r="AB43" s="402"/>
      <c r="AC43" s="402"/>
      <c r="AD43" s="402"/>
      <c r="AE43" s="402"/>
      <c r="AF43" s="402"/>
      <c r="AG43" s="402"/>
      <c r="AH43" s="402"/>
      <c r="AI43" s="402"/>
      <c r="AJ43" s="403"/>
      <c r="AK43" s="401" t="s">
        <v>334</v>
      </c>
      <c r="AL43" s="402"/>
      <c r="AM43" s="402"/>
      <c r="AN43" s="402"/>
      <c r="AO43" s="402"/>
      <c r="AP43" s="402"/>
      <c r="AQ43" s="402"/>
      <c r="AR43" s="402"/>
      <c r="AS43" s="402"/>
      <c r="AT43" s="402"/>
      <c r="AU43" s="402"/>
      <c r="AV43" s="402"/>
      <c r="AW43" s="402"/>
      <c r="AX43" s="402"/>
      <c r="AY43" s="402"/>
      <c r="AZ43" s="402"/>
      <c r="BA43" s="402"/>
      <c r="BB43" s="403"/>
      <c r="BC43" s="51"/>
      <c r="BD43" s="52"/>
      <c r="BE43" s="52"/>
      <c r="BF43" s="52"/>
      <c r="BG43" s="52"/>
      <c r="BH43" s="52"/>
      <c r="BI43" s="52"/>
      <c r="BJ43" s="52"/>
      <c r="BK43" s="52"/>
      <c r="BL43" s="52"/>
      <c r="BM43" s="52"/>
      <c r="BN43" s="52"/>
      <c r="BO43" s="53"/>
    </row>
    <row r="44" spans="1:67" ht="12" customHeight="1">
      <c r="A44" s="415">
        <f t="shared" si="0"/>
        <v>36</v>
      </c>
      <c r="B44" s="112"/>
      <c r="C44" s="416" t="s">
        <v>118</v>
      </c>
      <c r="D44" s="417"/>
      <c r="E44" s="417"/>
      <c r="F44" s="417"/>
      <c r="G44" s="417"/>
      <c r="H44" s="417"/>
      <c r="I44" s="417"/>
      <c r="J44" s="418"/>
      <c r="K44" s="416" t="s">
        <v>269</v>
      </c>
      <c r="L44" s="417"/>
      <c r="M44" s="418"/>
      <c r="N44" s="416">
        <v>30</v>
      </c>
      <c r="O44" s="417"/>
      <c r="P44" s="418"/>
      <c r="Q44" s="419">
        <v>90</v>
      </c>
      <c r="R44" s="420"/>
      <c r="S44" s="421"/>
      <c r="T44" s="422" t="s">
        <v>266</v>
      </c>
      <c r="U44" s="423"/>
      <c r="V44" s="424"/>
      <c r="W44" s="401" t="s">
        <v>295</v>
      </c>
      <c r="X44" s="402"/>
      <c r="Y44" s="402"/>
      <c r="Z44" s="402"/>
      <c r="AA44" s="402"/>
      <c r="AB44" s="402"/>
      <c r="AC44" s="402"/>
      <c r="AD44" s="402"/>
      <c r="AE44" s="402"/>
      <c r="AF44" s="402"/>
      <c r="AG44" s="402"/>
      <c r="AH44" s="402"/>
      <c r="AI44" s="402"/>
      <c r="AJ44" s="403"/>
      <c r="AK44" s="401"/>
      <c r="AL44" s="402"/>
      <c r="AM44" s="402"/>
      <c r="AN44" s="402"/>
      <c r="AO44" s="402"/>
      <c r="AP44" s="402"/>
      <c r="AQ44" s="402"/>
      <c r="AR44" s="402"/>
      <c r="AS44" s="402"/>
      <c r="AT44" s="402"/>
      <c r="AU44" s="402"/>
      <c r="AV44" s="402"/>
      <c r="AW44" s="402"/>
      <c r="AX44" s="402"/>
      <c r="AY44" s="402"/>
      <c r="AZ44" s="402"/>
      <c r="BA44" s="402"/>
      <c r="BB44" s="403"/>
      <c r="BC44" s="51"/>
      <c r="BD44" s="52"/>
      <c r="BE44" s="52"/>
      <c r="BF44" s="52"/>
      <c r="BG44" s="52"/>
      <c r="BH44" s="52"/>
      <c r="BI44" s="52"/>
      <c r="BJ44" s="52"/>
      <c r="BK44" s="52"/>
      <c r="BL44" s="52"/>
      <c r="BM44" s="52"/>
      <c r="BN44" s="52"/>
      <c r="BO44" s="53"/>
    </row>
    <row r="45" spans="1:67" ht="12" customHeight="1">
      <c r="A45" s="415">
        <f t="shared" si="0"/>
        <v>37</v>
      </c>
      <c r="B45" s="112"/>
      <c r="C45" s="416" t="s">
        <v>119</v>
      </c>
      <c r="D45" s="417"/>
      <c r="E45" s="417"/>
      <c r="F45" s="417"/>
      <c r="G45" s="417"/>
      <c r="H45" s="417"/>
      <c r="I45" s="417"/>
      <c r="J45" s="418"/>
      <c r="K45" s="416" t="s">
        <v>267</v>
      </c>
      <c r="L45" s="417"/>
      <c r="M45" s="418"/>
      <c r="N45" s="416">
        <v>2</v>
      </c>
      <c r="O45" s="417"/>
      <c r="P45" s="418"/>
      <c r="Q45" s="425">
        <v>2</v>
      </c>
      <c r="R45" s="426"/>
      <c r="S45" s="427"/>
      <c r="T45" s="422" t="s">
        <v>266</v>
      </c>
      <c r="U45" s="423"/>
      <c r="V45" s="424"/>
      <c r="W45" s="401" t="s">
        <v>296</v>
      </c>
      <c r="X45" s="402"/>
      <c r="Y45" s="402"/>
      <c r="Z45" s="402"/>
      <c r="AA45" s="402"/>
      <c r="AB45" s="402"/>
      <c r="AC45" s="402"/>
      <c r="AD45" s="402"/>
      <c r="AE45" s="402"/>
      <c r="AF45" s="402"/>
      <c r="AG45" s="402"/>
      <c r="AH45" s="402"/>
      <c r="AI45" s="402"/>
      <c r="AJ45" s="403"/>
      <c r="AK45" s="401" t="s">
        <v>334</v>
      </c>
      <c r="AL45" s="402"/>
      <c r="AM45" s="402"/>
      <c r="AN45" s="402"/>
      <c r="AO45" s="402"/>
      <c r="AP45" s="402"/>
      <c r="AQ45" s="402"/>
      <c r="AR45" s="402"/>
      <c r="AS45" s="402"/>
      <c r="AT45" s="402"/>
      <c r="AU45" s="402"/>
      <c r="AV45" s="402"/>
      <c r="AW45" s="402"/>
      <c r="AX45" s="402"/>
      <c r="AY45" s="402"/>
      <c r="AZ45" s="402"/>
      <c r="BA45" s="402"/>
      <c r="BB45" s="403"/>
      <c r="BC45" s="51"/>
      <c r="BD45" s="52"/>
      <c r="BE45" s="52"/>
      <c r="BF45" s="52"/>
      <c r="BG45" s="52"/>
      <c r="BH45" s="52"/>
      <c r="BI45" s="52"/>
      <c r="BJ45" s="52"/>
      <c r="BK45" s="52"/>
      <c r="BL45" s="52"/>
      <c r="BM45" s="52"/>
      <c r="BN45" s="52"/>
      <c r="BO45" s="53"/>
    </row>
    <row r="46" spans="1:67" ht="12" customHeight="1">
      <c r="A46" s="415">
        <f t="shared" si="0"/>
        <v>38</v>
      </c>
      <c r="B46" s="112"/>
      <c r="C46" s="416" t="s">
        <v>120</v>
      </c>
      <c r="D46" s="417"/>
      <c r="E46" s="417"/>
      <c r="F46" s="417"/>
      <c r="G46" s="417"/>
      <c r="H46" s="417"/>
      <c r="I46" s="417"/>
      <c r="J46" s="418"/>
      <c r="K46" s="416" t="s">
        <v>269</v>
      </c>
      <c r="L46" s="417"/>
      <c r="M46" s="418"/>
      <c r="N46" s="416">
        <v>30</v>
      </c>
      <c r="O46" s="417"/>
      <c r="P46" s="418"/>
      <c r="Q46" s="419">
        <v>90</v>
      </c>
      <c r="R46" s="420"/>
      <c r="S46" s="421"/>
      <c r="T46" s="422" t="s">
        <v>266</v>
      </c>
      <c r="U46" s="423"/>
      <c r="V46" s="424"/>
      <c r="W46" s="401" t="s">
        <v>297</v>
      </c>
      <c r="X46" s="402"/>
      <c r="Y46" s="402"/>
      <c r="Z46" s="402"/>
      <c r="AA46" s="402"/>
      <c r="AB46" s="402"/>
      <c r="AC46" s="402"/>
      <c r="AD46" s="402"/>
      <c r="AE46" s="402"/>
      <c r="AF46" s="402"/>
      <c r="AG46" s="402"/>
      <c r="AH46" s="402"/>
      <c r="AI46" s="402"/>
      <c r="AJ46" s="403"/>
      <c r="AK46" s="401"/>
      <c r="AL46" s="402"/>
      <c r="AM46" s="402"/>
      <c r="AN46" s="402"/>
      <c r="AO46" s="402"/>
      <c r="AP46" s="402"/>
      <c r="AQ46" s="402"/>
      <c r="AR46" s="402"/>
      <c r="AS46" s="402"/>
      <c r="AT46" s="402"/>
      <c r="AU46" s="402"/>
      <c r="AV46" s="402"/>
      <c r="AW46" s="402"/>
      <c r="AX46" s="402"/>
      <c r="AY46" s="402"/>
      <c r="AZ46" s="402"/>
      <c r="BA46" s="402"/>
      <c r="BB46" s="403"/>
      <c r="BC46" s="51"/>
      <c r="BD46" s="52"/>
      <c r="BE46" s="52"/>
      <c r="BF46" s="52"/>
      <c r="BG46" s="52"/>
      <c r="BH46" s="52"/>
      <c r="BI46" s="52"/>
      <c r="BJ46" s="52"/>
      <c r="BK46" s="52"/>
      <c r="BL46" s="52"/>
      <c r="BM46" s="52"/>
      <c r="BN46" s="52"/>
      <c r="BO46" s="53"/>
    </row>
    <row r="47" spans="1:67" ht="12" customHeight="1">
      <c r="A47" s="415">
        <f t="shared" si="0"/>
        <v>39</v>
      </c>
      <c r="B47" s="112"/>
      <c r="C47" s="416" t="s">
        <v>121</v>
      </c>
      <c r="D47" s="417"/>
      <c r="E47" s="417"/>
      <c r="F47" s="417"/>
      <c r="G47" s="417"/>
      <c r="H47" s="417"/>
      <c r="I47" s="417"/>
      <c r="J47" s="418"/>
      <c r="K47" s="416" t="s">
        <v>267</v>
      </c>
      <c r="L47" s="417"/>
      <c r="M47" s="418"/>
      <c r="N47" s="416">
        <v>2</v>
      </c>
      <c r="O47" s="417"/>
      <c r="P47" s="418"/>
      <c r="Q47" s="425">
        <v>2</v>
      </c>
      <c r="R47" s="426"/>
      <c r="S47" s="427"/>
      <c r="T47" s="422" t="s">
        <v>266</v>
      </c>
      <c r="U47" s="423"/>
      <c r="V47" s="424"/>
      <c r="W47" s="401" t="s">
        <v>298</v>
      </c>
      <c r="X47" s="402"/>
      <c r="Y47" s="402"/>
      <c r="Z47" s="402"/>
      <c r="AA47" s="402"/>
      <c r="AB47" s="402"/>
      <c r="AC47" s="402"/>
      <c r="AD47" s="402"/>
      <c r="AE47" s="402"/>
      <c r="AF47" s="402"/>
      <c r="AG47" s="402"/>
      <c r="AH47" s="402"/>
      <c r="AI47" s="402"/>
      <c r="AJ47" s="403"/>
      <c r="AK47" s="401" t="s">
        <v>334</v>
      </c>
      <c r="AL47" s="402"/>
      <c r="AM47" s="402"/>
      <c r="AN47" s="402"/>
      <c r="AO47" s="402"/>
      <c r="AP47" s="402"/>
      <c r="AQ47" s="402"/>
      <c r="AR47" s="402"/>
      <c r="AS47" s="402"/>
      <c r="AT47" s="402"/>
      <c r="AU47" s="402"/>
      <c r="AV47" s="402"/>
      <c r="AW47" s="402"/>
      <c r="AX47" s="402"/>
      <c r="AY47" s="402"/>
      <c r="AZ47" s="402"/>
      <c r="BA47" s="402"/>
      <c r="BB47" s="403"/>
      <c r="BC47" s="51"/>
      <c r="BD47" s="52"/>
      <c r="BE47" s="52"/>
      <c r="BF47" s="52"/>
      <c r="BG47" s="52"/>
      <c r="BH47" s="52"/>
      <c r="BI47" s="52"/>
      <c r="BJ47" s="52"/>
      <c r="BK47" s="52"/>
      <c r="BL47" s="52"/>
      <c r="BM47" s="52"/>
      <c r="BN47" s="52"/>
      <c r="BO47" s="53"/>
    </row>
    <row r="48" spans="1:67" ht="12" customHeight="1">
      <c r="A48" s="415">
        <f t="shared" si="0"/>
        <v>40</v>
      </c>
      <c r="B48" s="112"/>
      <c r="C48" s="416" t="s">
        <v>122</v>
      </c>
      <c r="D48" s="417"/>
      <c r="E48" s="417"/>
      <c r="F48" s="417"/>
      <c r="G48" s="417"/>
      <c r="H48" s="417"/>
      <c r="I48" s="417"/>
      <c r="J48" s="418"/>
      <c r="K48" s="416" t="s">
        <v>269</v>
      </c>
      <c r="L48" s="417"/>
      <c r="M48" s="418"/>
      <c r="N48" s="416">
        <v>30</v>
      </c>
      <c r="O48" s="417"/>
      <c r="P48" s="418"/>
      <c r="Q48" s="419">
        <v>90</v>
      </c>
      <c r="R48" s="420"/>
      <c r="S48" s="421"/>
      <c r="T48" s="422" t="s">
        <v>266</v>
      </c>
      <c r="U48" s="423"/>
      <c r="V48" s="424"/>
      <c r="W48" s="401" t="s">
        <v>299</v>
      </c>
      <c r="X48" s="402"/>
      <c r="Y48" s="402"/>
      <c r="Z48" s="402"/>
      <c r="AA48" s="402"/>
      <c r="AB48" s="402"/>
      <c r="AC48" s="402"/>
      <c r="AD48" s="402"/>
      <c r="AE48" s="402"/>
      <c r="AF48" s="402"/>
      <c r="AG48" s="402"/>
      <c r="AH48" s="402"/>
      <c r="AI48" s="402"/>
      <c r="AJ48" s="403"/>
      <c r="AK48" s="401"/>
      <c r="AL48" s="402"/>
      <c r="AM48" s="402"/>
      <c r="AN48" s="402"/>
      <c r="AO48" s="402"/>
      <c r="AP48" s="402"/>
      <c r="AQ48" s="402"/>
      <c r="AR48" s="402"/>
      <c r="AS48" s="402"/>
      <c r="AT48" s="402"/>
      <c r="AU48" s="402"/>
      <c r="AV48" s="402"/>
      <c r="AW48" s="402"/>
      <c r="AX48" s="402"/>
      <c r="AY48" s="402"/>
      <c r="AZ48" s="402"/>
      <c r="BA48" s="402"/>
      <c r="BB48" s="403"/>
      <c r="BC48" s="51"/>
      <c r="BD48" s="52"/>
      <c r="BE48" s="52"/>
      <c r="BF48" s="52"/>
      <c r="BG48" s="52"/>
      <c r="BH48" s="52"/>
      <c r="BI48" s="52"/>
      <c r="BJ48" s="52"/>
      <c r="BK48" s="52"/>
      <c r="BL48" s="52"/>
      <c r="BM48" s="52"/>
      <c r="BN48" s="52"/>
      <c r="BO48" s="53"/>
    </row>
    <row r="49" spans="1:67" ht="12" customHeight="1">
      <c r="A49" s="415">
        <f t="shared" si="0"/>
        <v>41</v>
      </c>
      <c r="B49" s="112"/>
      <c r="C49" s="416" t="s">
        <v>123</v>
      </c>
      <c r="D49" s="417"/>
      <c r="E49" s="417"/>
      <c r="F49" s="417"/>
      <c r="G49" s="417"/>
      <c r="H49" s="417"/>
      <c r="I49" s="417"/>
      <c r="J49" s="418"/>
      <c r="K49" s="416" t="s">
        <v>267</v>
      </c>
      <c r="L49" s="417"/>
      <c r="M49" s="418"/>
      <c r="N49" s="416">
        <v>2</v>
      </c>
      <c r="O49" s="417"/>
      <c r="P49" s="418"/>
      <c r="Q49" s="425">
        <v>2</v>
      </c>
      <c r="R49" s="426"/>
      <c r="S49" s="427"/>
      <c r="T49" s="422" t="s">
        <v>266</v>
      </c>
      <c r="U49" s="423"/>
      <c r="V49" s="424"/>
      <c r="W49" s="401" t="s">
        <v>300</v>
      </c>
      <c r="X49" s="402"/>
      <c r="Y49" s="402"/>
      <c r="Z49" s="402"/>
      <c r="AA49" s="402"/>
      <c r="AB49" s="402"/>
      <c r="AC49" s="402"/>
      <c r="AD49" s="402"/>
      <c r="AE49" s="402"/>
      <c r="AF49" s="402"/>
      <c r="AG49" s="402"/>
      <c r="AH49" s="402"/>
      <c r="AI49" s="402"/>
      <c r="AJ49" s="403"/>
      <c r="AK49" s="401" t="s">
        <v>334</v>
      </c>
      <c r="AL49" s="402"/>
      <c r="AM49" s="402"/>
      <c r="AN49" s="402"/>
      <c r="AO49" s="402"/>
      <c r="AP49" s="402"/>
      <c r="AQ49" s="402"/>
      <c r="AR49" s="402"/>
      <c r="AS49" s="402"/>
      <c r="AT49" s="402"/>
      <c r="AU49" s="402"/>
      <c r="AV49" s="402"/>
      <c r="AW49" s="402"/>
      <c r="AX49" s="402"/>
      <c r="AY49" s="402"/>
      <c r="AZ49" s="402"/>
      <c r="BA49" s="402"/>
      <c r="BB49" s="403"/>
      <c r="BC49" s="51"/>
      <c r="BD49" s="52"/>
      <c r="BE49" s="52"/>
      <c r="BF49" s="52"/>
      <c r="BG49" s="52"/>
      <c r="BH49" s="52"/>
      <c r="BI49" s="52"/>
      <c r="BJ49" s="52"/>
      <c r="BK49" s="52"/>
      <c r="BL49" s="52"/>
      <c r="BM49" s="52"/>
      <c r="BN49" s="52"/>
      <c r="BO49" s="53"/>
    </row>
    <row r="50" spans="1:67" ht="12" customHeight="1">
      <c r="A50" s="415">
        <f t="shared" si="0"/>
        <v>42</v>
      </c>
      <c r="B50" s="112"/>
      <c r="C50" s="416" t="s">
        <v>124</v>
      </c>
      <c r="D50" s="417"/>
      <c r="E50" s="417"/>
      <c r="F50" s="417"/>
      <c r="G50" s="417"/>
      <c r="H50" s="417"/>
      <c r="I50" s="417"/>
      <c r="J50" s="418"/>
      <c r="K50" s="416" t="s">
        <v>269</v>
      </c>
      <c r="L50" s="417"/>
      <c r="M50" s="418"/>
      <c r="N50" s="416">
        <v>30</v>
      </c>
      <c r="O50" s="417"/>
      <c r="P50" s="418"/>
      <c r="Q50" s="419">
        <v>90</v>
      </c>
      <c r="R50" s="420"/>
      <c r="S50" s="421"/>
      <c r="T50" s="422" t="s">
        <v>266</v>
      </c>
      <c r="U50" s="423"/>
      <c r="V50" s="424"/>
      <c r="W50" s="401" t="s">
        <v>301</v>
      </c>
      <c r="X50" s="402"/>
      <c r="Y50" s="402"/>
      <c r="Z50" s="402"/>
      <c r="AA50" s="402"/>
      <c r="AB50" s="402"/>
      <c r="AC50" s="402"/>
      <c r="AD50" s="402"/>
      <c r="AE50" s="402"/>
      <c r="AF50" s="402"/>
      <c r="AG50" s="402"/>
      <c r="AH50" s="402"/>
      <c r="AI50" s="402"/>
      <c r="AJ50" s="403"/>
      <c r="AK50" s="401"/>
      <c r="AL50" s="402"/>
      <c r="AM50" s="402"/>
      <c r="AN50" s="402"/>
      <c r="AO50" s="402"/>
      <c r="AP50" s="402"/>
      <c r="AQ50" s="402"/>
      <c r="AR50" s="402"/>
      <c r="AS50" s="402"/>
      <c r="AT50" s="402"/>
      <c r="AU50" s="402"/>
      <c r="AV50" s="402"/>
      <c r="AW50" s="402"/>
      <c r="AX50" s="402"/>
      <c r="AY50" s="402"/>
      <c r="AZ50" s="402"/>
      <c r="BA50" s="402"/>
      <c r="BB50" s="403"/>
      <c r="BC50" s="51"/>
      <c r="BD50" s="52"/>
      <c r="BE50" s="52"/>
      <c r="BF50" s="52"/>
      <c r="BG50" s="52"/>
      <c r="BH50" s="52"/>
      <c r="BI50" s="52"/>
      <c r="BJ50" s="52"/>
      <c r="BK50" s="52"/>
      <c r="BL50" s="52"/>
      <c r="BM50" s="52"/>
      <c r="BN50" s="52"/>
      <c r="BO50" s="53"/>
    </row>
    <row r="51" spans="1:67" ht="12" customHeight="1">
      <c r="A51" s="415">
        <f t="shared" si="0"/>
        <v>43</v>
      </c>
      <c r="B51" s="112"/>
      <c r="C51" s="416" t="s">
        <v>125</v>
      </c>
      <c r="D51" s="417"/>
      <c r="E51" s="417"/>
      <c r="F51" s="417"/>
      <c r="G51" s="417"/>
      <c r="H51" s="417"/>
      <c r="I51" s="417"/>
      <c r="J51" s="418"/>
      <c r="K51" s="416" t="s">
        <v>269</v>
      </c>
      <c r="L51" s="417"/>
      <c r="M51" s="418"/>
      <c r="N51" s="416">
        <v>2000</v>
      </c>
      <c r="O51" s="417"/>
      <c r="P51" s="418"/>
      <c r="Q51" s="419">
        <v>6000</v>
      </c>
      <c r="R51" s="420"/>
      <c r="S51" s="421"/>
      <c r="T51" s="422" t="s">
        <v>266</v>
      </c>
      <c r="U51" s="423"/>
      <c r="V51" s="424"/>
      <c r="W51" s="401" t="s">
        <v>302</v>
      </c>
      <c r="X51" s="402"/>
      <c r="Y51" s="402"/>
      <c r="Z51" s="402"/>
      <c r="AA51" s="402"/>
      <c r="AB51" s="402"/>
      <c r="AC51" s="402"/>
      <c r="AD51" s="402"/>
      <c r="AE51" s="402"/>
      <c r="AF51" s="402"/>
      <c r="AG51" s="402"/>
      <c r="AH51" s="402"/>
      <c r="AI51" s="402"/>
      <c r="AJ51" s="403"/>
      <c r="AK51" s="401" t="s">
        <v>327</v>
      </c>
      <c r="AL51" s="402"/>
      <c r="AM51" s="402"/>
      <c r="AN51" s="402"/>
      <c r="AO51" s="402"/>
      <c r="AP51" s="402"/>
      <c r="AQ51" s="402"/>
      <c r="AR51" s="402"/>
      <c r="AS51" s="402"/>
      <c r="AT51" s="402"/>
      <c r="AU51" s="402"/>
      <c r="AV51" s="402"/>
      <c r="AW51" s="402"/>
      <c r="AX51" s="402"/>
      <c r="AY51" s="402"/>
      <c r="AZ51" s="402"/>
      <c r="BA51" s="402"/>
      <c r="BB51" s="403"/>
      <c r="BC51" s="51"/>
      <c r="BD51" s="52"/>
      <c r="BE51" s="52"/>
      <c r="BF51" s="52"/>
      <c r="BG51" s="52"/>
      <c r="BH51" s="52"/>
      <c r="BI51" s="52"/>
      <c r="BJ51" s="52"/>
      <c r="BK51" s="52"/>
      <c r="BL51" s="52"/>
      <c r="BM51" s="52"/>
      <c r="BN51" s="52"/>
      <c r="BO51" s="53"/>
    </row>
    <row r="52" spans="1:67" ht="12" customHeight="1">
      <c r="A52" s="415">
        <f t="shared" si="0"/>
        <v>44</v>
      </c>
      <c r="B52" s="112"/>
      <c r="C52" s="416" t="s">
        <v>126</v>
      </c>
      <c r="D52" s="417"/>
      <c r="E52" s="417"/>
      <c r="F52" s="417"/>
      <c r="G52" s="417"/>
      <c r="H52" s="417"/>
      <c r="I52" s="417"/>
      <c r="J52" s="418"/>
      <c r="K52" s="416" t="s">
        <v>267</v>
      </c>
      <c r="L52" s="417"/>
      <c r="M52" s="418"/>
      <c r="N52" s="416">
        <v>3</v>
      </c>
      <c r="O52" s="417"/>
      <c r="P52" s="418"/>
      <c r="Q52" s="425">
        <v>3</v>
      </c>
      <c r="R52" s="426"/>
      <c r="S52" s="427"/>
      <c r="T52" s="422" t="s">
        <v>266</v>
      </c>
      <c r="U52" s="423"/>
      <c r="V52" s="424"/>
      <c r="W52" s="401" t="s">
        <v>303</v>
      </c>
      <c r="X52" s="402"/>
      <c r="Y52" s="402"/>
      <c r="Z52" s="402"/>
      <c r="AA52" s="402"/>
      <c r="AB52" s="402"/>
      <c r="AC52" s="402"/>
      <c r="AD52" s="402"/>
      <c r="AE52" s="402"/>
      <c r="AF52" s="402"/>
      <c r="AG52" s="402"/>
      <c r="AH52" s="402"/>
      <c r="AI52" s="402"/>
      <c r="AJ52" s="403"/>
      <c r="AK52" s="401"/>
      <c r="AL52" s="402"/>
      <c r="AM52" s="402"/>
      <c r="AN52" s="402"/>
      <c r="AO52" s="402"/>
      <c r="AP52" s="402"/>
      <c r="AQ52" s="402"/>
      <c r="AR52" s="402"/>
      <c r="AS52" s="402"/>
      <c r="AT52" s="402"/>
      <c r="AU52" s="402"/>
      <c r="AV52" s="402"/>
      <c r="AW52" s="402"/>
      <c r="AX52" s="402"/>
      <c r="AY52" s="402"/>
      <c r="AZ52" s="402"/>
      <c r="BA52" s="402"/>
      <c r="BB52" s="403"/>
      <c r="BC52" s="51"/>
      <c r="BD52" s="52"/>
      <c r="BE52" s="52"/>
      <c r="BF52" s="52"/>
      <c r="BG52" s="52"/>
      <c r="BH52" s="52"/>
      <c r="BI52" s="52"/>
      <c r="BJ52" s="52"/>
      <c r="BK52" s="52"/>
      <c r="BL52" s="52"/>
      <c r="BM52" s="52"/>
      <c r="BN52" s="52"/>
      <c r="BO52" s="53"/>
    </row>
    <row r="53" spans="1:67" ht="12" customHeight="1">
      <c r="A53" s="415">
        <f t="shared" si="0"/>
        <v>45</v>
      </c>
      <c r="B53" s="112"/>
      <c r="C53" s="416" t="s">
        <v>127</v>
      </c>
      <c r="D53" s="417"/>
      <c r="E53" s="417"/>
      <c r="F53" s="417"/>
      <c r="G53" s="417"/>
      <c r="H53" s="417"/>
      <c r="I53" s="417"/>
      <c r="J53" s="418"/>
      <c r="K53" s="416" t="s">
        <v>269</v>
      </c>
      <c r="L53" s="417"/>
      <c r="M53" s="418"/>
      <c r="N53" s="416">
        <v>40</v>
      </c>
      <c r="O53" s="417"/>
      <c r="P53" s="418"/>
      <c r="Q53" s="419">
        <v>120</v>
      </c>
      <c r="R53" s="420"/>
      <c r="S53" s="421"/>
      <c r="T53" s="422" t="s">
        <v>266</v>
      </c>
      <c r="U53" s="423"/>
      <c r="V53" s="424"/>
      <c r="W53" s="401" t="s">
        <v>304</v>
      </c>
      <c r="X53" s="402"/>
      <c r="Y53" s="402"/>
      <c r="Z53" s="402"/>
      <c r="AA53" s="402"/>
      <c r="AB53" s="402"/>
      <c r="AC53" s="402"/>
      <c r="AD53" s="402"/>
      <c r="AE53" s="402"/>
      <c r="AF53" s="402"/>
      <c r="AG53" s="402"/>
      <c r="AH53" s="402"/>
      <c r="AI53" s="402"/>
      <c r="AJ53" s="403"/>
      <c r="AK53" s="401"/>
      <c r="AL53" s="402"/>
      <c r="AM53" s="402"/>
      <c r="AN53" s="402"/>
      <c r="AO53" s="402"/>
      <c r="AP53" s="402"/>
      <c r="AQ53" s="402"/>
      <c r="AR53" s="402"/>
      <c r="AS53" s="402"/>
      <c r="AT53" s="402"/>
      <c r="AU53" s="402"/>
      <c r="AV53" s="402"/>
      <c r="AW53" s="402"/>
      <c r="AX53" s="402"/>
      <c r="AY53" s="402"/>
      <c r="AZ53" s="402"/>
      <c r="BA53" s="402"/>
      <c r="BB53" s="403"/>
      <c r="BC53" s="51"/>
      <c r="BD53" s="52"/>
      <c r="BE53" s="52"/>
      <c r="BF53" s="52"/>
      <c r="BG53" s="52"/>
      <c r="BH53" s="52"/>
      <c r="BI53" s="52"/>
      <c r="BJ53" s="52"/>
      <c r="BK53" s="52"/>
      <c r="BL53" s="52"/>
      <c r="BM53" s="52"/>
      <c r="BN53" s="52"/>
      <c r="BO53" s="53"/>
    </row>
    <row r="54" spans="1:67" ht="12" customHeight="1">
      <c r="A54" s="415">
        <f t="shared" si="0"/>
        <v>46</v>
      </c>
      <c r="B54" s="112"/>
      <c r="C54" s="416" t="s">
        <v>128</v>
      </c>
      <c r="D54" s="417"/>
      <c r="E54" s="417"/>
      <c r="F54" s="417"/>
      <c r="G54" s="417"/>
      <c r="H54" s="417"/>
      <c r="I54" s="417"/>
      <c r="J54" s="418"/>
      <c r="K54" s="416" t="s">
        <v>269</v>
      </c>
      <c r="L54" s="417"/>
      <c r="M54" s="418"/>
      <c r="N54" s="416">
        <v>100</v>
      </c>
      <c r="O54" s="417"/>
      <c r="P54" s="418"/>
      <c r="Q54" s="419">
        <v>300</v>
      </c>
      <c r="R54" s="420"/>
      <c r="S54" s="421"/>
      <c r="T54" s="422" t="s">
        <v>266</v>
      </c>
      <c r="U54" s="423"/>
      <c r="V54" s="424"/>
      <c r="W54" s="401" t="s">
        <v>305</v>
      </c>
      <c r="X54" s="402"/>
      <c r="Y54" s="402"/>
      <c r="Z54" s="402"/>
      <c r="AA54" s="402"/>
      <c r="AB54" s="402"/>
      <c r="AC54" s="402"/>
      <c r="AD54" s="402"/>
      <c r="AE54" s="402"/>
      <c r="AF54" s="402"/>
      <c r="AG54" s="402"/>
      <c r="AH54" s="402"/>
      <c r="AI54" s="402"/>
      <c r="AJ54" s="403"/>
      <c r="AK54" s="401"/>
      <c r="AL54" s="402"/>
      <c r="AM54" s="402"/>
      <c r="AN54" s="402"/>
      <c r="AO54" s="402"/>
      <c r="AP54" s="402"/>
      <c r="AQ54" s="402"/>
      <c r="AR54" s="402"/>
      <c r="AS54" s="402"/>
      <c r="AT54" s="402"/>
      <c r="AU54" s="402"/>
      <c r="AV54" s="402"/>
      <c r="AW54" s="402"/>
      <c r="AX54" s="402"/>
      <c r="AY54" s="402"/>
      <c r="AZ54" s="402"/>
      <c r="BA54" s="402"/>
      <c r="BB54" s="403"/>
      <c r="BC54" s="51"/>
      <c r="BD54" s="52"/>
      <c r="BE54" s="52"/>
      <c r="BF54" s="52"/>
      <c r="BG54" s="52"/>
      <c r="BH54" s="52"/>
      <c r="BI54" s="52"/>
      <c r="BJ54" s="52"/>
      <c r="BK54" s="52"/>
      <c r="BL54" s="52"/>
      <c r="BM54" s="52"/>
      <c r="BN54" s="52"/>
      <c r="BO54" s="53"/>
    </row>
    <row r="55" spans="1:67" ht="12" customHeight="1">
      <c r="A55" s="415">
        <f t="shared" si="0"/>
        <v>47</v>
      </c>
      <c r="B55" s="112"/>
      <c r="C55" s="416" t="s">
        <v>129</v>
      </c>
      <c r="D55" s="417"/>
      <c r="E55" s="417"/>
      <c r="F55" s="417"/>
      <c r="G55" s="417"/>
      <c r="H55" s="417"/>
      <c r="I55" s="417"/>
      <c r="J55" s="418"/>
      <c r="K55" s="416" t="s">
        <v>267</v>
      </c>
      <c r="L55" s="417"/>
      <c r="M55" s="418"/>
      <c r="N55" s="416">
        <v>1</v>
      </c>
      <c r="O55" s="417"/>
      <c r="P55" s="418"/>
      <c r="Q55" s="425">
        <v>1</v>
      </c>
      <c r="R55" s="426"/>
      <c r="S55" s="427"/>
      <c r="T55" s="422" t="s">
        <v>266</v>
      </c>
      <c r="U55" s="423"/>
      <c r="V55" s="424"/>
      <c r="W55" s="401" t="s">
        <v>306</v>
      </c>
      <c r="X55" s="402"/>
      <c r="Y55" s="402"/>
      <c r="Z55" s="402"/>
      <c r="AA55" s="402"/>
      <c r="AB55" s="402"/>
      <c r="AC55" s="402"/>
      <c r="AD55" s="402"/>
      <c r="AE55" s="402"/>
      <c r="AF55" s="402"/>
      <c r="AG55" s="402"/>
      <c r="AH55" s="402"/>
      <c r="AI55" s="402"/>
      <c r="AJ55" s="403"/>
      <c r="AK55" s="401"/>
      <c r="AL55" s="402"/>
      <c r="AM55" s="402"/>
      <c r="AN55" s="402"/>
      <c r="AO55" s="402"/>
      <c r="AP55" s="402"/>
      <c r="AQ55" s="402"/>
      <c r="AR55" s="402"/>
      <c r="AS55" s="402"/>
      <c r="AT55" s="402"/>
      <c r="AU55" s="402"/>
      <c r="AV55" s="402"/>
      <c r="AW55" s="402"/>
      <c r="AX55" s="402"/>
      <c r="AY55" s="402"/>
      <c r="AZ55" s="402"/>
      <c r="BA55" s="402"/>
      <c r="BB55" s="403"/>
      <c r="BC55" s="51"/>
      <c r="BD55" s="52"/>
      <c r="BE55" s="52"/>
      <c r="BF55" s="52"/>
      <c r="BG55" s="52"/>
      <c r="BH55" s="52"/>
      <c r="BI55" s="52"/>
      <c r="BJ55" s="52"/>
      <c r="BK55" s="52"/>
      <c r="BL55" s="52"/>
      <c r="BM55" s="52"/>
      <c r="BN55" s="52"/>
      <c r="BO55" s="53"/>
    </row>
    <row r="56" spans="1:67" ht="12" customHeight="1">
      <c r="A56" s="415">
        <f t="shared" si="0"/>
        <v>48</v>
      </c>
      <c r="B56" s="112"/>
      <c r="C56" s="416" t="s">
        <v>130</v>
      </c>
      <c r="D56" s="417"/>
      <c r="E56" s="417"/>
      <c r="F56" s="417"/>
      <c r="G56" s="417"/>
      <c r="H56" s="417"/>
      <c r="I56" s="417"/>
      <c r="J56" s="418"/>
      <c r="K56" s="416" t="s">
        <v>269</v>
      </c>
      <c r="L56" s="417"/>
      <c r="M56" s="418"/>
      <c r="N56" s="416">
        <v>3</v>
      </c>
      <c r="O56" s="417"/>
      <c r="P56" s="418"/>
      <c r="Q56" s="419">
        <v>9</v>
      </c>
      <c r="R56" s="420"/>
      <c r="S56" s="421"/>
      <c r="T56" s="422" t="s">
        <v>266</v>
      </c>
      <c r="U56" s="423"/>
      <c r="V56" s="424"/>
      <c r="W56" s="401" t="s">
        <v>303</v>
      </c>
      <c r="X56" s="402"/>
      <c r="Y56" s="402"/>
      <c r="Z56" s="402"/>
      <c r="AA56" s="402"/>
      <c r="AB56" s="402"/>
      <c r="AC56" s="402"/>
      <c r="AD56" s="402"/>
      <c r="AE56" s="402"/>
      <c r="AF56" s="402"/>
      <c r="AG56" s="402"/>
      <c r="AH56" s="402"/>
      <c r="AI56" s="402"/>
      <c r="AJ56" s="403"/>
      <c r="AK56" s="401"/>
      <c r="AL56" s="402"/>
      <c r="AM56" s="402"/>
      <c r="AN56" s="402"/>
      <c r="AO56" s="402"/>
      <c r="AP56" s="402"/>
      <c r="AQ56" s="402"/>
      <c r="AR56" s="402"/>
      <c r="AS56" s="402"/>
      <c r="AT56" s="402"/>
      <c r="AU56" s="402"/>
      <c r="AV56" s="402"/>
      <c r="AW56" s="402"/>
      <c r="AX56" s="402"/>
      <c r="AY56" s="402"/>
      <c r="AZ56" s="402"/>
      <c r="BA56" s="402"/>
      <c r="BB56" s="403"/>
      <c r="BC56" s="51"/>
      <c r="BD56" s="52"/>
      <c r="BE56" s="52"/>
      <c r="BF56" s="52"/>
      <c r="BG56" s="52"/>
      <c r="BH56" s="52"/>
      <c r="BI56" s="52"/>
      <c r="BJ56" s="52"/>
      <c r="BK56" s="52"/>
      <c r="BL56" s="52"/>
      <c r="BM56" s="52"/>
      <c r="BN56" s="52"/>
      <c r="BO56" s="53"/>
    </row>
    <row r="57" spans="1:67" ht="12" customHeight="1">
      <c r="A57" s="415">
        <f t="shared" si="0"/>
        <v>49</v>
      </c>
      <c r="B57" s="112"/>
      <c r="C57" s="416" t="s">
        <v>131</v>
      </c>
      <c r="D57" s="417"/>
      <c r="E57" s="417"/>
      <c r="F57" s="417"/>
      <c r="G57" s="417"/>
      <c r="H57" s="417"/>
      <c r="I57" s="417"/>
      <c r="J57" s="418"/>
      <c r="K57" s="416" t="s">
        <v>269</v>
      </c>
      <c r="L57" s="417"/>
      <c r="M57" s="418"/>
      <c r="N57" s="416">
        <v>40</v>
      </c>
      <c r="O57" s="417"/>
      <c r="P57" s="418"/>
      <c r="Q57" s="419">
        <v>120</v>
      </c>
      <c r="R57" s="420"/>
      <c r="S57" s="421"/>
      <c r="T57" s="422" t="s">
        <v>266</v>
      </c>
      <c r="U57" s="423"/>
      <c r="V57" s="424"/>
      <c r="W57" s="401" t="s">
        <v>304</v>
      </c>
      <c r="X57" s="402"/>
      <c r="Y57" s="402"/>
      <c r="Z57" s="402"/>
      <c r="AA57" s="402"/>
      <c r="AB57" s="402"/>
      <c r="AC57" s="402"/>
      <c r="AD57" s="402"/>
      <c r="AE57" s="402"/>
      <c r="AF57" s="402"/>
      <c r="AG57" s="402"/>
      <c r="AH57" s="402"/>
      <c r="AI57" s="402"/>
      <c r="AJ57" s="403"/>
      <c r="AK57" s="401"/>
      <c r="AL57" s="402"/>
      <c r="AM57" s="402"/>
      <c r="AN57" s="402"/>
      <c r="AO57" s="402"/>
      <c r="AP57" s="402"/>
      <c r="AQ57" s="402"/>
      <c r="AR57" s="402"/>
      <c r="AS57" s="402"/>
      <c r="AT57" s="402"/>
      <c r="AU57" s="402"/>
      <c r="AV57" s="402"/>
      <c r="AW57" s="402"/>
      <c r="AX57" s="402"/>
      <c r="AY57" s="402"/>
      <c r="AZ57" s="402"/>
      <c r="BA57" s="402"/>
      <c r="BB57" s="403"/>
      <c r="BC57" s="51"/>
      <c r="BD57" s="52"/>
      <c r="BE57" s="52"/>
      <c r="BF57" s="52"/>
      <c r="BG57" s="52"/>
      <c r="BH57" s="52"/>
      <c r="BI57" s="52"/>
      <c r="BJ57" s="52"/>
      <c r="BK57" s="52"/>
      <c r="BL57" s="52"/>
      <c r="BM57" s="52"/>
      <c r="BN57" s="52"/>
      <c r="BO57" s="53"/>
    </row>
    <row r="58" spans="1:67" ht="12" customHeight="1">
      <c r="A58" s="415">
        <f t="shared" si="0"/>
        <v>50</v>
      </c>
      <c r="B58" s="112"/>
      <c r="C58" s="416" t="s">
        <v>132</v>
      </c>
      <c r="D58" s="417"/>
      <c r="E58" s="417"/>
      <c r="F58" s="417"/>
      <c r="G58" s="417"/>
      <c r="H58" s="417"/>
      <c r="I58" s="417"/>
      <c r="J58" s="418"/>
      <c r="K58" s="416" t="s">
        <v>269</v>
      </c>
      <c r="L58" s="417"/>
      <c r="M58" s="418"/>
      <c r="N58" s="416">
        <v>100</v>
      </c>
      <c r="O58" s="417"/>
      <c r="P58" s="418"/>
      <c r="Q58" s="419">
        <v>300</v>
      </c>
      <c r="R58" s="420"/>
      <c r="S58" s="421"/>
      <c r="T58" s="422" t="s">
        <v>266</v>
      </c>
      <c r="U58" s="423"/>
      <c r="V58" s="424"/>
      <c r="W58" s="401" t="s">
        <v>305</v>
      </c>
      <c r="X58" s="402"/>
      <c r="Y58" s="402"/>
      <c r="Z58" s="402"/>
      <c r="AA58" s="402"/>
      <c r="AB58" s="402"/>
      <c r="AC58" s="402"/>
      <c r="AD58" s="402"/>
      <c r="AE58" s="402"/>
      <c r="AF58" s="402"/>
      <c r="AG58" s="402"/>
      <c r="AH58" s="402"/>
      <c r="AI58" s="402"/>
      <c r="AJ58" s="403"/>
      <c r="AK58" s="401"/>
      <c r="AL58" s="402"/>
      <c r="AM58" s="402"/>
      <c r="AN58" s="402"/>
      <c r="AO58" s="402"/>
      <c r="AP58" s="402"/>
      <c r="AQ58" s="402"/>
      <c r="AR58" s="402"/>
      <c r="AS58" s="402"/>
      <c r="AT58" s="402"/>
      <c r="AU58" s="402"/>
      <c r="AV58" s="402"/>
      <c r="AW58" s="402"/>
      <c r="AX58" s="402"/>
      <c r="AY58" s="402"/>
      <c r="AZ58" s="402"/>
      <c r="BA58" s="402"/>
      <c r="BB58" s="403"/>
      <c r="BC58" s="51"/>
      <c r="BD58" s="52"/>
      <c r="BE58" s="52"/>
      <c r="BF58" s="52"/>
      <c r="BG58" s="52"/>
      <c r="BH58" s="52"/>
      <c r="BI58" s="52"/>
      <c r="BJ58" s="52"/>
      <c r="BK58" s="52"/>
      <c r="BL58" s="52"/>
      <c r="BM58" s="52"/>
      <c r="BN58" s="52"/>
      <c r="BO58" s="53"/>
    </row>
    <row r="59" spans="1:67" ht="12" customHeight="1">
      <c r="A59" s="415">
        <f t="shared" si="0"/>
        <v>51</v>
      </c>
      <c r="B59" s="112"/>
      <c r="C59" s="416" t="s">
        <v>133</v>
      </c>
      <c r="D59" s="417"/>
      <c r="E59" s="417"/>
      <c r="F59" s="417"/>
      <c r="G59" s="417"/>
      <c r="H59" s="417"/>
      <c r="I59" s="417"/>
      <c r="J59" s="418"/>
      <c r="K59" s="416" t="s">
        <v>269</v>
      </c>
      <c r="L59" s="417"/>
      <c r="M59" s="418"/>
      <c r="N59" s="416">
        <v>1</v>
      </c>
      <c r="O59" s="417"/>
      <c r="P59" s="418"/>
      <c r="Q59" s="419">
        <v>3</v>
      </c>
      <c r="R59" s="420"/>
      <c r="S59" s="421"/>
      <c r="T59" s="422" t="s">
        <v>266</v>
      </c>
      <c r="U59" s="423"/>
      <c r="V59" s="424"/>
      <c r="W59" s="401" t="s">
        <v>306</v>
      </c>
      <c r="X59" s="402"/>
      <c r="Y59" s="402"/>
      <c r="Z59" s="402"/>
      <c r="AA59" s="402"/>
      <c r="AB59" s="402"/>
      <c r="AC59" s="402"/>
      <c r="AD59" s="402"/>
      <c r="AE59" s="402"/>
      <c r="AF59" s="402"/>
      <c r="AG59" s="402"/>
      <c r="AH59" s="402"/>
      <c r="AI59" s="402"/>
      <c r="AJ59" s="403"/>
      <c r="AK59" s="401"/>
      <c r="AL59" s="402"/>
      <c r="AM59" s="402"/>
      <c r="AN59" s="402"/>
      <c r="AO59" s="402"/>
      <c r="AP59" s="402"/>
      <c r="AQ59" s="402"/>
      <c r="AR59" s="402"/>
      <c r="AS59" s="402"/>
      <c r="AT59" s="402"/>
      <c r="AU59" s="402"/>
      <c r="AV59" s="402"/>
      <c r="AW59" s="402"/>
      <c r="AX59" s="402"/>
      <c r="AY59" s="402"/>
      <c r="AZ59" s="402"/>
      <c r="BA59" s="402"/>
      <c r="BB59" s="403"/>
      <c r="BC59" s="51"/>
      <c r="BD59" s="52"/>
      <c r="BE59" s="52"/>
      <c r="BF59" s="52"/>
      <c r="BG59" s="52"/>
      <c r="BH59" s="52"/>
      <c r="BI59" s="52"/>
      <c r="BJ59" s="52"/>
      <c r="BK59" s="52"/>
      <c r="BL59" s="52"/>
      <c r="BM59" s="52"/>
      <c r="BN59" s="52"/>
      <c r="BO59" s="53"/>
    </row>
    <row r="60" spans="1:67" ht="12" customHeight="1">
      <c r="A60" s="415">
        <f t="shared" si="0"/>
        <v>52</v>
      </c>
      <c r="B60" s="112"/>
      <c r="C60" s="416" t="s">
        <v>134</v>
      </c>
      <c r="D60" s="417"/>
      <c r="E60" s="417"/>
      <c r="F60" s="417"/>
      <c r="G60" s="417"/>
      <c r="H60" s="417"/>
      <c r="I60" s="417"/>
      <c r="J60" s="418"/>
      <c r="K60" s="416" t="s">
        <v>269</v>
      </c>
      <c r="L60" s="417"/>
      <c r="M60" s="418"/>
      <c r="N60" s="416">
        <v>3</v>
      </c>
      <c r="O60" s="417"/>
      <c r="P60" s="418"/>
      <c r="Q60" s="419">
        <v>9</v>
      </c>
      <c r="R60" s="420"/>
      <c r="S60" s="421"/>
      <c r="T60" s="422" t="s">
        <v>266</v>
      </c>
      <c r="U60" s="423"/>
      <c r="V60" s="424"/>
      <c r="W60" s="401" t="s">
        <v>303</v>
      </c>
      <c r="X60" s="402"/>
      <c r="Y60" s="402"/>
      <c r="Z60" s="402"/>
      <c r="AA60" s="402"/>
      <c r="AB60" s="402"/>
      <c r="AC60" s="402"/>
      <c r="AD60" s="402"/>
      <c r="AE60" s="402"/>
      <c r="AF60" s="402"/>
      <c r="AG60" s="402"/>
      <c r="AH60" s="402"/>
      <c r="AI60" s="402"/>
      <c r="AJ60" s="403"/>
      <c r="AK60" s="401"/>
      <c r="AL60" s="402"/>
      <c r="AM60" s="402"/>
      <c r="AN60" s="402"/>
      <c r="AO60" s="402"/>
      <c r="AP60" s="402"/>
      <c r="AQ60" s="402"/>
      <c r="AR60" s="402"/>
      <c r="AS60" s="402"/>
      <c r="AT60" s="402"/>
      <c r="AU60" s="402"/>
      <c r="AV60" s="402"/>
      <c r="AW60" s="402"/>
      <c r="AX60" s="402"/>
      <c r="AY60" s="402"/>
      <c r="AZ60" s="402"/>
      <c r="BA60" s="402"/>
      <c r="BB60" s="403"/>
      <c r="BC60" s="51"/>
      <c r="BD60" s="52"/>
      <c r="BE60" s="52"/>
      <c r="BF60" s="52"/>
      <c r="BG60" s="52"/>
      <c r="BH60" s="52"/>
      <c r="BI60" s="52"/>
      <c r="BJ60" s="52"/>
      <c r="BK60" s="52"/>
      <c r="BL60" s="52"/>
      <c r="BM60" s="52"/>
      <c r="BN60" s="52"/>
      <c r="BO60" s="53"/>
    </row>
    <row r="61" spans="1:67" ht="12" customHeight="1">
      <c r="A61" s="415">
        <f t="shared" si="0"/>
        <v>53</v>
      </c>
      <c r="B61" s="112"/>
      <c r="C61" s="416" t="s">
        <v>135</v>
      </c>
      <c r="D61" s="417"/>
      <c r="E61" s="417"/>
      <c r="F61" s="417"/>
      <c r="G61" s="417"/>
      <c r="H61" s="417"/>
      <c r="I61" s="417"/>
      <c r="J61" s="418"/>
      <c r="K61" s="416" t="s">
        <v>269</v>
      </c>
      <c r="L61" s="417"/>
      <c r="M61" s="418"/>
      <c r="N61" s="416">
        <v>40</v>
      </c>
      <c r="O61" s="417"/>
      <c r="P61" s="418"/>
      <c r="Q61" s="419">
        <v>120</v>
      </c>
      <c r="R61" s="420"/>
      <c r="S61" s="421"/>
      <c r="T61" s="422" t="s">
        <v>266</v>
      </c>
      <c r="U61" s="423"/>
      <c r="V61" s="424"/>
      <c r="W61" s="401" t="s">
        <v>304</v>
      </c>
      <c r="X61" s="402"/>
      <c r="Y61" s="402"/>
      <c r="Z61" s="402"/>
      <c r="AA61" s="402"/>
      <c r="AB61" s="402"/>
      <c r="AC61" s="402"/>
      <c r="AD61" s="402"/>
      <c r="AE61" s="402"/>
      <c r="AF61" s="402"/>
      <c r="AG61" s="402"/>
      <c r="AH61" s="402"/>
      <c r="AI61" s="402"/>
      <c r="AJ61" s="403"/>
      <c r="AK61" s="401"/>
      <c r="AL61" s="402"/>
      <c r="AM61" s="402"/>
      <c r="AN61" s="402"/>
      <c r="AO61" s="402"/>
      <c r="AP61" s="402"/>
      <c r="AQ61" s="402"/>
      <c r="AR61" s="402"/>
      <c r="AS61" s="402"/>
      <c r="AT61" s="402"/>
      <c r="AU61" s="402"/>
      <c r="AV61" s="402"/>
      <c r="AW61" s="402"/>
      <c r="AX61" s="402"/>
      <c r="AY61" s="402"/>
      <c r="AZ61" s="402"/>
      <c r="BA61" s="402"/>
      <c r="BB61" s="403"/>
      <c r="BC61" s="51"/>
      <c r="BD61" s="52"/>
      <c r="BE61" s="52"/>
      <c r="BF61" s="52"/>
      <c r="BG61" s="52"/>
      <c r="BH61" s="52"/>
      <c r="BI61" s="52"/>
      <c r="BJ61" s="52"/>
      <c r="BK61" s="52"/>
      <c r="BL61" s="52"/>
      <c r="BM61" s="52"/>
      <c r="BN61" s="52"/>
      <c r="BO61" s="53"/>
    </row>
    <row r="62" spans="1:67" ht="12" customHeight="1">
      <c r="A62" s="415">
        <f t="shared" si="0"/>
        <v>54</v>
      </c>
      <c r="B62" s="112"/>
      <c r="C62" s="416" t="s">
        <v>136</v>
      </c>
      <c r="D62" s="417"/>
      <c r="E62" s="417"/>
      <c r="F62" s="417"/>
      <c r="G62" s="417"/>
      <c r="H62" s="417"/>
      <c r="I62" s="417"/>
      <c r="J62" s="418"/>
      <c r="K62" s="416" t="s">
        <v>269</v>
      </c>
      <c r="L62" s="417"/>
      <c r="M62" s="418"/>
      <c r="N62" s="416">
        <v>100</v>
      </c>
      <c r="O62" s="417"/>
      <c r="P62" s="418"/>
      <c r="Q62" s="419">
        <v>300</v>
      </c>
      <c r="R62" s="420"/>
      <c r="S62" s="421"/>
      <c r="T62" s="422" t="s">
        <v>266</v>
      </c>
      <c r="U62" s="423"/>
      <c r="V62" s="424"/>
      <c r="W62" s="401" t="s">
        <v>305</v>
      </c>
      <c r="X62" s="402"/>
      <c r="Y62" s="402"/>
      <c r="Z62" s="402"/>
      <c r="AA62" s="402"/>
      <c r="AB62" s="402"/>
      <c r="AC62" s="402"/>
      <c r="AD62" s="402"/>
      <c r="AE62" s="402"/>
      <c r="AF62" s="402"/>
      <c r="AG62" s="402"/>
      <c r="AH62" s="402"/>
      <c r="AI62" s="402"/>
      <c r="AJ62" s="403"/>
      <c r="AK62" s="401"/>
      <c r="AL62" s="402"/>
      <c r="AM62" s="402"/>
      <c r="AN62" s="402"/>
      <c r="AO62" s="402"/>
      <c r="AP62" s="402"/>
      <c r="AQ62" s="402"/>
      <c r="AR62" s="402"/>
      <c r="AS62" s="402"/>
      <c r="AT62" s="402"/>
      <c r="AU62" s="402"/>
      <c r="AV62" s="402"/>
      <c r="AW62" s="402"/>
      <c r="AX62" s="402"/>
      <c r="AY62" s="402"/>
      <c r="AZ62" s="402"/>
      <c r="BA62" s="402"/>
      <c r="BB62" s="403"/>
      <c r="BC62" s="51"/>
      <c r="BD62" s="52"/>
      <c r="BE62" s="52"/>
      <c r="BF62" s="52"/>
      <c r="BG62" s="52"/>
      <c r="BH62" s="52"/>
      <c r="BI62" s="52"/>
      <c r="BJ62" s="52"/>
      <c r="BK62" s="52"/>
      <c r="BL62" s="52"/>
      <c r="BM62" s="52"/>
      <c r="BN62" s="52"/>
      <c r="BO62" s="53"/>
    </row>
    <row r="63" spans="1:67" ht="12" customHeight="1">
      <c r="A63" s="415">
        <f t="shared" si="0"/>
        <v>55</v>
      </c>
      <c r="B63" s="112"/>
      <c r="C63" s="416" t="s">
        <v>137</v>
      </c>
      <c r="D63" s="417"/>
      <c r="E63" s="417"/>
      <c r="F63" s="417"/>
      <c r="G63" s="417"/>
      <c r="H63" s="417"/>
      <c r="I63" s="417"/>
      <c r="J63" s="418"/>
      <c r="K63" s="416" t="s">
        <v>269</v>
      </c>
      <c r="L63" s="417"/>
      <c r="M63" s="418"/>
      <c r="N63" s="416">
        <v>1</v>
      </c>
      <c r="O63" s="417"/>
      <c r="P63" s="418"/>
      <c r="Q63" s="419">
        <v>3</v>
      </c>
      <c r="R63" s="420"/>
      <c r="S63" s="421"/>
      <c r="T63" s="422" t="s">
        <v>266</v>
      </c>
      <c r="U63" s="423"/>
      <c r="V63" s="424"/>
      <c r="W63" s="401" t="s">
        <v>306</v>
      </c>
      <c r="X63" s="402"/>
      <c r="Y63" s="402"/>
      <c r="Z63" s="402"/>
      <c r="AA63" s="402"/>
      <c r="AB63" s="402"/>
      <c r="AC63" s="402"/>
      <c r="AD63" s="402"/>
      <c r="AE63" s="402"/>
      <c r="AF63" s="402"/>
      <c r="AG63" s="402"/>
      <c r="AH63" s="402"/>
      <c r="AI63" s="402"/>
      <c r="AJ63" s="403"/>
      <c r="AK63" s="401"/>
      <c r="AL63" s="402"/>
      <c r="AM63" s="402"/>
      <c r="AN63" s="402"/>
      <c r="AO63" s="402"/>
      <c r="AP63" s="402"/>
      <c r="AQ63" s="402"/>
      <c r="AR63" s="402"/>
      <c r="AS63" s="402"/>
      <c r="AT63" s="402"/>
      <c r="AU63" s="402"/>
      <c r="AV63" s="402"/>
      <c r="AW63" s="402"/>
      <c r="AX63" s="402"/>
      <c r="AY63" s="402"/>
      <c r="AZ63" s="402"/>
      <c r="BA63" s="402"/>
      <c r="BB63" s="403"/>
      <c r="BC63" s="51"/>
      <c r="BD63" s="52"/>
      <c r="BE63" s="52"/>
      <c r="BF63" s="52"/>
      <c r="BG63" s="52"/>
      <c r="BH63" s="52"/>
      <c r="BI63" s="52"/>
      <c r="BJ63" s="52"/>
      <c r="BK63" s="52"/>
      <c r="BL63" s="52"/>
      <c r="BM63" s="52"/>
      <c r="BN63" s="52"/>
      <c r="BO63" s="53"/>
    </row>
    <row r="64" spans="1:67" ht="12" customHeight="1">
      <c r="A64" s="415">
        <f t="shared" si="0"/>
        <v>56</v>
      </c>
      <c r="B64" s="112"/>
      <c r="C64" s="416" t="s">
        <v>138</v>
      </c>
      <c r="D64" s="417"/>
      <c r="E64" s="417"/>
      <c r="F64" s="417"/>
      <c r="G64" s="417"/>
      <c r="H64" s="417"/>
      <c r="I64" s="417"/>
      <c r="J64" s="418"/>
      <c r="K64" s="416" t="s">
        <v>267</v>
      </c>
      <c r="L64" s="417"/>
      <c r="M64" s="418"/>
      <c r="N64" s="416">
        <v>3</v>
      </c>
      <c r="O64" s="417"/>
      <c r="P64" s="418"/>
      <c r="Q64" s="425">
        <v>3</v>
      </c>
      <c r="R64" s="426"/>
      <c r="S64" s="427"/>
      <c r="T64" s="422" t="s">
        <v>266</v>
      </c>
      <c r="U64" s="423"/>
      <c r="V64" s="424"/>
      <c r="W64" s="401" t="s">
        <v>303</v>
      </c>
      <c r="X64" s="402"/>
      <c r="Y64" s="402"/>
      <c r="Z64" s="402"/>
      <c r="AA64" s="402"/>
      <c r="AB64" s="402"/>
      <c r="AC64" s="402"/>
      <c r="AD64" s="402"/>
      <c r="AE64" s="402"/>
      <c r="AF64" s="402"/>
      <c r="AG64" s="402"/>
      <c r="AH64" s="402"/>
      <c r="AI64" s="402"/>
      <c r="AJ64" s="403"/>
      <c r="AK64" s="401"/>
      <c r="AL64" s="402"/>
      <c r="AM64" s="402"/>
      <c r="AN64" s="402"/>
      <c r="AO64" s="402"/>
      <c r="AP64" s="402"/>
      <c r="AQ64" s="402"/>
      <c r="AR64" s="402"/>
      <c r="AS64" s="402"/>
      <c r="AT64" s="402"/>
      <c r="AU64" s="402"/>
      <c r="AV64" s="402"/>
      <c r="AW64" s="402"/>
      <c r="AX64" s="402"/>
      <c r="AY64" s="402"/>
      <c r="AZ64" s="402"/>
      <c r="BA64" s="402"/>
      <c r="BB64" s="403"/>
      <c r="BC64" s="51"/>
      <c r="BD64" s="52"/>
      <c r="BE64" s="52"/>
      <c r="BF64" s="52"/>
      <c r="BG64" s="52"/>
      <c r="BH64" s="52"/>
      <c r="BI64" s="52"/>
      <c r="BJ64" s="52"/>
      <c r="BK64" s="52"/>
      <c r="BL64" s="52"/>
      <c r="BM64" s="52"/>
      <c r="BN64" s="52"/>
      <c r="BO64" s="53"/>
    </row>
    <row r="65" spans="1:67" ht="12" customHeight="1">
      <c r="A65" s="415">
        <f t="shared" si="0"/>
        <v>57</v>
      </c>
      <c r="B65" s="112"/>
      <c r="C65" s="416" t="s">
        <v>139</v>
      </c>
      <c r="D65" s="417"/>
      <c r="E65" s="417"/>
      <c r="F65" s="417"/>
      <c r="G65" s="417"/>
      <c r="H65" s="417"/>
      <c r="I65" s="417"/>
      <c r="J65" s="418"/>
      <c r="K65" s="416" t="s">
        <v>269</v>
      </c>
      <c r="L65" s="417"/>
      <c r="M65" s="418"/>
      <c r="N65" s="416">
        <v>40</v>
      </c>
      <c r="O65" s="417"/>
      <c r="P65" s="418"/>
      <c r="Q65" s="419">
        <v>120</v>
      </c>
      <c r="R65" s="420"/>
      <c r="S65" s="421"/>
      <c r="T65" s="422" t="s">
        <v>266</v>
      </c>
      <c r="U65" s="423"/>
      <c r="V65" s="424"/>
      <c r="W65" s="401" t="s">
        <v>304</v>
      </c>
      <c r="X65" s="402"/>
      <c r="Y65" s="402"/>
      <c r="Z65" s="402"/>
      <c r="AA65" s="402"/>
      <c r="AB65" s="402"/>
      <c r="AC65" s="402"/>
      <c r="AD65" s="402"/>
      <c r="AE65" s="402"/>
      <c r="AF65" s="402"/>
      <c r="AG65" s="402"/>
      <c r="AH65" s="402"/>
      <c r="AI65" s="402"/>
      <c r="AJ65" s="403"/>
      <c r="AK65" s="401"/>
      <c r="AL65" s="402"/>
      <c r="AM65" s="402"/>
      <c r="AN65" s="402"/>
      <c r="AO65" s="402"/>
      <c r="AP65" s="402"/>
      <c r="AQ65" s="402"/>
      <c r="AR65" s="402"/>
      <c r="AS65" s="402"/>
      <c r="AT65" s="402"/>
      <c r="AU65" s="402"/>
      <c r="AV65" s="402"/>
      <c r="AW65" s="402"/>
      <c r="AX65" s="402"/>
      <c r="AY65" s="402"/>
      <c r="AZ65" s="402"/>
      <c r="BA65" s="402"/>
      <c r="BB65" s="403"/>
      <c r="BC65" s="51"/>
      <c r="BD65" s="52"/>
      <c r="BE65" s="52"/>
      <c r="BF65" s="52"/>
      <c r="BG65" s="52"/>
      <c r="BH65" s="52"/>
      <c r="BI65" s="52"/>
      <c r="BJ65" s="52"/>
      <c r="BK65" s="52"/>
      <c r="BL65" s="52"/>
      <c r="BM65" s="52"/>
      <c r="BN65" s="52"/>
      <c r="BO65" s="53"/>
    </row>
    <row r="66" spans="1:67" ht="12" customHeight="1">
      <c r="A66" s="415">
        <f t="shared" si="0"/>
        <v>58</v>
      </c>
      <c r="B66" s="112"/>
      <c r="C66" s="416" t="s">
        <v>140</v>
      </c>
      <c r="D66" s="417"/>
      <c r="E66" s="417"/>
      <c r="F66" s="417"/>
      <c r="G66" s="417"/>
      <c r="H66" s="417"/>
      <c r="I66" s="417"/>
      <c r="J66" s="418"/>
      <c r="K66" s="416" t="s">
        <v>269</v>
      </c>
      <c r="L66" s="417"/>
      <c r="M66" s="418"/>
      <c r="N66" s="416">
        <v>100</v>
      </c>
      <c r="O66" s="417"/>
      <c r="P66" s="418"/>
      <c r="Q66" s="419">
        <v>300</v>
      </c>
      <c r="R66" s="420"/>
      <c r="S66" s="421"/>
      <c r="T66" s="422" t="s">
        <v>266</v>
      </c>
      <c r="U66" s="423"/>
      <c r="V66" s="424"/>
      <c r="W66" s="401" t="s">
        <v>305</v>
      </c>
      <c r="X66" s="402"/>
      <c r="Y66" s="402"/>
      <c r="Z66" s="402"/>
      <c r="AA66" s="402"/>
      <c r="AB66" s="402"/>
      <c r="AC66" s="402"/>
      <c r="AD66" s="402"/>
      <c r="AE66" s="402"/>
      <c r="AF66" s="402"/>
      <c r="AG66" s="402"/>
      <c r="AH66" s="402"/>
      <c r="AI66" s="402"/>
      <c r="AJ66" s="403"/>
      <c r="AK66" s="401"/>
      <c r="AL66" s="402"/>
      <c r="AM66" s="402"/>
      <c r="AN66" s="402"/>
      <c r="AO66" s="402"/>
      <c r="AP66" s="402"/>
      <c r="AQ66" s="402"/>
      <c r="AR66" s="402"/>
      <c r="AS66" s="402"/>
      <c r="AT66" s="402"/>
      <c r="AU66" s="402"/>
      <c r="AV66" s="402"/>
      <c r="AW66" s="402"/>
      <c r="AX66" s="402"/>
      <c r="AY66" s="402"/>
      <c r="AZ66" s="402"/>
      <c r="BA66" s="402"/>
      <c r="BB66" s="403"/>
      <c r="BC66" s="51"/>
      <c r="BD66" s="52"/>
      <c r="BE66" s="52"/>
      <c r="BF66" s="52"/>
      <c r="BG66" s="52"/>
      <c r="BH66" s="52"/>
      <c r="BI66" s="52"/>
      <c r="BJ66" s="52"/>
      <c r="BK66" s="52"/>
      <c r="BL66" s="52"/>
      <c r="BM66" s="52"/>
      <c r="BN66" s="52"/>
      <c r="BO66" s="53"/>
    </row>
    <row r="67" spans="1:67" ht="12" customHeight="1">
      <c r="A67" s="415">
        <f t="shared" si="0"/>
        <v>59</v>
      </c>
      <c r="B67" s="112"/>
      <c r="C67" s="416" t="s">
        <v>141</v>
      </c>
      <c r="D67" s="417"/>
      <c r="E67" s="417"/>
      <c r="F67" s="417"/>
      <c r="G67" s="417"/>
      <c r="H67" s="417"/>
      <c r="I67" s="417"/>
      <c r="J67" s="418"/>
      <c r="K67" s="416" t="s">
        <v>267</v>
      </c>
      <c r="L67" s="417"/>
      <c r="M67" s="418"/>
      <c r="N67" s="416">
        <v>1</v>
      </c>
      <c r="O67" s="417"/>
      <c r="P67" s="418"/>
      <c r="Q67" s="425">
        <v>1</v>
      </c>
      <c r="R67" s="426"/>
      <c r="S67" s="427"/>
      <c r="T67" s="422" t="s">
        <v>266</v>
      </c>
      <c r="U67" s="423"/>
      <c r="V67" s="424"/>
      <c r="W67" s="401" t="s">
        <v>306</v>
      </c>
      <c r="X67" s="402"/>
      <c r="Y67" s="402"/>
      <c r="Z67" s="402"/>
      <c r="AA67" s="402"/>
      <c r="AB67" s="402"/>
      <c r="AC67" s="402"/>
      <c r="AD67" s="402"/>
      <c r="AE67" s="402"/>
      <c r="AF67" s="402"/>
      <c r="AG67" s="402"/>
      <c r="AH67" s="402"/>
      <c r="AI67" s="402"/>
      <c r="AJ67" s="403"/>
      <c r="AK67" s="401"/>
      <c r="AL67" s="402"/>
      <c r="AM67" s="402"/>
      <c r="AN67" s="402"/>
      <c r="AO67" s="402"/>
      <c r="AP67" s="402"/>
      <c r="AQ67" s="402"/>
      <c r="AR67" s="402"/>
      <c r="AS67" s="402"/>
      <c r="AT67" s="402"/>
      <c r="AU67" s="402"/>
      <c r="AV67" s="402"/>
      <c r="AW67" s="402"/>
      <c r="AX67" s="402"/>
      <c r="AY67" s="402"/>
      <c r="AZ67" s="402"/>
      <c r="BA67" s="402"/>
      <c r="BB67" s="403"/>
      <c r="BC67" s="51"/>
      <c r="BD67" s="52"/>
      <c r="BE67" s="52"/>
      <c r="BF67" s="52"/>
      <c r="BG67" s="52"/>
      <c r="BH67" s="52"/>
      <c r="BI67" s="52"/>
      <c r="BJ67" s="52"/>
      <c r="BK67" s="52"/>
      <c r="BL67" s="52"/>
      <c r="BM67" s="52"/>
      <c r="BN67" s="52"/>
      <c r="BO67" s="53"/>
    </row>
    <row r="68" spans="1:67" ht="12" customHeight="1">
      <c r="A68" s="415">
        <f t="shared" si="0"/>
        <v>60</v>
      </c>
      <c r="B68" s="112"/>
      <c r="C68" s="416" t="s">
        <v>142</v>
      </c>
      <c r="D68" s="417"/>
      <c r="E68" s="417"/>
      <c r="F68" s="417"/>
      <c r="G68" s="417"/>
      <c r="H68" s="417"/>
      <c r="I68" s="417"/>
      <c r="J68" s="418"/>
      <c r="K68" s="416" t="s">
        <v>267</v>
      </c>
      <c r="L68" s="417"/>
      <c r="M68" s="418"/>
      <c r="N68" s="416">
        <v>3</v>
      </c>
      <c r="O68" s="417"/>
      <c r="P68" s="418"/>
      <c r="Q68" s="425">
        <v>3</v>
      </c>
      <c r="R68" s="426"/>
      <c r="S68" s="427"/>
      <c r="T68" s="422" t="s">
        <v>266</v>
      </c>
      <c r="U68" s="423"/>
      <c r="V68" s="424"/>
      <c r="W68" s="401" t="s">
        <v>303</v>
      </c>
      <c r="X68" s="402"/>
      <c r="Y68" s="402"/>
      <c r="Z68" s="402"/>
      <c r="AA68" s="402"/>
      <c r="AB68" s="402"/>
      <c r="AC68" s="402"/>
      <c r="AD68" s="402"/>
      <c r="AE68" s="402"/>
      <c r="AF68" s="402"/>
      <c r="AG68" s="402"/>
      <c r="AH68" s="402"/>
      <c r="AI68" s="402"/>
      <c r="AJ68" s="403"/>
      <c r="AK68" s="401"/>
      <c r="AL68" s="402"/>
      <c r="AM68" s="402"/>
      <c r="AN68" s="402"/>
      <c r="AO68" s="402"/>
      <c r="AP68" s="402"/>
      <c r="AQ68" s="402"/>
      <c r="AR68" s="402"/>
      <c r="AS68" s="402"/>
      <c r="AT68" s="402"/>
      <c r="AU68" s="402"/>
      <c r="AV68" s="402"/>
      <c r="AW68" s="402"/>
      <c r="AX68" s="402"/>
      <c r="AY68" s="402"/>
      <c r="AZ68" s="402"/>
      <c r="BA68" s="402"/>
      <c r="BB68" s="403"/>
      <c r="BC68" s="51"/>
      <c r="BD68" s="52"/>
      <c r="BE68" s="52"/>
      <c r="BF68" s="52"/>
      <c r="BG68" s="52"/>
      <c r="BH68" s="52"/>
      <c r="BI68" s="52"/>
      <c r="BJ68" s="52"/>
      <c r="BK68" s="52"/>
      <c r="BL68" s="52"/>
      <c r="BM68" s="52"/>
      <c r="BN68" s="52"/>
      <c r="BO68" s="53"/>
    </row>
    <row r="69" spans="1:67" ht="12" customHeight="1">
      <c r="A69" s="415">
        <f t="shared" si="0"/>
        <v>61</v>
      </c>
      <c r="B69" s="112"/>
      <c r="C69" s="416" t="s">
        <v>143</v>
      </c>
      <c r="D69" s="417"/>
      <c r="E69" s="417"/>
      <c r="F69" s="417"/>
      <c r="G69" s="417"/>
      <c r="H69" s="417"/>
      <c r="I69" s="417"/>
      <c r="J69" s="418"/>
      <c r="K69" s="416" t="s">
        <v>269</v>
      </c>
      <c r="L69" s="417"/>
      <c r="M69" s="418"/>
      <c r="N69" s="416">
        <v>40</v>
      </c>
      <c r="O69" s="417"/>
      <c r="P69" s="418"/>
      <c r="Q69" s="419">
        <v>120</v>
      </c>
      <c r="R69" s="420"/>
      <c r="S69" s="421"/>
      <c r="T69" s="422" t="s">
        <v>266</v>
      </c>
      <c r="U69" s="423"/>
      <c r="V69" s="424"/>
      <c r="W69" s="401" t="s">
        <v>304</v>
      </c>
      <c r="X69" s="402"/>
      <c r="Y69" s="402"/>
      <c r="Z69" s="402"/>
      <c r="AA69" s="402"/>
      <c r="AB69" s="402"/>
      <c r="AC69" s="402"/>
      <c r="AD69" s="402"/>
      <c r="AE69" s="402"/>
      <c r="AF69" s="402"/>
      <c r="AG69" s="402"/>
      <c r="AH69" s="402"/>
      <c r="AI69" s="402"/>
      <c r="AJ69" s="403"/>
      <c r="AK69" s="401"/>
      <c r="AL69" s="402"/>
      <c r="AM69" s="402"/>
      <c r="AN69" s="402"/>
      <c r="AO69" s="402"/>
      <c r="AP69" s="402"/>
      <c r="AQ69" s="402"/>
      <c r="AR69" s="402"/>
      <c r="AS69" s="402"/>
      <c r="AT69" s="402"/>
      <c r="AU69" s="402"/>
      <c r="AV69" s="402"/>
      <c r="AW69" s="402"/>
      <c r="AX69" s="402"/>
      <c r="AY69" s="402"/>
      <c r="AZ69" s="402"/>
      <c r="BA69" s="402"/>
      <c r="BB69" s="403"/>
      <c r="BC69" s="51"/>
      <c r="BD69" s="52"/>
      <c r="BE69" s="52"/>
      <c r="BF69" s="52"/>
      <c r="BG69" s="52"/>
      <c r="BH69" s="52"/>
      <c r="BI69" s="52"/>
      <c r="BJ69" s="52"/>
      <c r="BK69" s="52"/>
      <c r="BL69" s="52"/>
      <c r="BM69" s="52"/>
      <c r="BN69" s="52"/>
      <c r="BO69" s="53"/>
    </row>
    <row r="70" spans="1:67" ht="12" customHeight="1">
      <c r="A70" s="415">
        <f t="shared" si="0"/>
        <v>62</v>
      </c>
      <c r="B70" s="112"/>
      <c r="C70" s="416" t="s">
        <v>144</v>
      </c>
      <c r="D70" s="417"/>
      <c r="E70" s="417"/>
      <c r="F70" s="417"/>
      <c r="G70" s="417"/>
      <c r="H70" s="417"/>
      <c r="I70" s="417"/>
      <c r="J70" s="418"/>
      <c r="K70" s="416" t="s">
        <v>269</v>
      </c>
      <c r="L70" s="417"/>
      <c r="M70" s="418"/>
      <c r="N70" s="416">
        <v>100</v>
      </c>
      <c r="O70" s="417"/>
      <c r="P70" s="418"/>
      <c r="Q70" s="419">
        <v>300</v>
      </c>
      <c r="R70" s="420"/>
      <c r="S70" s="421"/>
      <c r="T70" s="422" t="s">
        <v>266</v>
      </c>
      <c r="U70" s="423"/>
      <c r="V70" s="424"/>
      <c r="W70" s="401" t="s">
        <v>305</v>
      </c>
      <c r="X70" s="402"/>
      <c r="Y70" s="402"/>
      <c r="Z70" s="402"/>
      <c r="AA70" s="402"/>
      <c r="AB70" s="402"/>
      <c r="AC70" s="402"/>
      <c r="AD70" s="402"/>
      <c r="AE70" s="402"/>
      <c r="AF70" s="402"/>
      <c r="AG70" s="402"/>
      <c r="AH70" s="402"/>
      <c r="AI70" s="402"/>
      <c r="AJ70" s="403"/>
      <c r="AK70" s="401"/>
      <c r="AL70" s="402"/>
      <c r="AM70" s="402"/>
      <c r="AN70" s="402"/>
      <c r="AO70" s="402"/>
      <c r="AP70" s="402"/>
      <c r="AQ70" s="402"/>
      <c r="AR70" s="402"/>
      <c r="AS70" s="402"/>
      <c r="AT70" s="402"/>
      <c r="AU70" s="402"/>
      <c r="AV70" s="402"/>
      <c r="AW70" s="402"/>
      <c r="AX70" s="402"/>
      <c r="AY70" s="402"/>
      <c r="AZ70" s="402"/>
      <c r="BA70" s="402"/>
      <c r="BB70" s="403"/>
      <c r="BC70" s="51"/>
      <c r="BD70" s="52"/>
      <c r="BE70" s="52"/>
      <c r="BF70" s="52"/>
      <c r="BG70" s="52"/>
      <c r="BH70" s="52"/>
      <c r="BI70" s="52"/>
      <c r="BJ70" s="52"/>
      <c r="BK70" s="52"/>
      <c r="BL70" s="52"/>
      <c r="BM70" s="52"/>
      <c r="BN70" s="52"/>
      <c r="BO70" s="53"/>
    </row>
    <row r="71" spans="1:67" ht="12" customHeight="1">
      <c r="A71" s="415">
        <f t="shared" si="0"/>
        <v>63</v>
      </c>
      <c r="B71" s="112"/>
      <c r="C71" s="416" t="s">
        <v>145</v>
      </c>
      <c r="D71" s="417"/>
      <c r="E71" s="417"/>
      <c r="F71" s="417"/>
      <c r="G71" s="417"/>
      <c r="H71" s="417"/>
      <c r="I71" s="417"/>
      <c r="J71" s="418"/>
      <c r="K71" s="416" t="s">
        <v>267</v>
      </c>
      <c r="L71" s="417"/>
      <c r="M71" s="418"/>
      <c r="N71" s="416">
        <v>1</v>
      </c>
      <c r="O71" s="417"/>
      <c r="P71" s="418"/>
      <c r="Q71" s="425">
        <v>1</v>
      </c>
      <c r="R71" s="426"/>
      <c r="S71" s="427"/>
      <c r="T71" s="422" t="s">
        <v>266</v>
      </c>
      <c r="U71" s="423"/>
      <c r="V71" s="424"/>
      <c r="W71" s="401" t="s">
        <v>306</v>
      </c>
      <c r="X71" s="402"/>
      <c r="Y71" s="402"/>
      <c r="Z71" s="402"/>
      <c r="AA71" s="402"/>
      <c r="AB71" s="402"/>
      <c r="AC71" s="402"/>
      <c r="AD71" s="402"/>
      <c r="AE71" s="402"/>
      <c r="AF71" s="402"/>
      <c r="AG71" s="402"/>
      <c r="AH71" s="402"/>
      <c r="AI71" s="402"/>
      <c r="AJ71" s="403"/>
      <c r="AK71" s="401"/>
      <c r="AL71" s="402"/>
      <c r="AM71" s="402"/>
      <c r="AN71" s="402"/>
      <c r="AO71" s="402"/>
      <c r="AP71" s="402"/>
      <c r="AQ71" s="402"/>
      <c r="AR71" s="402"/>
      <c r="AS71" s="402"/>
      <c r="AT71" s="402"/>
      <c r="AU71" s="402"/>
      <c r="AV71" s="402"/>
      <c r="AW71" s="402"/>
      <c r="AX71" s="402"/>
      <c r="AY71" s="402"/>
      <c r="AZ71" s="402"/>
      <c r="BA71" s="402"/>
      <c r="BB71" s="403"/>
      <c r="BC71" s="51"/>
      <c r="BD71" s="52"/>
      <c r="BE71" s="52"/>
      <c r="BF71" s="52"/>
      <c r="BG71" s="52"/>
      <c r="BH71" s="52"/>
      <c r="BI71" s="52"/>
      <c r="BJ71" s="52"/>
      <c r="BK71" s="52"/>
      <c r="BL71" s="52"/>
      <c r="BM71" s="52"/>
      <c r="BN71" s="52"/>
      <c r="BO71" s="53"/>
    </row>
    <row r="72" spans="1:67" ht="12" customHeight="1">
      <c r="A72" s="415">
        <f t="shared" si="0"/>
        <v>64</v>
      </c>
      <c r="B72" s="112"/>
      <c r="C72" s="416" t="s">
        <v>146</v>
      </c>
      <c r="D72" s="417"/>
      <c r="E72" s="417"/>
      <c r="F72" s="417"/>
      <c r="G72" s="417"/>
      <c r="H72" s="417"/>
      <c r="I72" s="417"/>
      <c r="J72" s="418"/>
      <c r="K72" s="416" t="s">
        <v>267</v>
      </c>
      <c r="L72" s="417"/>
      <c r="M72" s="418"/>
      <c r="N72" s="416">
        <v>3</v>
      </c>
      <c r="O72" s="417"/>
      <c r="P72" s="418"/>
      <c r="Q72" s="425">
        <v>3</v>
      </c>
      <c r="R72" s="426"/>
      <c r="S72" s="427"/>
      <c r="T72" s="422" t="s">
        <v>266</v>
      </c>
      <c r="U72" s="423"/>
      <c r="V72" s="424"/>
      <c r="W72" s="401" t="s">
        <v>303</v>
      </c>
      <c r="X72" s="402"/>
      <c r="Y72" s="402"/>
      <c r="Z72" s="402"/>
      <c r="AA72" s="402"/>
      <c r="AB72" s="402"/>
      <c r="AC72" s="402"/>
      <c r="AD72" s="402"/>
      <c r="AE72" s="402"/>
      <c r="AF72" s="402"/>
      <c r="AG72" s="402"/>
      <c r="AH72" s="402"/>
      <c r="AI72" s="402"/>
      <c r="AJ72" s="403"/>
      <c r="AK72" s="401"/>
      <c r="AL72" s="402"/>
      <c r="AM72" s="402"/>
      <c r="AN72" s="402"/>
      <c r="AO72" s="402"/>
      <c r="AP72" s="402"/>
      <c r="AQ72" s="402"/>
      <c r="AR72" s="402"/>
      <c r="AS72" s="402"/>
      <c r="AT72" s="402"/>
      <c r="AU72" s="402"/>
      <c r="AV72" s="402"/>
      <c r="AW72" s="402"/>
      <c r="AX72" s="402"/>
      <c r="AY72" s="402"/>
      <c r="AZ72" s="402"/>
      <c r="BA72" s="402"/>
      <c r="BB72" s="403"/>
      <c r="BC72" s="51"/>
      <c r="BD72" s="52"/>
      <c r="BE72" s="52"/>
      <c r="BF72" s="52"/>
      <c r="BG72" s="52"/>
      <c r="BH72" s="52"/>
      <c r="BI72" s="52"/>
      <c r="BJ72" s="52"/>
      <c r="BK72" s="52"/>
      <c r="BL72" s="52"/>
      <c r="BM72" s="52"/>
      <c r="BN72" s="52"/>
      <c r="BO72" s="53"/>
    </row>
    <row r="73" spans="1:67" ht="12" customHeight="1">
      <c r="A73" s="415">
        <f t="shared" si="0"/>
        <v>65</v>
      </c>
      <c r="B73" s="112"/>
      <c r="C73" s="416" t="s">
        <v>147</v>
      </c>
      <c r="D73" s="417"/>
      <c r="E73" s="417"/>
      <c r="F73" s="417"/>
      <c r="G73" s="417"/>
      <c r="H73" s="417"/>
      <c r="I73" s="417"/>
      <c r="J73" s="418"/>
      <c r="K73" s="416" t="s">
        <v>269</v>
      </c>
      <c r="L73" s="417"/>
      <c r="M73" s="418"/>
      <c r="N73" s="416">
        <v>40</v>
      </c>
      <c r="O73" s="417"/>
      <c r="P73" s="418"/>
      <c r="Q73" s="419">
        <v>120</v>
      </c>
      <c r="R73" s="420"/>
      <c r="S73" s="421"/>
      <c r="T73" s="422" t="s">
        <v>266</v>
      </c>
      <c r="U73" s="423"/>
      <c r="V73" s="424"/>
      <c r="W73" s="401" t="s">
        <v>304</v>
      </c>
      <c r="X73" s="402"/>
      <c r="Y73" s="402"/>
      <c r="Z73" s="402"/>
      <c r="AA73" s="402"/>
      <c r="AB73" s="402"/>
      <c r="AC73" s="402"/>
      <c r="AD73" s="402"/>
      <c r="AE73" s="402"/>
      <c r="AF73" s="402"/>
      <c r="AG73" s="402"/>
      <c r="AH73" s="402"/>
      <c r="AI73" s="402"/>
      <c r="AJ73" s="403"/>
      <c r="AK73" s="401"/>
      <c r="AL73" s="402"/>
      <c r="AM73" s="402"/>
      <c r="AN73" s="402"/>
      <c r="AO73" s="402"/>
      <c r="AP73" s="402"/>
      <c r="AQ73" s="402"/>
      <c r="AR73" s="402"/>
      <c r="AS73" s="402"/>
      <c r="AT73" s="402"/>
      <c r="AU73" s="402"/>
      <c r="AV73" s="402"/>
      <c r="AW73" s="402"/>
      <c r="AX73" s="402"/>
      <c r="AY73" s="402"/>
      <c r="AZ73" s="402"/>
      <c r="BA73" s="402"/>
      <c r="BB73" s="403"/>
      <c r="BC73" s="51"/>
      <c r="BD73" s="52"/>
      <c r="BE73" s="52"/>
      <c r="BF73" s="52"/>
      <c r="BG73" s="52"/>
      <c r="BH73" s="52"/>
      <c r="BI73" s="52"/>
      <c r="BJ73" s="52"/>
      <c r="BK73" s="52"/>
      <c r="BL73" s="52"/>
      <c r="BM73" s="52"/>
      <c r="BN73" s="52"/>
      <c r="BO73" s="53"/>
    </row>
    <row r="74" spans="1:67" ht="12" customHeight="1">
      <c r="A74" s="415">
        <f t="shared" si="0"/>
        <v>66</v>
      </c>
      <c r="B74" s="112"/>
      <c r="C74" s="416" t="s">
        <v>148</v>
      </c>
      <c r="D74" s="417"/>
      <c r="E74" s="417"/>
      <c r="F74" s="417"/>
      <c r="G74" s="417"/>
      <c r="H74" s="417"/>
      <c r="I74" s="417"/>
      <c r="J74" s="418"/>
      <c r="K74" s="416" t="s">
        <v>269</v>
      </c>
      <c r="L74" s="417"/>
      <c r="M74" s="418"/>
      <c r="N74" s="416">
        <v>100</v>
      </c>
      <c r="O74" s="417"/>
      <c r="P74" s="418"/>
      <c r="Q74" s="419">
        <v>300</v>
      </c>
      <c r="R74" s="420"/>
      <c r="S74" s="421"/>
      <c r="T74" s="422" t="s">
        <v>266</v>
      </c>
      <c r="U74" s="423"/>
      <c r="V74" s="424"/>
      <c r="W74" s="401" t="s">
        <v>305</v>
      </c>
      <c r="X74" s="402"/>
      <c r="Y74" s="402"/>
      <c r="Z74" s="402"/>
      <c r="AA74" s="402"/>
      <c r="AB74" s="402"/>
      <c r="AC74" s="402"/>
      <c r="AD74" s="402"/>
      <c r="AE74" s="402"/>
      <c r="AF74" s="402"/>
      <c r="AG74" s="402"/>
      <c r="AH74" s="402"/>
      <c r="AI74" s="402"/>
      <c r="AJ74" s="403"/>
      <c r="AK74" s="401"/>
      <c r="AL74" s="402"/>
      <c r="AM74" s="402"/>
      <c r="AN74" s="402"/>
      <c r="AO74" s="402"/>
      <c r="AP74" s="402"/>
      <c r="AQ74" s="402"/>
      <c r="AR74" s="402"/>
      <c r="AS74" s="402"/>
      <c r="AT74" s="402"/>
      <c r="AU74" s="402"/>
      <c r="AV74" s="402"/>
      <c r="AW74" s="402"/>
      <c r="AX74" s="402"/>
      <c r="AY74" s="402"/>
      <c r="AZ74" s="402"/>
      <c r="BA74" s="402"/>
      <c r="BB74" s="403"/>
      <c r="BC74" s="51"/>
      <c r="BD74" s="52"/>
      <c r="BE74" s="52"/>
      <c r="BF74" s="52"/>
      <c r="BG74" s="52"/>
      <c r="BH74" s="52"/>
      <c r="BI74" s="52"/>
      <c r="BJ74" s="52"/>
      <c r="BK74" s="52"/>
      <c r="BL74" s="52"/>
      <c r="BM74" s="52"/>
      <c r="BN74" s="52"/>
      <c r="BO74" s="53"/>
    </row>
    <row r="75" spans="1:67" ht="12" customHeight="1">
      <c r="A75" s="415">
        <f t="shared" si="0"/>
        <v>67</v>
      </c>
      <c r="B75" s="112"/>
      <c r="C75" s="416" t="s">
        <v>149</v>
      </c>
      <c r="D75" s="417"/>
      <c r="E75" s="417"/>
      <c r="F75" s="417"/>
      <c r="G75" s="417"/>
      <c r="H75" s="417"/>
      <c r="I75" s="417"/>
      <c r="J75" s="418"/>
      <c r="K75" s="416" t="s">
        <v>267</v>
      </c>
      <c r="L75" s="417"/>
      <c r="M75" s="418"/>
      <c r="N75" s="416">
        <v>1</v>
      </c>
      <c r="O75" s="417"/>
      <c r="P75" s="418"/>
      <c r="Q75" s="425">
        <v>1</v>
      </c>
      <c r="R75" s="426"/>
      <c r="S75" s="427"/>
      <c r="T75" s="422" t="s">
        <v>266</v>
      </c>
      <c r="U75" s="423"/>
      <c r="V75" s="424"/>
      <c r="W75" s="401" t="s">
        <v>306</v>
      </c>
      <c r="X75" s="402"/>
      <c r="Y75" s="402"/>
      <c r="Z75" s="402"/>
      <c r="AA75" s="402"/>
      <c r="AB75" s="402"/>
      <c r="AC75" s="402"/>
      <c r="AD75" s="402"/>
      <c r="AE75" s="402"/>
      <c r="AF75" s="402"/>
      <c r="AG75" s="402"/>
      <c r="AH75" s="402"/>
      <c r="AI75" s="402"/>
      <c r="AJ75" s="403"/>
      <c r="AK75" s="401"/>
      <c r="AL75" s="402"/>
      <c r="AM75" s="402"/>
      <c r="AN75" s="402"/>
      <c r="AO75" s="402"/>
      <c r="AP75" s="402"/>
      <c r="AQ75" s="402"/>
      <c r="AR75" s="402"/>
      <c r="AS75" s="402"/>
      <c r="AT75" s="402"/>
      <c r="AU75" s="402"/>
      <c r="AV75" s="402"/>
      <c r="AW75" s="402"/>
      <c r="AX75" s="402"/>
      <c r="AY75" s="402"/>
      <c r="AZ75" s="402"/>
      <c r="BA75" s="402"/>
      <c r="BB75" s="403"/>
      <c r="BC75" s="51"/>
      <c r="BD75" s="52"/>
      <c r="BE75" s="52"/>
      <c r="BF75" s="52"/>
      <c r="BG75" s="52"/>
      <c r="BH75" s="52"/>
      <c r="BI75" s="52"/>
      <c r="BJ75" s="52"/>
      <c r="BK75" s="52"/>
      <c r="BL75" s="52"/>
      <c r="BM75" s="52"/>
      <c r="BN75" s="52"/>
      <c r="BO75" s="53"/>
    </row>
    <row r="76" spans="1:67" ht="12" customHeight="1">
      <c r="A76" s="415">
        <f t="shared" ref="A76:A139" si="1">ROW()-8</f>
        <v>68</v>
      </c>
      <c r="B76" s="112"/>
      <c r="C76" s="416" t="s">
        <v>150</v>
      </c>
      <c r="D76" s="417"/>
      <c r="E76" s="417"/>
      <c r="F76" s="417"/>
      <c r="G76" s="417"/>
      <c r="H76" s="417"/>
      <c r="I76" s="417"/>
      <c r="J76" s="418"/>
      <c r="K76" s="416" t="s">
        <v>267</v>
      </c>
      <c r="L76" s="417"/>
      <c r="M76" s="418"/>
      <c r="N76" s="416">
        <v>3</v>
      </c>
      <c r="O76" s="417"/>
      <c r="P76" s="418"/>
      <c r="Q76" s="425">
        <v>3</v>
      </c>
      <c r="R76" s="426"/>
      <c r="S76" s="427"/>
      <c r="T76" s="422" t="s">
        <v>266</v>
      </c>
      <c r="U76" s="423"/>
      <c r="V76" s="424"/>
      <c r="W76" s="401" t="s">
        <v>303</v>
      </c>
      <c r="X76" s="402"/>
      <c r="Y76" s="402"/>
      <c r="Z76" s="402"/>
      <c r="AA76" s="402"/>
      <c r="AB76" s="402"/>
      <c r="AC76" s="402"/>
      <c r="AD76" s="402"/>
      <c r="AE76" s="402"/>
      <c r="AF76" s="402"/>
      <c r="AG76" s="402"/>
      <c r="AH76" s="402"/>
      <c r="AI76" s="402"/>
      <c r="AJ76" s="403"/>
      <c r="AK76" s="401"/>
      <c r="AL76" s="402"/>
      <c r="AM76" s="402"/>
      <c r="AN76" s="402"/>
      <c r="AO76" s="402"/>
      <c r="AP76" s="402"/>
      <c r="AQ76" s="402"/>
      <c r="AR76" s="402"/>
      <c r="AS76" s="402"/>
      <c r="AT76" s="402"/>
      <c r="AU76" s="402"/>
      <c r="AV76" s="402"/>
      <c r="AW76" s="402"/>
      <c r="AX76" s="402"/>
      <c r="AY76" s="402"/>
      <c r="AZ76" s="402"/>
      <c r="BA76" s="402"/>
      <c r="BB76" s="403"/>
      <c r="BC76" s="51"/>
      <c r="BD76" s="52"/>
      <c r="BE76" s="52"/>
      <c r="BF76" s="52"/>
      <c r="BG76" s="52"/>
      <c r="BH76" s="52"/>
      <c r="BI76" s="52"/>
      <c r="BJ76" s="52"/>
      <c r="BK76" s="52"/>
      <c r="BL76" s="52"/>
      <c r="BM76" s="52"/>
      <c r="BN76" s="52"/>
      <c r="BO76" s="53"/>
    </row>
    <row r="77" spans="1:67" ht="12" customHeight="1">
      <c r="A77" s="415">
        <f t="shared" si="1"/>
        <v>69</v>
      </c>
      <c r="B77" s="112"/>
      <c r="C77" s="416" t="s">
        <v>151</v>
      </c>
      <c r="D77" s="417"/>
      <c r="E77" s="417"/>
      <c r="F77" s="417"/>
      <c r="G77" s="417"/>
      <c r="H77" s="417"/>
      <c r="I77" s="417"/>
      <c r="J77" s="418"/>
      <c r="K77" s="416" t="s">
        <v>269</v>
      </c>
      <c r="L77" s="417"/>
      <c r="M77" s="418"/>
      <c r="N77" s="416">
        <v>40</v>
      </c>
      <c r="O77" s="417"/>
      <c r="P77" s="418"/>
      <c r="Q77" s="419">
        <v>120</v>
      </c>
      <c r="R77" s="420"/>
      <c r="S77" s="421"/>
      <c r="T77" s="422" t="s">
        <v>266</v>
      </c>
      <c r="U77" s="423"/>
      <c r="V77" s="424"/>
      <c r="W77" s="401" t="s">
        <v>304</v>
      </c>
      <c r="X77" s="402"/>
      <c r="Y77" s="402"/>
      <c r="Z77" s="402"/>
      <c r="AA77" s="402"/>
      <c r="AB77" s="402"/>
      <c r="AC77" s="402"/>
      <c r="AD77" s="402"/>
      <c r="AE77" s="402"/>
      <c r="AF77" s="402"/>
      <c r="AG77" s="402"/>
      <c r="AH77" s="402"/>
      <c r="AI77" s="402"/>
      <c r="AJ77" s="403"/>
      <c r="AK77" s="401"/>
      <c r="AL77" s="402"/>
      <c r="AM77" s="402"/>
      <c r="AN77" s="402"/>
      <c r="AO77" s="402"/>
      <c r="AP77" s="402"/>
      <c r="AQ77" s="402"/>
      <c r="AR77" s="402"/>
      <c r="AS77" s="402"/>
      <c r="AT77" s="402"/>
      <c r="AU77" s="402"/>
      <c r="AV77" s="402"/>
      <c r="AW77" s="402"/>
      <c r="AX77" s="402"/>
      <c r="AY77" s="402"/>
      <c r="AZ77" s="402"/>
      <c r="BA77" s="402"/>
      <c r="BB77" s="403"/>
      <c r="BC77" s="51"/>
      <c r="BD77" s="52"/>
      <c r="BE77" s="52"/>
      <c r="BF77" s="52"/>
      <c r="BG77" s="52"/>
      <c r="BH77" s="52"/>
      <c r="BI77" s="52"/>
      <c r="BJ77" s="52"/>
      <c r="BK77" s="52"/>
      <c r="BL77" s="52"/>
      <c r="BM77" s="52"/>
      <c r="BN77" s="52"/>
      <c r="BO77" s="53"/>
    </row>
    <row r="78" spans="1:67" ht="12" customHeight="1">
      <c r="A78" s="415">
        <f t="shared" si="1"/>
        <v>70</v>
      </c>
      <c r="B78" s="112"/>
      <c r="C78" s="416" t="s">
        <v>152</v>
      </c>
      <c r="D78" s="417"/>
      <c r="E78" s="417"/>
      <c r="F78" s="417"/>
      <c r="G78" s="417"/>
      <c r="H78" s="417"/>
      <c r="I78" s="417"/>
      <c r="J78" s="418"/>
      <c r="K78" s="416" t="s">
        <v>269</v>
      </c>
      <c r="L78" s="417"/>
      <c r="M78" s="418"/>
      <c r="N78" s="416">
        <v>100</v>
      </c>
      <c r="O78" s="417"/>
      <c r="P78" s="418"/>
      <c r="Q78" s="419">
        <v>300</v>
      </c>
      <c r="R78" s="420"/>
      <c r="S78" s="421"/>
      <c r="T78" s="422" t="s">
        <v>266</v>
      </c>
      <c r="U78" s="423"/>
      <c r="V78" s="424"/>
      <c r="W78" s="401" t="s">
        <v>305</v>
      </c>
      <c r="X78" s="402"/>
      <c r="Y78" s="402"/>
      <c r="Z78" s="402"/>
      <c r="AA78" s="402"/>
      <c r="AB78" s="402"/>
      <c r="AC78" s="402"/>
      <c r="AD78" s="402"/>
      <c r="AE78" s="402"/>
      <c r="AF78" s="402"/>
      <c r="AG78" s="402"/>
      <c r="AH78" s="402"/>
      <c r="AI78" s="402"/>
      <c r="AJ78" s="403"/>
      <c r="AK78" s="401"/>
      <c r="AL78" s="402"/>
      <c r="AM78" s="402"/>
      <c r="AN78" s="402"/>
      <c r="AO78" s="402"/>
      <c r="AP78" s="402"/>
      <c r="AQ78" s="402"/>
      <c r="AR78" s="402"/>
      <c r="AS78" s="402"/>
      <c r="AT78" s="402"/>
      <c r="AU78" s="402"/>
      <c r="AV78" s="402"/>
      <c r="AW78" s="402"/>
      <c r="AX78" s="402"/>
      <c r="AY78" s="402"/>
      <c r="AZ78" s="402"/>
      <c r="BA78" s="402"/>
      <c r="BB78" s="403"/>
      <c r="BC78" s="51"/>
      <c r="BD78" s="52"/>
      <c r="BE78" s="52"/>
      <c r="BF78" s="52"/>
      <c r="BG78" s="52"/>
      <c r="BH78" s="52"/>
      <c r="BI78" s="52"/>
      <c r="BJ78" s="52"/>
      <c r="BK78" s="52"/>
      <c r="BL78" s="52"/>
      <c r="BM78" s="52"/>
      <c r="BN78" s="52"/>
      <c r="BO78" s="53"/>
    </row>
    <row r="79" spans="1:67" ht="12" customHeight="1">
      <c r="A79" s="415">
        <f t="shared" si="1"/>
        <v>71</v>
      </c>
      <c r="B79" s="112"/>
      <c r="C79" s="416" t="s">
        <v>153</v>
      </c>
      <c r="D79" s="417"/>
      <c r="E79" s="417"/>
      <c r="F79" s="417"/>
      <c r="G79" s="417"/>
      <c r="H79" s="417"/>
      <c r="I79" s="417"/>
      <c r="J79" s="418"/>
      <c r="K79" s="416" t="s">
        <v>267</v>
      </c>
      <c r="L79" s="417"/>
      <c r="M79" s="418"/>
      <c r="N79" s="416">
        <v>1</v>
      </c>
      <c r="O79" s="417"/>
      <c r="P79" s="418"/>
      <c r="Q79" s="425">
        <v>1</v>
      </c>
      <c r="R79" s="426"/>
      <c r="S79" s="427"/>
      <c r="T79" s="422" t="s">
        <v>266</v>
      </c>
      <c r="U79" s="423"/>
      <c r="V79" s="424"/>
      <c r="W79" s="401" t="s">
        <v>306</v>
      </c>
      <c r="X79" s="402"/>
      <c r="Y79" s="402"/>
      <c r="Z79" s="402"/>
      <c r="AA79" s="402"/>
      <c r="AB79" s="402"/>
      <c r="AC79" s="402"/>
      <c r="AD79" s="402"/>
      <c r="AE79" s="402"/>
      <c r="AF79" s="402"/>
      <c r="AG79" s="402"/>
      <c r="AH79" s="402"/>
      <c r="AI79" s="402"/>
      <c r="AJ79" s="403"/>
      <c r="AK79" s="401"/>
      <c r="AL79" s="402"/>
      <c r="AM79" s="402"/>
      <c r="AN79" s="402"/>
      <c r="AO79" s="402"/>
      <c r="AP79" s="402"/>
      <c r="AQ79" s="402"/>
      <c r="AR79" s="402"/>
      <c r="AS79" s="402"/>
      <c r="AT79" s="402"/>
      <c r="AU79" s="402"/>
      <c r="AV79" s="402"/>
      <c r="AW79" s="402"/>
      <c r="AX79" s="402"/>
      <c r="AY79" s="402"/>
      <c r="AZ79" s="402"/>
      <c r="BA79" s="402"/>
      <c r="BB79" s="403"/>
      <c r="BC79" s="51"/>
      <c r="BD79" s="52"/>
      <c r="BE79" s="52"/>
      <c r="BF79" s="52"/>
      <c r="BG79" s="52"/>
      <c r="BH79" s="52"/>
      <c r="BI79" s="52"/>
      <c r="BJ79" s="52"/>
      <c r="BK79" s="52"/>
      <c r="BL79" s="52"/>
      <c r="BM79" s="52"/>
      <c r="BN79" s="52"/>
      <c r="BO79" s="53"/>
    </row>
    <row r="80" spans="1:67" ht="12" customHeight="1">
      <c r="A80" s="415">
        <f t="shared" si="1"/>
        <v>72</v>
      </c>
      <c r="B80" s="112"/>
      <c r="C80" s="416" t="s">
        <v>154</v>
      </c>
      <c r="D80" s="417"/>
      <c r="E80" s="417"/>
      <c r="F80" s="417"/>
      <c r="G80" s="417"/>
      <c r="H80" s="417"/>
      <c r="I80" s="417"/>
      <c r="J80" s="418"/>
      <c r="K80" s="416" t="s">
        <v>269</v>
      </c>
      <c r="L80" s="417"/>
      <c r="M80" s="418"/>
      <c r="N80" s="416">
        <v>3</v>
      </c>
      <c r="O80" s="417"/>
      <c r="P80" s="418"/>
      <c r="Q80" s="419">
        <v>9</v>
      </c>
      <c r="R80" s="420"/>
      <c r="S80" s="421"/>
      <c r="T80" s="422" t="s">
        <v>266</v>
      </c>
      <c r="U80" s="423"/>
      <c r="V80" s="424"/>
      <c r="W80" s="401" t="s">
        <v>303</v>
      </c>
      <c r="X80" s="402"/>
      <c r="Y80" s="402"/>
      <c r="Z80" s="402"/>
      <c r="AA80" s="402"/>
      <c r="AB80" s="402"/>
      <c r="AC80" s="402"/>
      <c r="AD80" s="402"/>
      <c r="AE80" s="402"/>
      <c r="AF80" s="402"/>
      <c r="AG80" s="402"/>
      <c r="AH80" s="402"/>
      <c r="AI80" s="402"/>
      <c r="AJ80" s="403"/>
      <c r="AK80" s="401"/>
      <c r="AL80" s="402"/>
      <c r="AM80" s="402"/>
      <c r="AN80" s="402"/>
      <c r="AO80" s="402"/>
      <c r="AP80" s="402"/>
      <c r="AQ80" s="402"/>
      <c r="AR80" s="402"/>
      <c r="AS80" s="402"/>
      <c r="AT80" s="402"/>
      <c r="AU80" s="402"/>
      <c r="AV80" s="402"/>
      <c r="AW80" s="402"/>
      <c r="AX80" s="402"/>
      <c r="AY80" s="402"/>
      <c r="AZ80" s="402"/>
      <c r="BA80" s="402"/>
      <c r="BB80" s="403"/>
      <c r="BC80" s="51"/>
      <c r="BD80" s="52"/>
      <c r="BE80" s="52"/>
      <c r="BF80" s="52"/>
      <c r="BG80" s="52"/>
      <c r="BH80" s="52"/>
      <c r="BI80" s="52"/>
      <c r="BJ80" s="52"/>
      <c r="BK80" s="52"/>
      <c r="BL80" s="52"/>
      <c r="BM80" s="52"/>
      <c r="BN80" s="52"/>
      <c r="BO80" s="53"/>
    </row>
    <row r="81" spans="1:67" ht="12" customHeight="1">
      <c r="A81" s="415">
        <f t="shared" si="1"/>
        <v>73</v>
      </c>
      <c r="B81" s="112"/>
      <c r="C81" s="416" t="s">
        <v>155</v>
      </c>
      <c r="D81" s="417"/>
      <c r="E81" s="417"/>
      <c r="F81" s="417"/>
      <c r="G81" s="417"/>
      <c r="H81" s="417"/>
      <c r="I81" s="417"/>
      <c r="J81" s="418"/>
      <c r="K81" s="416" t="s">
        <v>269</v>
      </c>
      <c r="L81" s="417"/>
      <c r="M81" s="418"/>
      <c r="N81" s="416">
        <v>40</v>
      </c>
      <c r="O81" s="417"/>
      <c r="P81" s="418"/>
      <c r="Q81" s="419">
        <v>120</v>
      </c>
      <c r="R81" s="420"/>
      <c r="S81" s="421"/>
      <c r="T81" s="422" t="s">
        <v>266</v>
      </c>
      <c r="U81" s="423"/>
      <c r="V81" s="424"/>
      <c r="W81" s="401" t="s">
        <v>304</v>
      </c>
      <c r="X81" s="402"/>
      <c r="Y81" s="402"/>
      <c r="Z81" s="402"/>
      <c r="AA81" s="402"/>
      <c r="AB81" s="402"/>
      <c r="AC81" s="402"/>
      <c r="AD81" s="402"/>
      <c r="AE81" s="402"/>
      <c r="AF81" s="402"/>
      <c r="AG81" s="402"/>
      <c r="AH81" s="402"/>
      <c r="AI81" s="402"/>
      <c r="AJ81" s="403"/>
      <c r="AK81" s="401"/>
      <c r="AL81" s="402"/>
      <c r="AM81" s="402"/>
      <c r="AN81" s="402"/>
      <c r="AO81" s="402"/>
      <c r="AP81" s="402"/>
      <c r="AQ81" s="402"/>
      <c r="AR81" s="402"/>
      <c r="AS81" s="402"/>
      <c r="AT81" s="402"/>
      <c r="AU81" s="402"/>
      <c r="AV81" s="402"/>
      <c r="AW81" s="402"/>
      <c r="AX81" s="402"/>
      <c r="AY81" s="402"/>
      <c r="AZ81" s="402"/>
      <c r="BA81" s="402"/>
      <c r="BB81" s="403"/>
      <c r="BC81" s="51"/>
      <c r="BD81" s="52"/>
      <c r="BE81" s="52"/>
      <c r="BF81" s="52"/>
      <c r="BG81" s="52"/>
      <c r="BH81" s="52"/>
      <c r="BI81" s="52"/>
      <c r="BJ81" s="52"/>
      <c r="BK81" s="52"/>
      <c r="BL81" s="52"/>
      <c r="BM81" s="52"/>
      <c r="BN81" s="52"/>
      <c r="BO81" s="53"/>
    </row>
    <row r="82" spans="1:67" ht="12" customHeight="1">
      <c r="A82" s="415">
        <f t="shared" si="1"/>
        <v>74</v>
      </c>
      <c r="B82" s="112"/>
      <c r="C82" s="416" t="s">
        <v>156</v>
      </c>
      <c r="D82" s="417"/>
      <c r="E82" s="417"/>
      <c r="F82" s="417"/>
      <c r="G82" s="417"/>
      <c r="H82" s="417"/>
      <c r="I82" s="417"/>
      <c r="J82" s="418"/>
      <c r="K82" s="416" t="s">
        <v>269</v>
      </c>
      <c r="L82" s="417"/>
      <c r="M82" s="418"/>
      <c r="N82" s="416">
        <v>100</v>
      </c>
      <c r="O82" s="417"/>
      <c r="P82" s="418"/>
      <c r="Q82" s="419">
        <v>300</v>
      </c>
      <c r="R82" s="420"/>
      <c r="S82" s="421"/>
      <c r="T82" s="422" t="s">
        <v>266</v>
      </c>
      <c r="U82" s="423"/>
      <c r="V82" s="424"/>
      <c r="W82" s="401" t="s">
        <v>305</v>
      </c>
      <c r="X82" s="402"/>
      <c r="Y82" s="402"/>
      <c r="Z82" s="402"/>
      <c r="AA82" s="402"/>
      <c r="AB82" s="402"/>
      <c r="AC82" s="402"/>
      <c r="AD82" s="402"/>
      <c r="AE82" s="402"/>
      <c r="AF82" s="402"/>
      <c r="AG82" s="402"/>
      <c r="AH82" s="402"/>
      <c r="AI82" s="402"/>
      <c r="AJ82" s="403"/>
      <c r="AK82" s="401"/>
      <c r="AL82" s="402"/>
      <c r="AM82" s="402"/>
      <c r="AN82" s="402"/>
      <c r="AO82" s="402"/>
      <c r="AP82" s="402"/>
      <c r="AQ82" s="402"/>
      <c r="AR82" s="402"/>
      <c r="AS82" s="402"/>
      <c r="AT82" s="402"/>
      <c r="AU82" s="402"/>
      <c r="AV82" s="402"/>
      <c r="AW82" s="402"/>
      <c r="AX82" s="402"/>
      <c r="AY82" s="402"/>
      <c r="AZ82" s="402"/>
      <c r="BA82" s="402"/>
      <c r="BB82" s="403"/>
      <c r="BC82" s="51"/>
      <c r="BD82" s="52"/>
      <c r="BE82" s="52"/>
      <c r="BF82" s="52"/>
      <c r="BG82" s="52"/>
      <c r="BH82" s="52"/>
      <c r="BI82" s="52"/>
      <c r="BJ82" s="52"/>
      <c r="BK82" s="52"/>
      <c r="BL82" s="52"/>
      <c r="BM82" s="52"/>
      <c r="BN82" s="52"/>
      <c r="BO82" s="53"/>
    </row>
    <row r="83" spans="1:67" ht="12" customHeight="1">
      <c r="A83" s="415">
        <f t="shared" si="1"/>
        <v>75</v>
      </c>
      <c r="B83" s="112"/>
      <c r="C83" s="416" t="s">
        <v>157</v>
      </c>
      <c r="D83" s="417"/>
      <c r="E83" s="417"/>
      <c r="F83" s="417"/>
      <c r="G83" s="417"/>
      <c r="H83" s="417"/>
      <c r="I83" s="417"/>
      <c r="J83" s="418"/>
      <c r="K83" s="416" t="s">
        <v>269</v>
      </c>
      <c r="L83" s="417"/>
      <c r="M83" s="418"/>
      <c r="N83" s="416">
        <v>1</v>
      </c>
      <c r="O83" s="417"/>
      <c r="P83" s="418"/>
      <c r="Q83" s="419">
        <v>3</v>
      </c>
      <c r="R83" s="420"/>
      <c r="S83" s="421"/>
      <c r="T83" s="422" t="s">
        <v>266</v>
      </c>
      <c r="U83" s="423"/>
      <c r="V83" s="424"/>
      <c r="W83" s="401" t="s">
        <v>306</v>
      </c>
      <c r="X83" s="402"/>
      <c r="Y83" s="402"/>
      <c r="Z83" s="402"/>
      <c r="AA83" s="402"/>
      <c r="AB83" s="402"/>
      <c r="AC83" s="402"/>
      <c r="AD83" s="402"/>
      <c r="AE83" s="402"/>
      <c r="AF83" s="402"/>
      <c r="AG83" s="402"/>
      <c r="AH83" s="402"/>
      <c r="AI83" s="402"/>
      <c r="AJ83" s="403"/>
      <c r="AK83" s="401"/>
      <c r="AL83" s="402"/>
      <c r="AM83" s="402"/>
      <c r="AN83" s="402"/>
      <c r="AO83" s="402"/>
      <c r="AP83" s="402"/>
      <c r="AQ83" s="402"/>
      <c r="AR83" s="402"/>
      <c r="AS83" s="402"/>
      <c r="AT83" s="402"/>
      <c r="AU83" s="402"/>
      <c r="AV83" s="402"/>
      <c r="AW83" s="402"/>
      <c r="AX83" s="402"/>
      <c r="AY83" s="402"/>
      <c r="AZ83" s="402"/>
      <c r="BA83" s="402"/>
      <c r="BB83" s="403"/>
      <c r="BC83" s="51"/>
      <c r="BD83" s="52"/>
      <c r="BE83" s="52"/>
      <c r="BF83" s="52"/>
      <c r="BG83" s="52"/>
      <c r="BH83" s="52"/>
      <c r="BI83" s="52"/>
      <c r="BJ83" s="52"/>
      <c r="BK83" s="52"/>
      <c r="BL83" s="52"/>
      <c r="BM83" s="52"/>
      <c r="BN83" s="52"/>
      <c r="BO83" s="53"/>
    </row>
    <row r="84" spans="1:67" ht="12" customHeight="1">
      <c r="A84" s="415">
        <f t="shared" si="1"/>
        <v>76</v>
      </c>
      <c r="B84" s="112"/>
      <c r="C84" s="416" t="s">
        <v>158</v>
      </c>
      <c r="D84" s="417"/>
      <c r="E84" s="417"/>
      <c r="F84" s="417"/>
      <c r="G84" s="417"/>
      <c r="H84" s="417"/>
      <c r="I84" s="417"/>
      <c r="J84" s="418"/>
      <c r="K84" s="416" t="s">
        <v>269</v>
      </c>
      <c r="L84" s="417"/>
      <c r="M84" s="418"/>
      <c r="N84" s="416">
        <v>3</v>
      </c>
      <c r="O84" s="417"/>
      <c r="P84" s="418"/>
      <c r="Q84" s="419">
        <v>9</v>
      </c>
      <c r="R84" s="420"/>
      <c r="S84" s="421"/>
      <c r="T84" s="422" t="s">
        <v>266</v>
      </c>
      <c r="U84" s="423"/>
      <c r="V84" s="424"/>
      <c r="W84" s="401" t="s">
        <v>303</v>
      </c>
      <c r="X84" s="402"/>
      <c r="Y84" s="402"/>
      <c r="Z84" s="402"/>
      <c r="AA84" s="402"/>
      <c r="AB84" s="402"/>
      <c r="AC84" s="402"/>
      <c r="AD84" s="402"/>
      <c r="AE84" s="402"/>
      <c r="AF84" s="402"/>
      <c r="AG84" s="402"/>
      <c r="AH84" s="402"/>
      <c r="AI84" s="402"/>
      <c r="AJ84" s="403"/>
      <c r="AK84" s="401"/>
      <c r="AL84" s="402"/>
      <c r="AM84" s="402"/>
      <c r="AN84" s="402"/>
      <c r="AO84" s="402"/>
      <c r="AP84" s="402"/>
      <c r="AQ84" s="402"/>
      <c r="AR84" s="402"/>
      <c r="AS84" s="402"/>
      <c r="AT84" s="402"/>
      <c r="AU84" s="402"/>
      <c r="AV84" s="402"/>
      <c r="AW84" s="402"/>
      <c r="AX84" s="402"/>
      <c r="AY84" s="402"/>
      <c r="AZ84" s="402"/>
      <c r="BA84" s="402"/>
      <c r="BB84" s="403"/>
      <c r="BC84" s="51"/>
      <c r="BD84" s="52"/>
      <c r="BE84" s="52"/>
      <c r="BF84" s="52"/>
      <c r="BG84" s="52"/>
      <c r="BH84" s="52"/>
      <c r="BI84" s="52"/>
      <c r="BJ84" s="52"/>
      <c r="BK84" s="52"/>
      <c r="BL84" s="52"/>
      <c r="BM84" s="52"/>
      <c r="BN84" s="52"/>
      <c r="BO84" s="53"/>
    </row>
    <row r="85" spans="1:67" ht="12" customHeight="1">
      <c r="A85" s="415">
        <f t="shared" si="1"/>
        <v>77</v>
      </c>
      <c r="B85" s="112"/>
      <c r="C85" s="416" t="s">
        <v>159</v>
      </c>
      <c r="D85" s="417"/>
      <c r="E85" s="417"/>
      <c r="F85" s="417"/>
      <c r="G85" s="417"/>
      <c r="H85" s="417"/>
      <c r="I85" s="417"/>
      <c r="J85" s="418"/>
      <c r="K85" s="416" t="s">
        <v>269</v>
      </c>
      <c r="L85" s="417"/>
      <c r="M85" s="418"/>
      <c r="N85" s="416">
        <v>40</v>
      </c>
      <c r="O85" s="417"/>
      <c r="P85" s="418"/>
      <c r="Q85" s="419">
        <v>120</v>
      </c>
      <c r="R85" s="420"/>
      <c r="S85" s="421"/>
      <c r="T85" s="422" t="s">
        <v>266</v>
      </c>
      <c r="U85" s="423"/>
      <c r="V85" s="424"/>
      <c r="W85" s="401" t="s">
        <v>304</v>
      </c>
      <c r="X85" s="402"/>
      <c r="Y85" s="402"/>
      <c r="Z85" s="402"/>
      <c r="AA85" s="402"/>
      <c r="AB85" s="402"/>
      <c r="AC85" s="402"/>
      <c r="AD85" s="402"/>
      <c r="AE85" s="402"/>
      <c r="AF85" s="402"/>
      <c r="AG85" s="402"/>
      <c r="AH85" s="402"/>
      <c r="AI85" s="402"/>
      <c r="AJ85" s="403"/>
      <c r="AK85" s="401"/>
      <c r="AL85" s="402"/>
      <c r="AM85" s="402"/>
      <c r="AN85" s="402"/>
      <c r="AO85" s="402"/>
      <c r="AP85" s="402"/>
      <c r="AQ85" s="402"/>
      <c r="AR85" s="402"/>
      <c r="AS85" s="402"/>
      <c r="AT85" s="402"/>
      <c r="AU85" s="402"/>
      <c r="AV85" s="402"/>
      <c r="AW85" s="402"/>
      <c r="AX85" s="402"/>
      <c r="AY85" s="402"/>
      <c r="AZ85" s="402"/>
      <c r="BA85" s="402"/>
      <c r="BB85" s="403"/>
      <c r="BC85" s="51"/>
      <c r="BD85" s="52"/>
      <c r="BE85" s="52"/>
      <c r="BF85" s="52"/>
      <c r="BG85" s="52"/>
      <c r="BH85" s="52"/>
      <c r="BI85" s="52"/>
      <c r="BJ85" s="52"/>
      <c r="BK85" s="52"/>
      <c r="BL85" s="52"/>
      <c r="BM85" s="52"/>
      <c r="BN85" s="52"/>
      <c r="BO85" s="53"/>
    </row>
    <row r="86" spans="1:67" ht="12" customHeight="1">
      <c r="A86" s="415">
        <f t="shared" si="1"/>
        <v>78</v>
      </c>
      <c r="B86" s="112"/>
      <c r="C86" s="416" t="s">
        <v>160</v>
      </c>
      <c r="D86" s="417"/>
      <c r="E86" s="417"/>
      <c r="F86" s="417"/>
      <c r="G86" s="417"/>
      <c r="H86" s="417"/>
      <c r="I86" s="417"/>
      <c r="J86" s="418"/>
      <c r="K86" s="416" t="s">
        <v>269</v>
      </c>
      <c r="L86" s="417"/>
      <c r="M86" s="418"/>
      <c r="N86" s="416">
        <v>100</v>
      </c>
      <c r="O86" s="417"/>
      <c r="P86" s="418"/>
      <c r="Q86" s="419">
        <v>300</v>
      </c>
      <c r="R86" s="420"/>
      <c r="S86" s="421"/>
      <c r="T86" s="422" t="s">
        <v>266</v>
      </c>
      <c r="U86" s="423"/>
      <c r="V86" s="424"/>
      <c r="W86" s="401" t="s">
        <v>305</v>
      </c>
      <c r="X86" s="402"/>
      <c r="Y86" s="402"/>
      <c r="Z86" s="402"/>
      <c r="AA86" s="402"/>
      <c r="AB86" s="402"/>
      <c r="AC86" s="402"/>
      <c r="AD86" s="402"/>
      <c r="AE86" s="402"/>
      <c r="AF86" s="402"/>
      <c r="AG86" s="402"/>
      <c r="AH86" s="402"/>
      <c r="AI86" s="402"/>
      <c r="AJ86" s="403"/>
      <c r="AK86" s="401"/>
      <c r="AL86" s="402"/>
      <c r="AM86" s="402"/>
      <c r="AN86" s="402"/>
      <c r="AO86" s="402"/>
      <c r="AP86" s="402"/>
      <c r="AQ86" s="402"/>
      <c r="AR86" s="402"/>
      <c r="AS86" s="402"/>
      <c r="AT86" s="402"/>
      <c r="AU86" s="402"/>
      <c r="AV86" s="402"/>
      <c r="AW86" s="402"/>
      <c r="AX86" s="402"/>
      <c r="AY86" s="402"/>
      <c r="AZ86" s="402"/>
      <c r="BA86" s="402"/>
      <c r="BB86" s="403"/>
      <c r="BC86" s="51"/>
      <c r="BD86" s="52"/>
      <c r="BE86" s="52"/>
      <c r="BF86" s="52"/>
      <c r="BG86" s="52"/>
      <c r="BH86" s="52"/>
      <c r="BI86" s="52"/>
      <c r="BJ86" s="52"/>
      <c r="BK86" s="52"/>
      <c r="BL86" s="52"/>
      <c r="BM86" s="52"/>
      <c r="BN86" s="52"/>
      <c r="BO86" s="53"/>
    </row>
    <row r="87" spans="1:67" ht="12" customHeight="1">
      <c r="A87" s="415">
        <f t="shared" si="1"/>
        <v>79</v>
      </c>
      <c r="B87" s="112"/>
      <c r="C87" s="416" t="s">
        <v>161</v>
      </c>
      <c r="D87" s="417"/>
      <c r="E87" s="417"/>
      <c r="F87" s="417"/>
      <c r="G87" s="417"/>
      <c r="H87" s="417"/>
      <c r="I87" s="417"/>
      <c r="J87" s="418"/>
      <c r="K87" s="416" t="s">
        <v>269</v>
      </c>
      <c r="L87" s="417"/>
      <c r="M87" s="418"/>
      <c r="N87" s="416">
        <v>1</v>
      </c>
      <c r="O87" s="417"/>
      <c r="P87" s="418"/>
      <c r="Q87" s="419">
        <v>3</v>
      </c>
      <c r="R87" s="420"/>
      <c r="S87" s="421"/>
      <c r="T87" s="422" t="s">
        <v>266</v>
      </c>
      <c r="U87" s="423"/>
      <c r="V87" s="424"/>
      <c r="W87" s="401" t="s">
        <v>306</v>
      </c>
      <c r="X87" s="402"/>
      <c r="Y87" s="402"/>
      <c r="Z87" s="402"/>
      <c r="AA87" s="402"/>
      <c r="AB87" s="402"/>
      <c r="AC87" s="402"/>
      <c r="AD87" s="402"/>
      <c r="AE87" s="402"/>
      <c r="AF87" s="402"/>
      <c r="AG87" s="402"/>
      <c r="AH87" s="402"/>
      <c r="AI87" s="402"/>
      <c r="AJ87" s="403"/>
      <c r="AK87" s="401"/>
      <c r="AL87" s="402"/>
      <c r="AM87" s="402"/>
      <c r="AN87" s="402"/>
      <c r="AO87" s="402"/>
      <c r="AP87" s="402"/>
      <c r="AQ87" s="402"/>
      <c r="AR87" s="402"/>
      <c r="AS87" s="402"/>
      <c r="AT87" s="402"/>
      <c r="AU87" s="402"/>
      <c r="AV87" s="402"/>
      <c r="AW87" s="402"/>
      <c r="AX87" s="402"/>
      <c r="AY87" s="402"/>
      <c r="AZ87" s="402"/>
      <c r="BA87" s="402"/>
      <c r="BB87" s="403"/>
      <c r="BC87" s="51"/>
      <c r="BD87" s="52"/>
      <c r="BE87" s="52"/>
      <c r="BF87" s="52"/>
      <c r="BG87" s="52"/>
      <c r="BH87" s="52"/>
      <c r="BI87" s="52"/>
      <c r="BJ87" s="52"/>
      <c r="BK87" s="52"/>
      <c r="BL87" s="52"/>
      <c r="BM87" s="52"/>
      <c r="BN87" s="52"/>
      <c r="BO87" s="53"/>
    </row>
    <row r="88" spans="1:67" ht="12" customHeight="1">
      <c r="A88" s="415">
        <f t="shared" si="1"/>
        <v>80</v>
      </c>
      <c r="B88" s="112"/>
      <c r="C88" s="416" t="s">
        <v>162</v>
      </c>
      <c r="D88" s="417"/>
      <c r="E88" s="417"/>
      <c r="F88" s="417"/>
      <c r="G88" s="417"/>
      <c r="H88" s="417"/>
      <c r="I88" s="417"/>
      <c r="J88" s="418"/>
      <c r="K88" s="416" t="s">
        <v>267</v>
      </c>
      <c r="L88" s="417"/>
      <c r="M88" s="418"/>
      <c r="N88" s="416">
        <v>3</v>
      </c>
      <c r="O88" s="417"/>
      <c r="P88" s="418"/>
      <c r="Q88" s="425">
        <v>3</v>
      </c>
      <c r="R88" s="426"/>
      <c r="S88" s="427"/>
      <c r="T88" s="422" t="s">
        <v>266</v>
      </c>
      <c r="U88" s="423"/>
      <c r="V88" s="424"/>
      <c r="W88" s="401" t="s">
        <v>303</v>
      </c>
      <c r="X88" s="402"/>
      <c r="Y88" s="402"/>
      <c r="Z88" s="402"/>
      <c r="AA88" s="402"/>
      <c r="AB88" s="402"/>
      <c r="AC88" s="402"/>
      <c r="AD88" s="402"/>
      <c r="AE88" s="402"/>
      <c r="AF88" s="402"/>
      <c r="AG88" s="402"/>
      <c r="AH88" s="402"/>
      <c r="AI88" s="402"/>
      <c r="AJ88" s="403"/>
      <c r="AK88" s="401"/>
      <c r="AL88" s="402"/>
      <c r="AM88" s="402"/>
      <c r="AN88" s="402"/>
      <c r="AO88" s="402"/>
      <c r="AP88" s="402"/>
      <c r="AQ88" s="402"/>
      <c r="AR88" s="402"/>
      <c r="AS88" s="402"/>
      <c r="AT88" s="402"/>
      <c r="AU88" s="402"/>
      <c r="AV88" s="402"/>
      <c r="AW88" s="402"/>
      <c r="AX88" s="402"/>
      <c r="AY88" s="402"/>
      <c r="AZ88" s="402"/>
      <c r="BA88" s="402"/>
      <c r="BB88" s="403"/>
      <c r="BC88" s="51"/>
      <c r="BD88" s="52"/>
      <c r="BE88" s="52"/>
      <c r="BF88" s="52"/>
      <c r="BG88" s="52"/>
      <c r="BH88" s="52"/>
      <c r="BI88" s="52"/>
      <c r="BJ88" s="52"/>
      <c r="BK88" s="52"/>
      <c r="BL88" s="52"/>
      <c r="BM88" s="52"/>
      <c r="BN88" s="52"/>
      <c r="BO88" s="53"/>
    </row>
    <row r="89" spans="1:67" ht="12" customHeight="1">
      <c r="A89" s="415">
        <f t="shared" si="1"/>
        <v>81</v>
      </c>
      <c r="B89" s="112"/>
      <c r="C89" s="416" t="s">
        <v>163</v>
      </c>
      <c r="D89" s="417"/>
      <c r="E89" s="417"/>
      <c r="F89" s="417"/>
      <c r="G89" s="417"/>
      <c r="H89" s="417"/>
      <c r="I89" s="417"/>
      <c r="J89" s="418"/>
      <c r="K89" s="416" t="s">
        <v>269</v>
      </c>
      <c r="L89" s="417"/>
      <c r="M89" s="418"/>
      <c r="N89" s="416">
        <v>40</v>
      </c>
      <c r="O89" s="417"/>
      <c r="P89" s="418"/>
      <c r="Q89" s="419">
        <v>120</v>
      </c>
      <c r="R89" s="420"/>
      <c r="S89" s="421"/>
      <c r="T89" s="422" t="s">
        <v>266</v>
      </c>
      <c r="U89" s="423"/>
      <c r="V89" s="424"/>
      <c r="W89" s="401" t="s">
        <v>304</v>
      </c>
      <c r="X89" s="402"/>
      <c r="Y89" s="402"/>
      <c r="Z89" s="402"/>
      <c r="AA89" s="402"/>
      <c r="AB89" s="402"/>
      <c r="AC89" s="402"/>
      <c r="AD89" s="402"/>
      <c r="AE89" s="402"/>
      <c r="AF89" s="402"/>
      <c r="AG89" s="402"/>
      <c r="AH89" s="402"/>
      <c r="AI89" s="402"/>
      <c r="AJ89" s="403"/>
      <c r="AK89" s="401"/>
      <c r="AL89" s="402"/>
      <c r="AM89" s="402"/>
      <c r="AN89" s="402"/>
      <c r="AO89" s="402"/>
      <c r="AP89" s="402"/>
      <c r="AQ89" s="402"/>
      <c r="AR89" s="402"/>
      <c r="AS89" s="402"/>
      <c r="AT89" s="402"/>
      <c r="AU89" s="402"/>
      <c r="AV89" s="402"/>
      <c r="AW89" s="402"/>
      <c r="AX89" s="402"/>
      <c r="AY89" s="402"/>
      <c r="AZ89" s="402"/>
      <c r="BA89" s="402"/>
      <c r="BB89" s="403"/>
      <c r="BC89" s="51"/>
      <c r="BD89" s="52"/>
      <c r="BE89" s="52"/>
      <c r="BF89" s="52"/>
      <c r="BG89" s="52"/>
      <c r="BH89" s="52"/>
      <c r="BI89" s="52"/>
      <c r="BJ89" s="52"/>
      <c r="BK89" s="52"/>
      <c r="BL89" s="52"/>
      <c r="BM89" s="52"/>
      <c r="BN89" s="52"/>
      <c r="BO89" s="53"/>
    </row>
    <row r="90" spans="1:67" ht="12" customHeight="1">
      <c r="A90" s="415">
        <f t="shared" si="1"/>
        <v>82</v>
      </c>
      <c r="B90" s="112"/>
      <c r="C90" s="416" t="s">
        <v>164</v>
      </c>
      <c r="D90" s="417"/>
      <c r="E90" s="417"/>
      <c r="F90" s="417"/>
      <c r="G90" s="417"/>
      <c r="H90" s="417"/>
      <c r="I90" s="417"/>
      <c r="J90" s="418"/>
      <c r="K90" s="416" t="s">
        <v>269</v>
      </c>
      <c r="L90" s="417"/>
      <c r="M90" s="418"/>
      <c r="N90" s="416">
        <v>100</v>
      </c>
      <c r="O90" s="417"/>
      <c r="P90" s="418"/>
      <c r="Q90" s="419">
        <v>300</v>
      </c>
      <c r="R90" s="420"/>
      <c r="S90" s="421"/>
      <c r="T90" s="422" t="s">
        <v>266</v>
      </c>
      <c r="U90" s="423"/>
      <c r="V90" s="424"/>
      <c r="W90" s="401" t="s">
        <v>305</v>
      </c>
      <c r="X90" s="402"/>
      <c r="Y90" s="402"/>
      <c r="Z90" s="402"/>
      <c r="AA90" s="402"/>
      <c r="AB90" s="402"/>
      <c r="AC90" s="402"/>
      <c r="AD90" s="402"/>
      <c r="AE90" s="402"/>
      <c r="AF90" s="402"/>
      <c r="AG90" s="402"/>
      <c r="AH90" s="402"/>
      <c r="AI90" s="402"/>
      <c r="AJ90" s="403"/>
      <c r="AK90" s="401"/>
      <c r="AL90" s="402"/>
      <c r="AM90" s="402"/>
      <c r="AN90" s="402"/>
      <c r="AO90" s="402"/>
      <c r="AP90" s="402"/>
      <c r="AQ90" s="402"/>
      <c r="AR90" s="402"/>
      <c r="AS90" s="402"/>
      <c r="AT90" s="402"/>
      <c r="AU90" s="402"/>
      <c r="AV90" s="402"/>
      <c r="AW90" s="402"/>
      <c r="AX90" s="402"/>
      <c r="AY90" s="402"/>
      <c r="AZ90" s="402"/>
      <c r="BA90" s="402"/>
      <c r="BB90" s="403"/>
      <c r="BC90" s="51"/>
      <c r="BD90" s="52"/>
      <c r="BE90" s="52"/>
      <c r="BF90" s="52"/>
      <c r="BG90" s="52"/>
      <c r="BH90" s="52"/>
      <c r="BI90" s="52"/>
      <c r="BJ90" s="52"/>
      <c r="BK90" s="52"/>
      <c r="BL90" s="52"/>
      <c r="BM90" s="52"/>
      <c r="BN90" s="52"/>
      <c r="BO90" s="53"/>
    </row>
    <row r="91" spans="1:67" ht="12" customHeight="1">
      <c r="A91" s="415">
        <f t="shared" si="1"/>
        <v>83</v>
      </c>
      <c r="B91" s="112"/>
      <c r="C91" s="416" t="s">
        <v>165</v>
      </c>
      <c r="D91" s="417"/>
      <c r="E91" s="417"/>
      <c r="F91" s="417"/>
      <c r="G91" s="417"/>
      <c r="H91" s="417"/>
      <c r="I91" s="417"/>
      <c r="J91" s="418"/>
      <c r="K91" s="416" t="s">
        <v>267</v>
      </c>
      <c r="L91" s="417"/>
      <c r="M91" s="418"/>
      <c r="N91" s="416">
        <v>1</v>
      </c>
      <c r="O91" s="417"/>
      <c r="P91" s="418"/>
      <c r="Q91" s="425">
        <v>1</v>
      </c>
      <c r="R91" s="426"/>
      <c r="S91" s="427"/>
      <c r="T91" s="422" t="s">
        <v>266</v>
      </c>
      <c r="U91" s="423"/>
      <c r="V91" s="424"/>
      <c r="W91" s="401" t="s">
        <v>306</v>
      </c>
      <c r="X91" s="402"/>
      <c r="Y91" s="402"/>
      <c r="Z91" s="402"/>
      <c r="AA91" s="402"/>
      <c r="AB91" s="402"/>
      <c r="AC91" s="402"/>
      <c r="AD91" s="402"/>
      <c r="AE91" s="402"/>
      <c r="AF91" s="402"/>
      <c r="AG91" s="402"/>
      <c r="AH91" s="402"/>
      <c r="AI91" s="402"/>
      <c r="AJ91" s="403"/>
      <c r="AK91" s="401"/>
      <c r="AL91" s="402"/>
      <c r="AM91" s="402"/>
      <c r="AN91" s="402"/>
      <c r="AO91" s="402"/>
      <c r="AP91" s="402"/>
      <c r="AQ91" s="402"/>
      <c r="AR91" s="402"/>
      <c r="AS91" s="402"/>
      <c r="AT91" s="402"/>
      <c r="AU91" s="402"/>
      <c r="AV91" s="402"/>
      <c r="AW91" s="402"/>
      <c r="AX91" s="402"/>
      <c r="AY91" s="402"/>
      <c r="AZ91" s="402"/>
      <c r="BA91" s="402"/>
      <c r="BB91" s="403"/>
      <c r="BC91" s="51"/>
      <c r="BD91" s="52"/>
      <c r="BE91" s="52"/>
      <c r="BF91" s="52"/>
      <c r="BG91" s="52"/>
      <c r="BH91" s="52"/>
      <c r="BI91" s="52"/>
      <c r="BJ91" s="52"/>
      <c r="BK91" s="52"/>
      <c r="BL91" s="52"/>
      <c r="BM91" s="52"/>
      <c r="BN91" s="52"/>
      <c r="BO91" s="53"/>
    </row>
    <row r="92" spans="1:67" ht="12" customHeight="1">
      <c r="A92" s="415">
        <f t="shared" si="1"/>
        <v>84</v>
      </c>
      <c r="B92" s="112"/>
      <c r="C92" s="416" t="s">
        <v>166</v>
      </c>
      <c r="D92" s="417"/>
      <c r="E92" s="417"/>
      <c r="F92" s="417"/>
      <c r="G92" s="417"/>
      <c r="H92" s="417"/>
      <c r="I92" s="417"/>
      <c r="J92" s="418"/>
      <c r="K92" s="416" t="s">
        <v>269</v>
      </c>
      <c r="L92" s="417"/>
      <c r="M92" s="418"/>
      <c r="N92" s="416">
        <v>3</v>
      </c>
      <c r="O92" s="417"/>
      <c r="P92" s="418"/>
      <c r="Q92" s="419">
        <v>9</v>
      </c>
      <c r="R92" s="420"/>
      <c r="S92" s="421"/>
      <c r="T92" s="422" t="s">
        <v>266</v>
      </c>
      <c r="U92" s="423"/>
      <c r="V92" s="424"/>
      <c r="W92" s="401" t="s">
        <v>303</v>
      </c>
      <c r="X92" s="402"/>
      <c r="Y92" s="402"/>
      <c r="Z92" s="402"/>
      <c r="AA92" s="402"/>
      <c r="AB92" s="402"/>
      <c r="AC92" s="402"/>
      <c r="AD92" s="402"/>
      <c r="AE92" s="402"/>
      <c r="AF92" s="402"/>
      <c r="AG92" s="402"/>
      <c r="AH92" s="402"/>
      <c r="AI92" s="402"/>
      <c r="AJ92" s="403"/>
      <c r="AK92" s="401"/>
      <c r="AL92" s="402"/>
      <c r="AM92" s="402"/>
      <c r="AN92" s="402"/>
      <c r="AO92" s="402"/>
      <c r="AP92" s="402"/>
      <c r="AQ92" s="402"/>
      <c r="AR92" s="402"/>
      <c r="AS92" s="402"/>
      <c r="AT92" s="402"/>
      <c r="AU92" s="402"/>
      <c r="AV92" s="402"/>
      <c r="AW92" s="402"/>
      <c r="AX92" s="402"/>
      <c r="AY92" s="402"/>
      <c r="AZ92" s="402"/>
      <c r="BA92" s="402"/>
      <c r="BB92" s="403"/>
      <c r="BC92" s="51"/>
      <c r="BD92" s="52"/>
      <c r="BE92" s="52"/>
      <c r="BF92" s="52"/>
      <c r="BG92" s="52"/>
      <c r="BH92" s="52"/>
      <c r="BI92" s="52"/>
      <c r="BJ92" s="52"/>
      <c r="BK92" s="52"/>
      <c r="BL92" s="52"/>
      <c r="BM92" s="52"/>
      <c r="BN92" s="52"/>
      <c r="BO92" s="53"/>
    </row>
    <row r="93" spans="1:67" ht="12" customHeight="1">
      <c r="A93" s="415">
        <f t="shared" si="1"/>
        <v>85</v>
      </c>
      <c r="B93" s="112"/>
      <c r="C93" s="416" t="s">
        <v>167</v>
      </c>
      <c r="D93" s="417"/>
      <c r="E93" s="417"/>
      <c r="F93" s="417"/>
      <c r="G93" s="417"/>
      <c r="H93" s="417"/>
      <c r="I93" s="417"/>
      <c r="J93" s="418"/>
      <c r="K93" s="416" t="s">
        <v>269</v>
      </c>
      <c r="L93" s="417"/>
      <c r="M93" s="418"/>
      <c r="N93" s="416">
        <v>40</v>
      </c>
      <c r="O93" s="417"/>
      <c r="P93" s="418"/>
      <c r="Q93" s="419">
        <v>120</v>
      </c>
      <c r="R93" s="420"/>
      <c r="S93" s="421"/>
      <c r="T93" s="422" t="s">
        <v>266</v>
      </c>
      <c r="U93" s="423"/>
      <c r="V93" s="424"/>
      <c r="W93" s="401" t="s">
        <v>304</v>
      </c>
      <c r="X93" s="402"/>
      <c r="Y93" s="402"/>
      <c r="Z93" s="402"/>
      <c r="AA93" s="402"/>
      <c r="AB93" s="402"/>
      <c r="AC93" s="402"/>
      <c r="AD93" s="402"/>
      <c r="AE93" s="402"/>
      <c r="AF93" s="402"/>
      <c r="AG93" s="402"/>
      <c r="AH93" s="402"/>
      <c r="AI93" s="402"/>
      <c r="AJ93" s="403"/>
      <c r="AK93" s="401"/>
      <c r="AL93" s="402"/>
      <c r="AM93" s="402"/>
      <c r="AN93" s="402"/>
      <c r="AO93" s="402"/>
      <c r="AP93" s="402"/>
      <c r="AQ93" s="402"/>
      <c r="AR93" s="402"/>
      <c r="AS93" s="402"/>
      <c r="AT93" s="402"/>
      <c r="AU93" s="402"/>
      <c r="AV93" s="402"/>
      <c r="AW93" s="402"/>
      <c r="AX93" s="402"/>
      <c r="AY93" s="402"/>
      <c r="AZ93" s="402"/>
      <c r="BA93" s="402"/>
      <c r="BB93" s="403"/>
      <c r="BC93" s="51"/>
      <c r="BD93" s="52"/>
      <c r="BE93" s="52"/>
      <c r="BF93" s="52"/>
      <c r="BG93" s="52"/>
      <c r="BH93" s="52"/>
      <c r="BI93" s="52"/>
      <c r="BJ93" s="52"/>
      <c r="BK93" s="52"/>
      <c r="BL93" s="52"/>
      <c r="BM93" s="52"/>
      <c r="BN93" s="52"/>
      <c r="BO93" s="53"/>
    </row>
    <row r="94" spans="1:67" ht="12" customHeight="1">
      <c r="A94" s="415">
        <f t="shared" si="1"/>
        <v>86</v>
      </c>
      <c r="B94" s="112"/>
      <c r="C94" s="416" t="s">
        <v>168</v>
      </c>
      <c r="D94" s="417"/>
      <c r="E94" s="417"/>
      <c r="F94" s="417"/>
      <c r="G94" s="417"/>
      <c r="H94" s="417"/>
      <c r="I94" s="417"/>
      <c r="J94" s="418"/>
      <c r="K94" s="416" t="s">
        <v>269</v>
      </c>
      <c r="L94" s="417"/>
      <c r="M94" s="418"/>
      <c r="N94" s="416">
        <v>100</v>
      </c>
      <c r="O94" s="417"/>
      <c r="P94" s="418"/>
      <c r="Q94" s="419">
        <v>300</v>
      </c>
      <c r="R94" s="420"/>
      <c r="S94" s="421"/>
      <c r="T94" s="422" t="s">
        <v>266</v>
      </c>
      <c r="U94" s="423"/>
      <c r="V94" s="424"/>
      <c r="W94" s="401" t="s">
        <v>305</v>
      </c>
      <c r="X94" s="402"/>
      <c r="Y94" s="402"/>
      <c r="Z94" s="402"/>
      <c r="AA94" s="402"/>
      <c r="AB94" s="402"/>
      <c r="AC94" s="402"/>
      <c r="AD94" s="402"/>
      <c r="AE94" s="402"/>
      <c r="AF94" s="402"/>
      <c r="AG94" s="402"/>
      <c r="AH94" s="402"/>
      <c r="AI94" s="402"/>
      <c r="AJ94" s="403"/>
      <c r="AK94" s="401"/>
      <c r="AL94" s="402"/>
      <c r="AM94" s="402"/>
      <c r="AN94" s="402"/>
      <c r="AO94" s="402"/>
      <c r="AP94" s="402"/>
      <c r="AQ94" s="402"/>
      <c r="AR94" s="402"/>
      <c r="AS94" s="402"/>
      <c r="AT94" s="402"/>
      <c r="AU94" s="402"/>
      <c r="AV94" s="402"/>
      <c r="AW94" s="402"/>
      <c r="AX94" s="402"/>
      <c r="AY94" s="402"/>
      <c r="AZ94" s="402"/>
      <c r="BA94" s="402"/>
      <c r="BB94" s="403"/>
      <c r="BC94" s="51"/>
      <c r="BD94" s="52"/>
      <c r="BE94" s="52"/>
      <c r="BF94" s="52"/>
      <c r="BG94" s="52"/>
      <c r="BH94" s="52"/>
      <c r="BI94" s="52"/>
      <c r="BJ94" s="52"/>
      <c r="BK94" s="52"/>
      <c r="BL94" s="52"/>
      <c r="BM94" s="52"/>
      <c r="BN94" s="52"/>
      <c r="BO94" s="53"/>
    </row>
    <row r="95" spans="1:67" ht="12" customHeight="1">
      <c r="A95" s="415">
        <f t="shared" si="1"/>
        <v>87</v>
      </c>
      <c r="B95" s="112"/>
      <c r="C95" s="416" t="s">
        <v>169</v>
      </c>
      <c r="D95" s="417"/>
      <c r="E95" s="417"/>
      <c r="F95" s="417"/>
      <c r="G95" s="417"/>
      <c r="H95" s="417"/>
      <c r="I95" s="417"/>
      <c r="J95" s="418"/>
      <c r="K95" s="416" t="s">
        <v>269</v>
      </c>
      <c r="L95" s="417"/>
      <c r="M95" s="418"/>
      <c r="N95" s="416">
        <v>1</v>
      </c>
      <c r="O95" s="417"/>
      <c r="P95" s="418"/>
      <c r="Q95" s="419">
        <v>3</v>
      </c>
      <c r="R95" s="420"/>
      <c r="S95" s="421"/>
      <c r="T95" s="422" t="s">
        <v>266</v>
      </c>
      <c r="U95" s="423"/>
      <c r="V95" s="424"/>
      <c r="W95" s="401" t="s">
        <v>306</v>
      </c>
      <c r="X95" s="402"/>
      <c r="Y95" s="402"/>
      <c r="Z95" s="402"/>
      <c r="AA95" s="402"/>
      <c r="AB95" s="402"/>
      <c r="AC95" s="402"/>
      <c r="AD95" s="402"/>
      <c r="AE95" s="402"/>
      <c r="AF95" s="402"/>
      <c r="AG95" s="402"/>
      <c r="AH95" s="402"/>
      <c r="AI95" s="402"/>
      <c r="AJ95" s="403"/>
      <c r="AK95" s="401"/>
      <c r="AL95" s="402"/>
      <c r="AM95" s="402"/>
      <c r="AN95" s="402"/>
      <c r="AO95" s="402"/>
      <c r="AP95" s="402"/>
      <c r="AQ95" s="402"/>
      <c r="AR95" s="402"/>
      <c r="AS95" s="402"/>
      <c r="AT95" s="402"/>
      <c r="AU95" s="402"/>
      <c r="AV95" s="402"/>
      <c r="AW95" s="402"/>
      <c r="AX95" s="402"/>
      <c r="AY95" s="402"/>
      <c r="AZ95" s="402"/>
      <c r="BA95" s="402"/>
      <c r="BB95" s="403"/>
      <c r="BC95" s="51"/>
      <c r="BD95" s="52"/>
      <c r="BE95" s="52"/>
      <c r="BF95" s="52"/>
      <c r="BG95" s="52"/>
      <c r="BH95" s="52"/>
      <c r="BI95" s="52"/>
      <c r="BJ95" s="52"/>
      <c r="BK95" s="52"/>
      <c r="BL95" s="52"/>
      <c r="BM95" s="52"/>
      <c r="BN95" s="52"/>
      <c r="BO95" s="53"/>
    </row>
    <row r="96" spans="1:67" ht="12" customHeight="1">
      <c r="A96" s="415">
        <f t="shared" si="1"/>
        <v>88</v>
      </c>
      <c r="B96" s="112"/>
      <c r="C96" s="416" t="s">
        <v>170</v>
      </c>
      <c r="D96" s="417"/>
      <c r="E96" s="417"/>
      <c r="F96" s="417"/>
      <c r="G96" s="417"/>
      <c r="H96" s="417"/>
      <c r="I96" s="417"/>
      <c r="J96" s="418"/>
      <c r="K96" s="416" t="s">
        <v>269</v>
      </c>
      <c r="L96" s="417"/>
      <c r="M96" s="418"/>
      <c r="N96" s="416">
        <v>3</v>
      </c>
      <c r="O96" s="417"/>
      <c r="P96" s="418"/>
      <c r="Q96" s="419">
        <v>9</v>
      </c>
      <c r="R96" s="420"/>
      <c r="S96" s="421"/>
      <c r="T96" s="422" t="s">
        <v>266</v>
      </c>
      <c r="U96" s="423"/>
      <c r="V96" s="424"/>
      <c r="W96" s="401" t="s">
        <v>303</v>
      </c>
      <c r="X96" s="402"/>
      <c r="Y96" s="402"/>
      <c r="Z96" s="402"/>
      <c r="AA96" s="402"/>
      <c r="AB96" s="402"/>
      <c r="AC96" s="402"/>
      <c r="AD96" s="402"/>
      <c r="AE96" s="402"/>
      <c r="AF96" s="402"/>
      <c r="AG96" s="402"/>
      <c r="AH96" s="402"/>
      <c r="AI96" s="402"/>
      <c r="AJ96" s="403"/>
      <c r="AK96" s="401"/>
      <c r="AL96" s="402"/>
      <c r="AM96" s="402"/>
      <c r="AN96" s="402"/>
      <c r="AO96" s="402"/>
      <c r="AP96" s="402"/>
      <c r="AQ96" s="402"/>
      <c r="AR96" s="402"/>
      <c r="AS96" s="402"/>
      <c r="AT96" s="402"/>
      <c r="AU96" s="402"/>
      <c r="AV96" s="402"/>
      <c r="AW96" s="402"/>
      <c r="AX96" s="402"/>
      <c r="AY96" s="402"/>
      <c r="AZ96" s="402"/>
      <c r="BA96" s="402"/>
      <c r="BB96" s="403"/>
      <c r="BC96" s="51"/>
      <c r="BD96" s="52"/>
      <c r="BE96" s="52"/>
      <c r="BF96" s="52"/>
      <c r="BG96" s="52"/>
      <c r="BH96" s="52"/>
      <c r="BI96" s="52"/>
      <c r="BJ96" s="52"/>
      <c r="BK96" s="52"/>
      <c r="BL96" s="52"/>
      <c r="BM96" s="52"/>
      <c r="BN96" s="52"/>
      <c r="BO96" s="53"/>
    </row>
    <row r="97" spans="1:67" ht="12" customHeight="1">
      <c r="A97" s="415">
        <f t="shared" si="1"/>
        <v>89</v>
      </c>
      <c r="B97" s="112"/>
      <c r="C97" s="416" t="s">
        <v>171</v>
      </c>
      <c r="D97" s="417"/>
      <c r="E97" s="417"/>
      <c r="F97" s="417"/>
      <c r="G97" s="417"/>
      <c r="H97" s="417"/>
      <c r="I97" s="417"/>
      <c r="J97" s="418"/>
      <c r="K97" s="416" t="s">
        <v>269</v>
      </c>
      <c r="L97" s="417"/>
      <c r="M97" s="418"/>
      <c r="N97" s="416">
        <v>40</v>
      </c>
      <c r="O97" s="417"/>
      <c r="P97" s="418"/>
      <c r="Q97" s="419">
        <v>120</v>
      </c>
      <c r="R97" s="420"/>
      <c r="S97" s="421"/>
      <c r="T97" s="422" t="s">
        <v>266</v>
      </c>
      <c r="U97" s="423"/>
      <c r="V97" s="424"/>
      <c r="W97" s="401" t="s">
        <v>304</v>
      </c>
      <c r="X97" s="402"/>
      <c r="Y97" s="402"/>
      <c r="Z97" s="402"/>
      <c r="AA97" s="402"/>
      <c r="AB97" s="402"/>
      <c r="AC97" s="402"/>
      <c r="AD97" s="402"/>
      <c r="AE97" s="402"/>
      <c r="AF97" s="402"/>
      <c r="AG97" s="402"/>
      <c r="AH97" s="402"/>
      <c r="AI97" s="402"/>
      <c r="AJ97" s="403"/>
      <c r="AK97" s="401"/>
      <c r="AL97" s="402"/>
      <c r="AM97" s="402"/>
      <c r="AN97" s="402"/>
      <c r="AO97" s="402"/>
      <c r="AP97" s="402"/>
      <c r="AQ97" s="402"/>
      <c r="AR97" s="402"/>
      <c r="AS97" s="402"/>
      <c r="AT97" s="402"/>
      <c r="AU97" s="402"/>
      <c r="AV97" s="402"/>
      <c r="AW97" s="402"/>
      <c r="AX97" s="402"/>
      <c r="AY97" s="402"/>
      <c r="AZ97" s="402"/>
      <c r="BA97" s="402"/>
      <c r="BB97" s="403"/>
      <c r="BC97" s="51"/>
      <c r="BD97" s="52"/>
      <c r="BE97" s="52"/>
      <c r="BF97" s="52"/>
      <c r="BG97" s="52"/>
      <c r="BH97" s="52"/>
      <c r="BI97" s="52"/>
      <c r="BJ97" s="52"/>
      <c r="BK97" s="52"/>
      <c r="BL97" s="52"/>
      <c r="BM97" s="52"/>
      <c r="BN97" s="52"/>
      <c r="BO97" s="53"/>
    </row>
    <row r="98" spans="1:67" ht="12" customHeight="1">
      <c r="A98" s="415">
        <f t="shared" si="1"/>
        <v>90</v>
      </c>
      <c r="B98" s="112"/>
      <c r="C98" s="416" t="s">
        <v>172</v>
      </c>
      <c r="D98" s="417"/>
      <c r="E98" s="417"/>
      <c r="F98" s="417"/>
      <c r="G98" s="417"/>
      <c r="H98" s="417"/>
      <c r="I98" s="417"/>
      <c r="J98" s="418"/>
      <c r="K98" s="416" t="s">
        <v>269</v>
      </c>
      <c r="L98" s="417"/>
      <c r="M98" s="418"/>
      <c r="N98" s="416">
        <v>100</v>
      </c>
      <c r="O98" s="417"/>
      <c r="P98" s="418"/>
      <c r="Q98" s="419">
        <v>300</v>
      </c>
      <c r="R98" s="420"/>
      <c r="S98" s="421"/>
      <c r="T98" s="422" t="s">
        <v>266</v>
      </c>
      <c r="U98" s="423"/>
      <c r="V98" s="424"/>
      <c r="W98" s="401" t="s">
        <v>305</v>
      </c>
      <c r="X98" s="402"/>
      <c r="Y98" s="402"/>
      <c r="Z98" s="402"/>
      <c r="AA98" s="402"/>
      <c r="AB98" s="402"/>
      <c r="AC98" s="402"/>
      <c r="AD98" s="402"/>
      <c r="AE98" s="402"/>
      <c r="AF98" s="402"/>
      <c r="AG98" s="402"/>
      <c r="AH98" s="402"/>
      <c r="AI98" s="402"/>
      <c r="AJ98" s="403"/>
      <c r="AK98" s="401"/>
      <c r="AL98" s="402"/>
      <c r="AM98" s="402"/>
      <c r="AN98" s="402"/>
      <c r="AO98" s="402"/>
      <c r="AP98" s="402"/>
      <c r="AQ98" s="402"/>
      <c r="AR98" s="402"/>
      <c r="AS98" s="402"/>
      <c r="AT98" s="402"/>
      <c r="AU98" s="402"/>
      <c r="AV98" s="402"/>
      <c r="AW98" s="402"/>
      <c r="AX98" s="402"/>
      <c r="AY98" s="402"/>
      <c r="AZ98" s="402"/>
      <c r="BA98" s="402"/>
      <c r="BB98" s="403"/>
      <c r="BC98" s="51"/>
      <c r="BD98" s="52"/>
      <c r="BE98" s="52"/>
      <c r="BF98" s="52"/>
      <c r="BG98" s="52"/>
      <c r="BH98" s="52"/>
      <c r="BI98" s="52"/>
      <c r="BJ98" s="52"/>
      <c r="BK98" s="52"/>
      <c r="BL98" s="52"/>
      <c r="BM98" s="52"/>
      <c r="BN98" s="52"/>
      <c r="BO98" s="53"/>
    </row>
    <row r="99" spans="1:67" ht="12" customHeight="1">
      <c r="A99" s="415">
        <f t="shared" si="1"/>
        <v>91</v>
      </c>
      <c r="B99" s="112"/>
      <c r="C99" s="416" t="s">
        <v>173</v>
      </c>
      <c r="D99" s="417"/>
      <c r="E99" s="417"/>
      <c r="F99" s="417"/>
      <c r="G99" s="417"/>
      <c r="H99" s="417"/>
      <c r="I99" s="417"/>
      <c r="J99" s="418"/>
      <c r="K99" s="416" t="s">
        <v>269</v>
      </c>
      <c r="L99" s="417"/>
      <c r="M99" s="418"/>
      <c r="N99" s="416">
        <v>1</v>
      </c>
      <c r="O99" s="417"/>
      <c r="P99" s="418"/>
      <c r="Q99" s="419">
        <v>3</v>
      </c>
      <c r="R99" s="420"/>
      <c r="S99" s="421"/>
      <c r="T99" s="422" t="s">
        <v>266</v>
      </c>
      <c r="U99" s="423"/>
      <c r="V99" s="424"/>
      <c r="W99" s="401" t="s">
        <v>306</v>
      </c>
      <c r="X99" s="402"/>
      <c r="Y99" s="402"/>
      <c r="Z99" s="402"/>
      <c r="AA99" s="402"/>
      <c r="AB99" s="402"/>
      <c r="AC99" s="402"/>
      <c r="AD99" s="402"/>
      <c r="AE99" s="402"/>
      <c r="AF99" s="402"/>
      <c r="AG99" s="402"/>
      <c r="AH99" s="402"/>
      <c r="AI99" s="402"/>
      <c r="AJ99" s="403"/>
      <c r="AK99" s="401"/>
      <c r="AL99" s="402"/>
      <c r="AM99" s="402"/>
      <c r="AN99" s="402"/>
      <c r="AO99" s="402"/>
      <c r="AP99" s="402"/>
      <c r="AQ99" s="402"/>
      <c r="AR99" s="402"/>
      <c r="AS99" s="402"/>
      <c r="AT99" s="402"/>
      <c r="AU99" s="402"/>
      <c r="AV99" s="402"/>
      <c r="AW99" s="402"/>
      <c r="AX99" s="402"/>
      <c r="AY99" s="402"/>
      <c r="AZ99" s="402"/>
      <c r="BA99" s="402"/>
      <c r="BB99" s="403"/>
      <c r="BC99" s="51"/>
      <c r="BD99" s="52"/>
      <c r="BE99" s="52"/>
      <c r="BF99" s="52"/>
      <c r="BG99" s="52"/>
      <c r="BH99" s="52"/>
      <c r="BI99" s="52"/>
      <c r="BJ99" s="52"/>
      <c r="BK99" s="52"/>
      <c r="BL99" s="52"/>
      <c r="BM99" s="52"/>
      <c r="BN99" s="52"/>
      <c r="BO99" s="53"/>
    </row>
    <row r="100" spans="1:67" ht="12" customHeight="1">
      <c r="A100" s="415">
        <f t="shared" si="1"/>
        <v>92</v>
      </c>
      <c r="B100" s="112"/>
      <c r="C100" s="416" t="s">
        <v>174</v>
      </c>
      <c r="D100" s="417"/>
      <c r="E100" s="417"/>
      <c r="F100" s="417"/>
      <c r="G100" s="417"/>
      <c r="H100" s="417"/>
      <c r="I100" s="417"/>
      <c r="J100" s="418"/>
      <c r="K100" s="416" t="s">
        <v>267</v>
      </c>
      <c r="L100" s="417"/>
      <c r="M100" s="418"/>
      <c r="N100" s="416">
        <v>3</v>
      </c>
      <c r="O100" s="417"/>
      <c r="P100" s="418"/>
      <c r="Q100" s="425">
        <v>3</v>
      </c>
      <c r="R100" s="426"/>
      <c r="S100" s="427"/>
      <c r="T100" s="422" t="s">
        <v>266</v>
      </c>
      <c r="U100" s="423"/>
      <c r="V100" s="424"/>
      <c r="W100" s="401" t="s">
        <v>303</v>
      </c>
      <c r="X100" s="402"/>
      <c r="Y100" s="402"/>
      <c r="Z100" s="402"/>
      <c r="AA100" s="402"/>
      <c r="AB100" s="402"/>
      <c r="AC100" s="402"/>
      <c r="AD100" s="402"/>
      <c r="AE100" s="402"/>
      <c r="AF100" s="402"/>
      <c r="AG100" s="402"/>
      <c r="AH100" s="402"/>
      <c r="AI100" s="402"/>
      <c r="AJ100" s="403"/>
      <c r="AK100" s="401"/>
      <c r="AL100" s="402"/>
      <c r="AM100" s="402"/>
      <c r="AN100" s="402"/>
      <c r="AO100" s="402"/>
      <c r="AP100" s="402"/>
      <c r="AQ100" s="402"/>
      <c r="AR100" s="402"/>
      <c r="AS100" s="402"/>
      <c r="AT100" s="402"/>
      <c r="AU100" s="402"/>
      <c r="AV100" s="402"/>
      <c r="AW100" s="402"/>
      <c r="AX100" s="402"/>
      <c r="AY100" s="402"/>
      <c r="AZ100" s="402"/>
      <c r="BA100" s="402"/>
      <c r="BB100" s="403"/>
      <c r="BC100" s="51"/>
      <c r="BD100" s="52"/>
      <c r="BE100" s="52"/>
      <c r="BF100" s="52"/>
      <c r="BG100" s="52"/>
      <c r="BH100" s="52"/>
      <c r="BI100" s="52"/>
      <c r="BJ100" s="52"/>
      <c r="BK100" s="52"/>
      <c r="BL100" s="52"/>
      <c r="BM100" s="52"/>
      <c r="BN100" s="52"/>
      <c r="BO100" s="53"/>
    </row>
    <row r="101" spans="1:67" ht="12" customHeight="1">
      <c r="A101" s="415">
        <f t="shared" si="1"/>
        <v>93</v>
      </c>
      <c r="B101" s="112"/>
      <c r="C101" s="416" t="s">
        <v>175</v>
      </c>
      <c r="D101" s="417"/>
      <c r="E101" s="417"/>
      <c r="F101" s="417"/>
      <c r="G101" s="417"/>
      <c r="H101" s="417"/>
      <c r="I101" s="417"/>
      <c r="J101" s="418"/>
      <c r="K101" s="416" t="s">
        <v>269</v>
      </c>
      <c r="L101" s="417"/>
      <c r="M101" s="418"/>
      <c r="N101" s="416">
        <v>40</v>
      </c>
      <c r="O101" s="417"/>
      <c r="P101" s="418"/>
      <c r="Q101" s="419">
        <v>120</v>
      </c>
      <c r="R101" s="420"/>
      <c r="S101" s="421"/>
      <c r="T101" s="422" t="s">
        <v>266</v>
      </c>
      <c r="U101" s="423"/>
      <c r="V101" s="424"/>
      <c r="W101" s="401" t="s">
        <v>304</v>
      </c>
      <c r="X101" s="402"/>
      <c r="Y101" s="402"/>
      <c r="Z101" s="402"/>
      <c r="AA101" s="402"/>
      <c r="AB101" s="402"/>
      <c r="AC101" s="402"/>
      <c r="AD101" s="402"/>
      <c r="AE101" s="402"/>
      <c r="AF101" s="402"/>
      <c r="AG101" s="402"/>
      <c r="AH101" s="402"/>
      <c r="AI101" s="402"/>
      <c r="AJ101" s="403"/>
      <c r="AK101" s="401"/>
      <c r="AL101" s="402"/>
      <c r="AM101" s="402"/>
      <c r="AN101" s="402"/>
      <c r="AO101" s="402"/>
      <c r="AP101" s="402"/>
      <c r="AQ101" s="402"/>
      <c r="AR101" s="402"/>
      <c r="AS101" s="402"/>
      <c r="AT101" s="402"/>
      <c r="AU101" s="402"/>
      <c r="AV101" s="402"/>
      <c r="AW101" s="402"/>
      <c r="AX101" s="402"/>
      <c r="AY101" s="402"/>
      <c r="AZ101" s="402"/>
      <c r="BA101" s="402"/>
      <c r="BB101" s="403"/>
      <c r="BC101" s="51"/>
      <c r="BD101" s="52"/>
      <c r="BE101" s="52"/>
      <c r="BF101" s="52"/>
      <c r="BG101" s="52"/>
      <c r="BH101" s="52"/>
      <c r="BI101" s="52"/>
      <c r="BJ101" s="52"/>
      <c r="BK101" s="52"/>
      <c r="BL101" s="52"/>
      <c r="BM101" s="52"/>
      <c r="BN101" s="52"/>
      <c r="BO101" s="53"/>
    </row>
    <row r="102" spans="1:67" ht="12" customHeight="1">
      <c r="A102" s="415">
        <f t="shared" si="1"/>
        <v>94</v>
      </c>
      <c r="B102" s="112"/>
      <c r="C102" s="416" t="s">
        <v>176</v>
      </c>
      <c r="D102" s="417"/>
      <c r="E102" s="417"/>
      <c r="F102" s="417"/>
      <c r="G102" s="417"/>
      <c r="H102" s="417"/>
      <c r="I102" s="417"/>
      <c r="J102" s="418"/>
      <c r="K102" s="416" t="s">
        <v>269</v>
      </c>
      <c r="L102" s="417"/>
      <c r="M102" s="418"/>
      <c r="N102" s="416">
        <v>100</v>
      </c>
      <c r="O102" s="417"/>
      <c r="P102" s="418"/>
      <c r="Q102" s="419">
        <v>300</v>
      </c>
      <c r="R102" s="420"/>
      <c r="S102" s="421"/>
      <c r="T102" s="422" t="s">
        <v>266</v>
      </c>
      <c r="U102" s="423"/>
      <c r="V102" s="424"/>
      <c r="W102" s="401" t="s">
        <v>305</v>
      </c>
      <c r="X102" s="402"/>
      <c r="Y102" s="402"/>
      <c r="Z102" s="402"/>
      <c r="AA102" s="402"/>
      <c r="AB102" s="402"/>
      <c r="AC102" s="402"/>
      <c r="AD102" s="402"/>
      <c r="AE102" s="402"/>
      <c r="AF102" s="402"/>
      <c r="AG102" s="402"/>
      <c r="AH102" s="402"/>
      <c r="AI102" s="402"/>
      <c r="AJ102" s="403"/>
      <c r="AK102" s="401"/>
      <c r="AL102" s="402"/>
      <c r="AM102" s="402"/>
      <c r="AN102" s="402"/>
      <c r="AO102" s="402"/>
      <c r="AP102" s="402"/>
      <c r="AQ102" s="402"/>
      <c r="AR102" s="402"/>
      <c r="AS102" s="402"/>
      <c r="AT102" s="402"/>
      <c r="AU102" s="402"/>
      <c r="AV102" s="402"/>
      <c r="AW102" s="402"/>
      <c r="AX102" s="402"/>
      <c r="AY102" s="402"/>
      <c r="AZ102" s="402"/>
      <c r="BA102" s="402"/>
      <c r="BB102" s="403"/>
      <c r="BC102" s="51"/>
      <c r="BD102" s="52"/>
      <c r="BE102" s="52"/>
      <c r="BF102" s="52"/>
      <c r="BG102" s="52"/>
      <c r="BH102" s="52"/>
      <c r="BI102" s="52"/>
      <c r="BJ102" s="52"/>
      <c r="BK102" s="52"/>
      <c r="BL102" s="52"/>
      <c r="BM102" s="52"/>
      <c r="BN102" s="52"/>
      <c r="BO102" s="53"/>
    </row>
    <row r="103" spans="1:67" ht="12" customHeight="1">
      <c r="A103" s="415">
        <f t="shared" si="1"/>
        <v>95</v>
      </c>
      <c r="B103" s="112"/>
      <c r="C103" s="416" t="s">
        <v>177</v>
      </c>
      <c r="D103" s="417"/>
      <c r="E103" s="417"/>
      <c r="F103" s="417"/>
      <c r="G103" s="417"/>
      <c r="H103" s="417"/>
      <c r="I103" s="417"/>
      <c r="J103" s="418"/>
      <c r="K103" s="416" t="s">
        <v>267</v>
      </c>
      <c r="L103" s="417"/>
      <c r="M103" s="418"/>
      <c r="N103" s="416">
        <v>1</v>
      </c>
      <c r="O103" s="417"/>
      <c r="P103" s="418"/>
      <c r="Q103" s="425">
        <v>1</v>
      </c>
      <c r="R103" s="426"/>
      <c r="S103" s="427"/>
      <c r="T103" s="422" t="s">
        <v>266</v>
      </c>
      <c r="U103" s="423"/>
      <c r="V103" s="424"/>
      <c r="W103" s="401" t="s">
        <v>306</v>
      </c>
      <c r="X103" s="402"/>
      <c r="Y103" s="402"/>
      <c r="Z103" s="402"/>
      <c r="AA103" s="402"/>
      <c r="AB103" s="402"/>
      <c r="AC103" s="402"/>
      <c r="AD103" s="402"/>
      <c r="AE103" s="402"/>
      <c r="AF103" s="402"/>
      <c r="AG103" s="402"/>
      <c r="AH103" s="402"/>
      <c r="AI103" s="402"/>
      <c r="AJ103" s="403"/>
      <c r="AK103" s="401"/>
      <c r="AL103" s="402"/>
      <c r="AM103" s="402"/>
      <c r="AN103" s="402"/>
      <c r="AO103" s="402"/>
      <c r="AP103" s="402"/>
      <c r="AQ103" s="402"/>
      <c r="AR103" s="402"/>
      <c r="AS103" s="402"/>
      <c r="AT103" s="402"/>
      <c r="AU103" s="402"/>
      <c r="AV103" s="402"/>
      <c r="AW103" s="402"/>
      <c r="AX103" s="402"/>
      <c r="AY103" s="402"/>
      <c r="AZ103" s="402"/>
      <c r="BA103" s="402"/>
      <c r="BB103" s="403"/>
      <c r="BC103" s="51"/>
      <c r="BD103" s="52"/>
      <c r="BE103" s="52"/>
      <c r="BF103" s="52"/>
      <c r="BG103" s="52"/>
      <c r="BH103" s="52"/>
      <c r="BI103" s="52"/>
      <c r="BJ103" s="52"/>
      <c r="BK103" s="52"/>
      <c r="BL103" s="52"/>
      <c r="BM103" s="52"/>
      <c r="BN103" s="52"/>
      <c r="BO103" s="53"/>
    </row>
    <row r="104" spans="1:67" ht="12" customHeight="1">
      <c r="A104" s="415">
        <f t="shared" si="1"/>
        <v>96</v>
      </c>
      <c r="B104" s="112"/>
      <c r="C104" s="416" t="s">
        <v>178</v>
      </c>
      <c r="D104" s="417"/>
      <c r="E104" s="417"/>
      <c r="F104" s="417"/>
      <c r="G104" s="417"/>
      <c r="H104" s="417"/>
      <c r="I104" s="417"/>
      <c r="J104" s="418"/>
      <c r="K104" s="416" t="s">
        <v>267</v>
      </c>
      <c r="L104" s="417"/>
      <c r="M104" s="418"/>
      <c r="N104" s="416">
        <v>3</v>
      </c>
      <c r="O104" s="417"/>
      <c r="P104" s="418"/>
      <c r="Q104" s="425">
        <v>3</v>
      </c>
      <c r="R104" s="426"/>
      <c r="S104" s="427"/>
      <c r="T104" s="422" t="s">
        <v>266</v>
      </c>
      <c r="U104" s="423"/>
      <c r="V104" s="424"/>
      <c r="W104" s="401" t="s">
        <v>303</v>
      </c>
      <c r="X104" s="402"/>
      <c r="Y104" s="402"/>
      <c r="Z104" s="402"/>
      <c r="AA104" s="402"/>
      <c r="AB104" s="402"/>
      <c r="AC104" s="402"/>
      <c r="AD104" s="402"/>
      <c r="AE104" s="402"/>
      <c r="AF104" s="402"/>
      <c r="AG104" s="402"/>
      <c r="AH104" s="402"/>
      <c r="AI104" s="402"/>
      <c r="AJ104" s="403"/>
      <c r="AK104" s="401"/>
      <c r="AL104" s="402"/>
      <c r="AM104" s="402"/>
      <c r="AN104" s="402"/>
      <c r="AO104" s="402"/>
      <c r="AP104" s="402"/>
      <c r="AQ104" s="402"/>
      <c r="AR104" s="402"/>
      <c r="AS104" s="402"/>
      <c r="AT104" s="402"/>
      <c r="AU104" s="402"/>
      <c r="AV104" s="402"/>
      <c r="AW104" s="402"/>
      <c r="AX104" s="402"/>
      <c r="AY104" s="402"/>
      <c r="AZ104" s="402"/>
      <c r="BA104" s="402"/>
      <c r="BB104" s="403"/>
      <c r="BC104" s="51"/>
      <c r="BD104" s="52"/>
      <c r="BE104" s="52"/>
      <c r="BF104" s="52"/>
      <c r="BG104" s="52"/>
      <c r="BH104" s="52"/>
      <c r="BI104" s="52"/>
      <c r="BJ104" s="52"/>
      <c r="BK104" s="52"/>
      <c r="BL104" s="52"/>
      <c r="BM104" s="52"/>
      <c r="BN104" s="52"/>
      <c r="BO104" s="53"/>
    </row>
    <row r="105" spans="1:67" ht="12" customHeight="1">
      <c r="A105" s="415">
        <f t="shared" si="1"/>
        <v>97</v>
      </c>
      <c r="B105" s="112"/>
      <c r="C105" s="416" t="s">
        <v>179</v>
      </c>
      <c r="D105" s="417"/>
      <c r="E105" s="417"/>
      <c r="F105" s="417"/>
      <c r="G105" s="417"/>
      <c r="H105" s="417"/>
      <c r="I105" s="417"/>
      <c r="J105" s="418"/>
      <c r="K105" s="416" t="s">
        <v>269</v>
      </c>
      <c r="L105" s="417"/>
      <c r="M105" s="418"/>
      <c r="N105" s="416">
        <v>40</v>
      </c>
      <c r="O105" s="417"/>
      <c r="P105" s="418"/>
      <c r="Q105" s="419">
        <v>120</v>
      </c>
      <c r="R105" s="420"/>
      <c r="S105" s="421"/>
      <c r="T105" s="422" t="s">
        <v>266</v>
      </c>
      <c r="U105" s="423"/>
      <c r="V105" s="424"/>
      <c r="W105" s="401" t="s">
        <v>304</v>
      </c>
      <c r="X105" s="402"/>
      <c r="Y105" s="402"/>
      <c r="Z105" s="402"/>
      <c r="AA105" s="402"/>
      <c r="AB105" s="402"/>
      <c r="AC105" s="402"/>
      <c r="AD105" s="402"/>
      <c r="AE105" s="402"/>
      <c r="AF105" s="402"/>
      <c r="AG105" s="402"/>
      <c r="AH105" s="402"/>
      <c r="AI105" s="402"/>
      <c r="AJ105" s="403"/>
      <c r="AK105" s="401"/>
      <c r="AL105" s="402"/>
      <c r="AM105" s="402"/>
      <c r="AN105" s="402"/>
      <c r="AO105" s="402"/>
      <c r="AP105" s="402"/>
      <c r="AQ105" s="402"/>
      <c r="AR105" s="402"/>
      <c r="AS105" s="402"/>
      <c r="AT105" s="402"/>
      <c r="AU105" s="402"/>
      <c r="AV105" s="402"/>
      <c r="AW105" s="402"/>
      <c r="AX105" s="402"/>
      <c r="AY105" s="402"/>
      <c r="AZ105" s="402"/>
      <c r="BA105" s="402"/>
      <c r="BB105" s="403"/>
      <c r="BC105" s="51"/>
      <c r="BD105" s="52"/>
      <c r="BE105" s="52"/>
      <c r="BF105" s="52"/>
      <c r="BG105" s="52"/>
      <c r="BH105" s="52"/>
      <c r="BI105" s="52"/>
      <c r="BJ105" s="52"/>
      <c r="BK105" s="52"/>
      <c r="BL105" s="52"/>
      <c r="BM105" s="52"/>
      <c r="BN105" s="52"/>
      <c r="BO105" s="53"/>
    </row>
    <row r="106" spans="1:67" ht="12" customHeight="1">
      <c r="A106" s="415">
        <f t="shared" si="1"/>
        <v>98</v>
      </c>
      <c r="B106" s="112"/>
      <c r="C106" s="416" t="s">
        <v>180</v>
      </c>
      <c r="D106" s="417"/>
      <c r="E106" s="417"/>
      <c r="F106" s="417"/>
      <c r="G106" s="417"/>
      <c r="H106" s="417"/>
      <c r="I106" s="417"/>
      <c r="J106" s="418"/>
      <c r="K106" s="416" t="s">
        <v>269</v>
      </c>
      <c r="L106" s="417"/>
      <c r="M106" s="418"/>
      <c r="N106" s="416">
        <v>100</v>
      </c>
      <c r="O106" s="417"/>
      <c r="P106" s="418"/>
      <c r="Q106" s="419">
        <v>300</v>
      </c>
      <c r="R106" s="420"/>
      <c r="S106" s="421"/>
      <c r="T106" s="422" t="s">
        <v>266</v>
      </c>
      <c r="U106" s="423"/>
      <c r="V106" s="424"/>
      <c r="W106" s="401" t="s">
        <v>305</v>
      </c>
      <c r="X106" s="402"/>
      <c r="Y106" s="402"/>
      <c r="Z106" s="402"/>
      <c r="AA106" s="402"/>
      <c r="AB106" s="402"/>
      <c r="AC106" s="402"/>
      <c r="AD106" s="402"/>
      <c r="AE106" s="402"/>
      <c r="AF106" s="402"/>
      <c r="AG106" s="402"/>
      <c r="AH106" s="402"/>
      <c r="AI106" s="402"/>
      <c r="AJ106" s="403"/>
      <c r="AK106" s="401"/>
      <c r="AL106" s="402"/>
      <c r="AM106" s="402"/>
      <c r="AN106" s="402"/>
      <c r="AO106" s="402"/>
      <c r="AP106" s="402"/>
      <c r="AQ106" s="402"/>
      <c r="AR106" s="402"/>
      <c r="AS106" s="402"/>
      <c r="AT106" s="402"/>
      <c r="AU106" s="402"/>
      <c r="AV106" s="402"/>
      <c r="AW106" s="402"/>
      <c r="AX106" s="402"/>
      <c r="AY106" s="402"/>
      <c r="AZ106" s="402"/>
      <c r="BA106" s="402"/>
      <c r="BB106" s="403"/>
      <c r="BC106" s="51"/>
      <c r="BD106" s="52"/>
      <c r="BE106" s="52"/>
      <c r="BF106" s="52"/>
      <c r="BG106" s="52"/>
      <c r="BH106" s="52"/>
      <c r="BI106" s="52"/>
      <c r="BJ106" s="52"/>
      <c r="BK106" s="52"/>
      <c r="BL106" s="52"/>
      <c r="BM106" s="52"/>
      <c r="BN106" s="52"/>
      <c r="BO106" s="53"/>
    </row>
    <row r="107" spans="1:67" ht="12" customHeight="1">
      <c r="A107" s="415">
        <f t="shared" si="1"/>
        <v>99</v>
      </c>
      <c r="B107" s="112"/>
      <c r="C107" s="416" t="s">
        <v>181</v>
      </c>
      <c r="D107" s="417"/>
      <c r="E107" s="417"/>
      <c r="F107" s="417"/>
      <c r="G107" s="417"/>
      <c r="H107" s="417"/>
      <c r="I107" s="417"/>
      <c r="J107" s="418"/>
      <c r="K107" s="416" t="s">
        <v>267</v>
      </c>
      <c r="L107" s="417"/>
      <c r="M107" s="418"/>
      <c r="N107" s="416">
        <v>1</v>
      </c>
      <c r="O107" s="417"/>
      <c r="P107" s="418"/>
      <c r="Q107" s="425">
        <v>1</v>
      </c>
      <c r="R107" s="426"/>
      <c r="S107" s="427"/>
      <c r="T107" s="422" t="s">
        <v>266</v>
      </c>
      <c r="U107" s="423"/>
      <c r="V107" s="424"/>
      <c r="W107" s="401" t="s">
        <v>306</v>
      </c>
      <c r="X107" s="402"/>
      <c r="Y107" s="402"/>
      <c r="Z107" s="402"/>
      <c r="AA107" s="402"/>
      <c r="AB107" s="402"/>
      <c r="AC107" s="402"/>
      <c r="AD107" s="402"/>
      <c r="AE107" s="402"/>
      <c r="AF107" s="402"/>
      <c r="AG107" s="402"/>
      <c r="AH107" s="402"/>
      <c r="AI107" s="402"/>
      <c r="AJ107" s="403"/>
      <c r="AK107" s="401"/>
      <c r="AL107" s="402"/>
      <c r="AM107" s="402"/>
      <c r="AN107" s="402"/>
      <c r="AO107" s="402"/>
      <c r="AP107" s="402"/>
      <c r="AQ107" s="402"/>
      <c r="AR107" s="402"/>
      <c r="AS107" s="402"/>
      <c r="AT107" s="402"/>
      <c r="AU107" s="402"/>
      <c r="AV107" s="402"/>
      <c r="AW107" s="402"/>
      <c r="AX107" s="402"/>
      <c r="AY107" s="402"/>
      <c r="AZ107" s="402"/>
      <c r="BA107" s="402"/>
      <c r="BB107" s="403"/>
      <c r="BC107" s="51"/>
      <c r="BD107" s="52"/>
      <c r="BE107" s="52"/>
      <c r="BF107" s="52"/>
      <c r="BG107" s="52"/>
      <c r="BH107" s="52"/>
      <c r="BI107" s="52"/>
      <c r="BJ107" s="52"/>
      <c r="BK107" s="52"/>
      <c r="BL107" s="52"/>
      <c r="BM107" s="52"/>
      <c r="BN107" s="52"/>
      <c r="BO107" s="53"/>
    </row>
    <row r="108" spans="1:67" ht="12" customHeight="1">
      <c r="A108" s="415">
        <f t="shared" si="1"/>
        <v>100</v>
      </c>
      <c r="B108" s="112"/>
      <c r="C108" s="416" t="s">
        <v>182</v>
      </c>
      <c r="D108" s="417"/>
      <c r="E108" s="417"/>
      <c r="F108" s="417"/>
      <c r="G108" s="417"/>
      <c r="H108" s="417"/>
      <c r="I108" s="417"/>
      <c r="J108" s="418"/>
      <c r="K108" s="416" t="s">
        <v>267</v>
      </c>
      <c r="L108" s="417"/>
      <c r="M108" s="418"/>
      <c r="N108" s="416">
        <v>3</v>
      </c>
      <c r="O108" s="417"/>
      <c r="P108" s="418"/>
      <c r="Q108" s="425">
        <v>3</v>
      </c>
      <c r="R108" s="426"/>
      <c r="S108" s="427"/>
      <c r="T108" s="422" t="s">
        <v>266</v>
      </c>
      <c r="U108" s="423"/>
      <c r="V108" s="424"/>
      <c r="W108" s="401" t="s">
        <v>303</v>
      </c>
      <c r="X108" s="402"/>
      <c r="Y108" s="402"/>
      <c r="Z108" s="402"/>
      <c r="AA108" s="402"/>
      <c r="AB108" s="402"/>
      <c r="AC108" s="402"/>
      <c r="AD108" s="402"/>
      <c r="AE108" s="402"/>
      <c r="AF108" s="402"/>
      <c r="AG108" s="402"/>
      <c r="AH108" s="402"/>
      <c r="AI108" s="402"/>
      <c r="AJ108" s="403"/>
      <c r="AK108" s="401"/>
      <c r="AL108" s="402"/>
      <c r="AM108" s="402"/>
      <c r="AN108" s="402"/>
      <c r="AO108" s="402"/>
      <c r="AP108" s="402"/>
      <c r="AQ108" s="402"/>
      <c r="AR108" s="402"/>
      <c r="AS108" s="402"/>
      <c r="AT108" s="402"/>
      <c r="AU108" s="402"/>
      <c r="AV108" s="402"/>
      <c r="AW108" s="402"/>
      <c r="AX108" s="402"/>
      <c r="AY108" s="402"/>
      <c r="AZ108" s="402"/>
      <c r="BA108" s="402"/>
      <c r="BB108" s="403"/>
      <c r="BC108" s="51"/>
      <c r="BD108" s="52"/>
      <c r="BE108" s="52"/>
      <c r="BF108" s="52"/>
      <c r="BG108" s="52"/>
      <c r="BH108" s="52"/>
      <c r="BI108" s="52"/>
      <c r="BJ108" s="52"/>
      <c r="BK108" s="52"/>
      <c r="BL108" s="52"/>
      <c r="BM108" s="52"/>
      <c r="BN108" s="52"/>
      <c r="BO108" s="53"/>
    </row>
    <row r="109" spans="1:67" ht="12" customHeight="1">
      <c r="A109" s="415">
        <f t="shared" si="1"/>
        <v>101</v>
      </c>
      <c r="B109" s="112"/>
      <c r="C109" s="416" t="s">
        <v>183</v>
      </c>
      <c r="D109" s="417"/>
      <c r="E109" s="417"/>
      <c r="F109" s="417"/>
      <c r="G109" s="417"/>
      <c r="H109" s="417"/>
      <c r="I109" s="417"/>
      <c r="J109" s="418"/>
      <c r="K109" s="416" t="s">
        <v>269</v>
      </c>
      <c r="L109" s="417"/>
      <c r="M109" s="418"/>
      <c r="N109" s="416">
        <v>40</v>
      </c>
      <c r="O109" s="417"/>
      <c r="P109" s="418"/>
      <c r="Q109" s="419">
        <v>120</v>
      </c>
      <c r="R109" s="420"/>
      <c r="S109" s="421"/>
      <c r="T109" s="422" t="s">
        <v>266</v>
      </c>
      <c r="U109" s="423"/>
      <c r="V109" s="424"/>
      <c r="W109" s="401" t="s">
        <v>304</v>
      </c>
      <c r="X109" s="402"/>
      <c r="Y109" s="402"/>
      <c r="Z109" s="402"/>
      <c r="AA109" s="402"/>
      <c r="AB109" s="402"/>
      <c r="AC109" s="402"/>
      <c r="AD109" s="402"/>
      <c r="AE109" s="402"/>
      <c r="AF109" s="402"/>
      <c r="AG109" s="402"/>
      <c r="AH109" s="402"/>
      <c r="AI109" s="402"/>
      <c r="AJ109" s="403"/>
      <c r="AK109" s="401"/>
      <c r="AL109" s="402"/>
      <c r="AM109" s="402"/>
      <c r="AN109" s="402"/>
      <c r="AO109" s="402"/>
      <c r="AP109" s="402"/>
      <c r="AQ109" s="402"/>
      <c r="AR109" s="402"/>
      <c r="AS109" s="402"/>
      <c r="AT109" s="402"/>
      <c r="AU109" s="402"/>
      <c r="AV109" s="402"/>
      <c r="AW109" s="402"/>
      <c r="AX109" s="402"/>
      <c r="AY109" s="402"/>
      <c r="AZ109" s="402"/>
      <c r="BA109" s="402"/>
      <c r="BB109" s="403"/>
      <c r="BC109" s="51"/>
      <c r="BD109" s="52"/>
      <c r="BE109" s="52"/>
      <c r="BF109" s="52"/>
      <c r="BG109" s="52"/>
      <c r="BH109" s="52"/>
      <c r="BI109" s="52"/>
      <c r="BJ109" s="52"/>
      <c r="BK109" s="52"/>
      <c r="BL109" s="52"/>
      <c r="BM109" s="52"/>
      <c r="BN109" s="52"/>
      <c r="BO109" s="53"/>
    </row>
    <row r="110" spans="1:67" ht="12" customHeight="1">
      <c r="A110" s="415">
        <f t="shared" si="1"/>
        <v>102</v>
      </c>
      <c r="B110" s="112"/>
      <c r="C110" s="416" t="s">
        <v>184</v>
      </c>
      <c r="D110" s="417"/>
      <c r="E110" s="417"/>
      <c r="F110" s="417"/>
      <c r="G110" s="417"/>
      <c r="H110" s="417"/>
      <c r="I110" s="417"/>
      <c r="J110" s="418"/>
      <c r="K110" s="416" t="s">
        <v>269</v>
      </c>
      <c r="L110" s="417"/>
      <c r="M110" s="418"/>
      <c r="N110" s="416">
        <v>100</v>
      </c>
      <c r="O110" s="417"/>
      <c r="P110" s="418"/>
      <c r="Q110" s="419">
        <v>300</v>
      </c>
      <c r="R110" s="420"/>
      <c r="S110" s="421"/>
      <c r="T110" s="422" t="s">
        <v>266</v>
      </c>
      <c r="U110" s="423"/>
      <c r="V110" s="424"/>
      <c r="W110" s="401" t="s">
        <v>305</v>
      </c>
      <c r="X110" s="402"/>
      <c r="Y110" s="402"/>
      <c r="Z110" s="402"/>
      <c r="AA110" s="402"/>
      <c r="AB110" s="402"/>
      <c r="AC110" s="402"/>
      <c r="AD110" s="402"/>
      <c r="AE110" s="402"/>
      <c r="AF110" s="402"/>
      <c r="AG110" s="402"/>
      <c r="AH110" s="402"/>
      <c r="AI110" s="402"/>
      <c r="AJ110" s="403"/>
      <c r="AK110" s="401"/>
      <c r="AL110" s="402"/>
      <c r="AM110" s="402"/>
      <c r="AN110" s="402"/>
      <c r="AO110" s="402"/>
      <c r="AP110" s="402"/>
      <c r="AQ110" s="402"/>
      <c r="AR110" s="402"/>
      <c r="AS110" s="402"/>
      <c r="AT110" s="402"/>
      <c r="AU110" s="402"/>
      <c r="AV110" s="402"/>
      <c r="AW110" s="402"/>
      <c r="AX110" s="402"/>
      <c r="AY110" s="402"/>
      <c r="AZ110" s="402"/>
      <c r="BA110" s="402"/>
      <c r="BB110" s="403"/>
      <c r="BC110" s="51"/>
      <c r="BD110" s="52"/>
      <c r="BE110" s="52"/>
      <c r="BF110" s="52"/>
      <c r="BG110" s="52"/>
      <c r="BH110" s="52"/>
      <c r="BI110" s="52"/>
      <c r="BJ110" s="52"/>
      <c r="BK110" s="52"/>
      <c r="BL110" s="52"/>
      <c r="BM110" s="52"/>
      <c r="BN110" s="52"/>
      <c r="BO110" s="53"/>
    </row>
    <row r="111" spans="1:67" ht="12" customHeight="1">
      <c r="A111" s="415">
        <f t="shared" si="1"/>
        <v>103</v>
      </c>
      <c r="B111" s="112"/>
      <c r="C111" s="416" t="s">
        <v>185</v>
      </c>
      <c r="D111" s="417"/>
      <c r="E111" s="417"/>
      <c r="F111" s="417"/>
      <c r="G111" s="417"/>
      <c r="H111" s="417"/>
      <c r="I111" s="417"/>
      <c r="J111" s="418"/>
      <c r="K111" s="416" t="s">
        <v>267</v>
      </c>
      <c r="L111" s="417"/>
      <c r="M111" s="418"/>
      <c r="N111" s="416">
        <v>1</v>
      </c>
      <c r="O111" s="417"/>
      <c r="P111" s="418"/>
      <c r="Q111" s="425">
        <v>1</v>
      </c>
      <c r="R111" s="426"/>
      <c r="S111" s="427"/>
      <c r="T111" s="422" t="s">
        <v>266</v>
      </c>
      <c r="U111" s="423"/>
      <c r="V111" s="424"/>
      <c r="W111" s="401" t="s">
        <v>306</v>
      </c>
      <c r="X111" s="402"/>
      <c r="Y111" s="402"/>
      <c r="Z111" s="402"/>
      <c r="AA111" s="402"/>
      <c r="AB111" s="402"/>
      <c r="AC111" s="402"/>
      <c r="AD111" s="402"/>
      <c r="AE111" s="402"/>
      <c r="AF111" s="402"/>
      <c r="AG111" s="402"/>
      <c r="AH111" s="402"/>
      <c r="AI111" s="402"/>
      <c r="AJ111" s="403"/>
      <c r="AK111" s="401"/>
      <c r="AL111" s="402"/>
      <c r="AM111" s="402"/>
      <c r="AN111" s="402"/>
      <c r="AO111" s="402"/>
      <c r="AP111" s="402"/>
      <c r="AQ111" s="402"/>
      <c r="AR111" s="402"/>
      <c r="AS111" s="402"/>
      <c r="AT111" s="402"/>
      <c r="AU111" s="402"/>
      <c r="AV111" s="402"/>
      <c r="AW111" s="402"/>
      <c r="AX111" s="402"/>
      <c r="AY111" s="402"/>
      <c r="AZ111" s="402"/>
      <c r="BA111" s="402"/>
      <c r="BB111" s="403"/>
      <c r="BC111" s="51"/>
      <c r="BD111" s="52"/>
      <c r="BE111" s="52"/>
      <c r="BF111" s="52"/>
      <c r="BG111" s="52"/>
      <c r="BH111" s="52"/>
      <c r="BI111" s="52"/>
      <c r="BJ111" s="52"/>
      <c r="BK111" s="52"/>
      <c r="BL111" s="52"/>
      <c r="BM111" s="52"/>
      <c r="BN111" s="52"/>
      <c r="BO111" s="53"/>
    </row>
    <row r="112" spans="1:67" ht="12" customHeight="1">
      <c r="A112" s="415">
        <f t="shared" si="1"/>
        <v>104</v>
      </c>
      <c r="B112" s="112"/>
      <c r="C112" s="416" t="s">
        <v>186</v>
      </c>
      <c r="D112" s="417"/>
      <c r="E112" s="417"/>
      <c r="F112" s="417"/>
      <c r="G112" s="417"/>
      <c r="H112" s="417"/>
      <c r="I112" s="417"/>
      <c r="J112" s="418"/>
      <c r="K112" s="416" t="s">
        <v>267</v>
      </c>
      <c r="L112" s="417"/>
      <c r="M112" s="418"/>
      <c r="N112" s="416">
        <v>3</v>
      </c>
      <c r="O112" s="417"/>
      <c r="P112" s="418"/>
      <c r="Q112" s="425">
        <v>3</v>
      </c>
      <c r="R112" s="426"/>
      <c r="S112" s="427"/>
      <c r="T112" s="422" t="s">
        <v>266</v>
      </c>
      <c r="U112" s="423"/>
      <c r="V112" s="424"/>
      <c r="W112" s="401" t="s">
        <v>303</v>
      </c>
      <c r="X112" s="402"/>
      <c r="Y112" s="402"/>
      <c r="Z112" s="402"/>
      <c r="AA112" s="402"/>
      <c r="AB112" s="402"/>
      <c r="AC112" s="402"/>
      <c r="AD112" s="402"/>
      <c r="AE112" s="402"/>
      <c r="AF112" s="402"/>
      <c r="AG112" s="402"/>
      <c r="AH112" s="402"/>
      <c r="AI112" s="402"/>
      <c r="AJ112" s="403"/>
      <c r="AK112" s="401"/>
      <c r="AL112" s="402"/>
      <c r="AM112" s="402"/>
      <c r="AN112" s="402"/>
      <c r="AO112" s="402"/>
      <c r="AP112" s="402"/>
      <c r="AQ112" s="402"/>
      <c r="AR112" s="402"/>
      <c r="AS112" s="402"/>
      <c r="AT112" s="402"/>
      <c r="AU112" s="402"/>
      <c r="AV112" s="402"/>
      <c r="AW112" s="402"/>
      <c r="AX112" s="402"/>
      <c r="AY112" s="402"/>
      <c r="AZ112" s="402"/>
      <c r="BA112" s="402"/>
      <c r="BB112" s="403"/>
      <c r="BC112" s="51"/>
      <c r="BD112" s="52"/>
      <c r="BE112" s="52"/>
      <c r="BF112" s="52"/>
      <c r="BG112" s="52"/>
      <c r="BH112" s="52"/>
      <c r="BI112" s="52"/>
      <c r="BJ112" s="52"/>
      <c r="BK112" s="52"/>
      <c r="BL112" s="52"/>
      <c r="BM112" s="52"/>
      <c r="BN112" s="52"/>
      <c r="BO112" s="53"/>
    </row>
    <row r="113" spans="1:67" ht="12" customHeight="1">
      <c r="A113" s="415">
        <f t="shared" si="1"/>
        <v>105</v>
      </c>
      <c r="B113" s="112"/>
      <c r="C113" s="416" t="s">
        <v>187</v>
      </c>
      <c r="D113" s="417"/>
      <c r="E113" s="417"/>
      <c r="F113" s="417"/>
      <c r="G113" s="417"/>
      <c r="H113" s="417"/>
      <c r="I113" s="417"/>
      <c r="J113" s="418"/>
      <c r="K113" s="416" t="s">
        <v>269</v>
      </c>
      <c r="L113" s="417"/>
      <c r="M113" s="418"/>
      <c r="N113" s="416">
        <v>40</v>
      </c>
      <c r="O113" s="417"/>
      <c r="P113" s="418"/>
      <c r="Q113" s="419">
        <v>120</v>
      </c>
      <c r="R113" s="420"/>
      <c r="S113" s="421"/>
      <c r="T113" s="422" t="s">
        <v>266</v>
      </c>
      <c r="U113" s="423"/>
      <c r="V113" s="424"/>
      <c r="W113" s="401" t="s">
        <v>304</v>
      </c>
      <c r="X113" s="402"/>
      <c r="Y113" s="402"/>
      <c r="Z113" s="402"/>
      <c r="AA113" s="402"/>
      <c r="AB113" s="402"/>
      <c r="AC113" s="402"/>
      <c r="AD113" s="402"/>
      <c r="AE113" s="402"/>
      <c r="AF113" s="402"/>
      <c r="AG113" s="402"/>
      <c r="AH113" s="402"/>
      <c r="AI113" s="402"/>
      <c r="AJ113" s="403"/>
      <c r="AK113" s="401"/>
      <c r="AL113" s="402"/>
      <c r="AM113" s="402"/>
      <c r="AN113" s="402"/>
      <c r="AO113" s="402"/>
      <c r="AP113" s="402"/>
      <c r="AQ113" s="402"/>
      <c r="AR113" s="402"/>
      <c r="AS113" s="402"/>
      <c r="AT113" s="402"/>
      <c r="AU113" s="402"/>
      <c r="AV113" s="402"/>
      <c r="AW113" s="402"/>
      <c r="AX113" s="402"/>
      <c r="AY113" s="402"/>
      <c r="AZ113" s="402"/>
      <c r="BA113" s="402"/>
      <c r="BB113" s="403"/>
      <c r="BC113" s="51"/>
      <c r="BD113" s="52"/>
      <c r="BE113" s="52"/>
      <c r="BF113" s="52"/>
      <c r="BG113" s="52"/>
      <c r="BH113" s="52"/>
      <c r="BI113" s="52"/>
      <c r="BJ113" s="52"/>
      <c r="BK113" s="52"/>
      <c r="BL113" s="52"/>
      <c r="BM113" s="52"/>
      <c r="BN113" s="52"/>
      <c r="BO113" s="53"/>
    </row>
    <row r="114" spans="1:67" ht="12" customHeight="1">
      <c r="A114" s="415">
        <f t="shared" si="1"/>
        <v>106</v>
      </c>
      <c r="B114" s="112"/>
      <c r="C114" s="416" t="s">
        <v>188</v>
      </c>
      <c r="D114" s="417"/>
      <c r="E114" s="417"/>
      <c r="F114" s="417"/>
      <c r="G114" s="417"/>
      <c r="H114" s="417"/>
      <c r="I114" s="417"/>
      <c r="J114" s="418"/>
      <c r="K114" s="416" t="s">
        <v>269</v>
      </c>
      <c r="L114" s="417"/>
      <c r="M114" s="418"/>
      <c r="N114" s="416">
        <v>100</v>
      </c>
      <c r="O114" s="417"/>
      <c r="P114" s="418"/>
      <c r="Q114" s="419">
        <v>300</v>
      </c>
      <c r="R114" s="420"/>
      <c r="S114" s="421"/>
      <c r="T114" s="422" t="s">
        <v>266</v>
      </c>
      <c r="U114" s="423"/>
      <c r="V114" s="424"/>
      <c r="W114" s="401" t="s">
        <v>305</v>
      </c>
      <c r="X114" s="402"/>
      <c r="Y114" s="402"/>
      <c r="Z114" s="402"/>
      <c r="AA114" s="402"/>
      <c r="AB114" s="402"/>
      <c r="AC114" s="402"/>
      <c r="AD114" s="402"/>
      <c r="AE114" s="402"/>
      <c r="AF114" s="402"/>
      <c r="AG114" s="402"/>
      <c r="AH114" s="402"/>
      <c r="AI114" s="402"/>
      <c r="AJ114" s="403"/>
      <c r="AK114" s="401"/>
      <c r="AL114" s="402"/>
      <c r="AM114" s="402"/>
      <c r="AN114" s="402"/>
      <c r="AO114" s="402"/>
      <c r="AP114" s="402"/>
      <c r="AQ114" s="402"/>
      <c r="AR114" s="402"/>
      <c r="AS114" s="402"/>
      <c r="AT114" s="402"/>
      <c r="AU114" s="402"/>
      <c r="AV114" s="402"/>
      <c r="AW114" s="402"/>
      <c r="AX114" s="402"/>
      <c r="AY114" s="402"/>
      <c r="AZ114" s="402"/>
      <c r="BA114" s="402"/>
      <c r="BB114" s="403"/>
      <c r="BC114" s="51"/>
      <c r="BD114" s="52"/>
      <c r="BE114" s="52"/>
      <c r="BF114" s="52"/>
      <c r="BG114" s="52"/>
      <c r="BH114" s="52"/>
      <c r="BI114" s="52"/>
      <c r="BJ114" s="52"/>
      <c r="BK114" s="52"/>
      <c r="BL114" s="52"/>
      <c r="BM114" s="52"/>
      <c r="BN114" s="52"/>
      <c r="BO114" s="53"/>
    </row>
    <row r="115" spans="1:67" ht="12" customHeight="1">
      <c r="A115" s="415">
        <f t="shared" si="1"/>
        <v>107</v>
      </c>
      <c r="B115" s="112"/>
      <c r="C115" s="416" t="s">
        <v>189</v>
      </c>
      <c r="D115" s="417"/>
      <c r="E115" s="417"/>
      <c r="F115" s="417"/>
      <c r="G115" s="417"/>
      <c r="H115" s="417"/>
      <c r="I115" s="417"/>
      <c r="J115" s="418"/>
      <c r="K115" s="416" t="s">
        <v>267</v>
      </c>
      <c r="L115" s="417"/>
      <c r="M115" s="418"/>
      <c r="N115" s="416">
        <v>1</v>
      </c>
      <c r="O115" s="417"/>
      <c r="P115" s="418"/>
      <c r="Q115" s="425">
        <v>1</v>
      </c>
      <c r="R115" s="426"/>
      <c r="S115" s="427"/>
      <c r="T115" s="422" t="s">
        <v>266</v>
      </c>
      <c r="U115" s="423"/>
      <c r="V115" s="424"/>
      <c r="W115" s="401" t="s">
        <v>306</v>
      </c>
      <c r="X115" s="402"/>
      <c r="Y115" s="402"/>
      <c r="Z115" s="402"/>
      <c r="AA115" s="402"/>
      <c r="AB115" s="402"/>
      <c r="AC115" s="402"/>
      <c r="AD115" s="402"/>
      <c r="AE115" s="402"/>
      <c r="AF115" s="402"/>
      <c r="AG115" s="402"/>
      <c r="AH115" s="402"/>
      <c r="AI115" s="402"/>
      <c r="AJ115" s="403"/>
      <c r="AK115" s="401"/>
      <c r="AL115" s="402"/>
      <c r="AM115" s="402"/>
      <c r="AN115" s="402"/>
      <c r="AO115" s="402"/>
      <c r="AP115" s="402"/>
      <c r="AQ115" s="402"/>
      <c r="AR115" s="402"/>
      <c r="AS115" s="402"/>
      <c r="AT115" s="402"/>
      <c r="AU115" s="402"/>
      <c r="AV115" s="402"/>
      <c r="AW115" s="402"/>
      <c r="AX115" s="402"/>
      <c r="AY115" s="402"/>
      <c r="AZ115" s="402"/>
      <c r="BA115" s="402"/>
      <c r="BB115" s="403"/>
      <c r="BC115" s="51"/>
      <c r="BD115" s="52"/>
      <c r="BE115" s="52"/>
      <c r="BF115" s="52"/>
      <c r="BG115" s="52"/>
      <c r="BH115" s="52"/>
      <c r="BI115" s="52"/>
      <c r="BJ115" s="52"/>
      <c r="BK115" s="52"/>
      <c r="BL115" s="52"/>
      <c r="BM115" s="52"/>
      <c r="BN115" s="52"/>
      <c r="BO115" s="53"/>
    </row>
    <row r="116" spans="1:67" ht="12" customHeight="1">
      <c r="A116" s="415">
        <f t="shared" si="1"/>
        <v>108</v>
      </c>
      <c r="B116" s="112"/>
      <c r="C116" s="416" t="s">
        <v>190</v>
      </c>
      <c r="D116" s="417"/>
      <c r="E116" s="417"/>
      <c r="F116" s="417"/>
      <c r="G116" s="417"/>
      <c r="H116" s="417"/>
      <c r="I116" s="417"/>
      <c r="J116" s="418"/>
      <c r="K116" s="416" t="s">
        <v>267</v>
      </c>
      <c r="L116" s="417"/>
      <c r="M116" s="418"/>
      <c r="N116" s="416">
        <v>3</v>
      </c>
      <c r="O116" s="417"/>
      <c r="P116" s="418"/>
      <c r="Q116" s="425">
        <v>3</v>
      </c>
      <c r="R116" s="426"/>
      <c r="S116" s="427"/>
      <c r="T116" s="422" t="s">
        <v>266</v>
      </c>
      <c r="U116" s="423"/>
      <c r="V116" s="424"/>
      <c r="W116" s="401" t="s">
        <v>303</v>
      </c>
      <c r="X116" s="402"/>
      <c r="Y116" s="402"/>
      <c r="Z116" s="402"/>
      <c r="AA116" s="402"/>
      <c r="AB116" s="402"/>
      <c r="AC116" s="402"/>
      <c r="AD116" s="402"/>
      <c r="AE116" s="402"/>
      <c r="AF116" s="402"/>
      <c r="AG116" s="402"/>
      <c r="AH116" s="402"/>
      <c r="AI116" s="402"/>
      <c r="AJ116" s="403"/>
      <c r="AK116" s="401"/>
      <c r="AL116" s="402"/>
      <c r="AM116" s="402"/>
      <c r="AN116" s="402"/>
      <c r="AO116" s="402"/>
      <c r="AP116" s="402"/>
      <c r="AQ116" s="402"/>
      <c r="AR116" s="402"/>
      <c r="AS116" s="402"/>
      <c r="AT116" s="402"/>
      <c r="AU116" s="402"/>
      <c r="AV116" s="402"/>
      <c r="AW116" s="402"/>
      <c r="AX116" s="402"/>
      <c r="AY116" s="402"/>
      <c r="AZ116" s="402"/>
      <c r="BA116" s="402"/>
      <c r="BB116" s="403"/>
      <c r="BC116" s="51"/>
      <c r="BD116" s="52"/>
      <c r="BE116" s="52"/>
      <c r="BF116" s="52"/>
      <c r="BG116" s="52"/>
      <c r="BH116" s="52"/>
      <c r="BI116" s="52"/>
      <c r="BJ116" s="52"/>
      <c r="BK116" s="52"/>
      <c r="BL116" s="52"/>
      <c r="BM116" s="52"/>
      <c r="BN116" s="52"/>
      <c r="BO116" s="53"/>
    </row>
    <row r="117" spans="1:67" ht="12" customHeight="1">
      <c r="A117" s="415">
        <f t="shared" si="1"/>
        <v>109</v>
      </c>
      <c r="B117" s="112"/>
      <c r="C117" s="416" t="s">
        <v>191</v>
      </c>
      <c r="D117" s="417"/>
      <c r="E117" s="417"/>
      <c r="F117" s="417"/>
      <c r="G117" s="417"/>
      <c r="H117" s="417"/>
      <c r="I117" s="417"/>
      <c r="J117" s="418"/>
      <c r="K117" s="416" t="s">
        <v>269</v>
      </c>
      <c r="L117" s="417"/>
      <c r="M117" s="418"/>
      <c r="N117" s="416">
        <v>40</v>
      </c>
      <c r="O117" s="417"/>
      <c r="P117" s="418"/>
      <c r="Q117" s="419">
        <v>120</v>
      </c>
      <c r="R117" s="420"/>
      <c r="S117" s="421"/>
      <c r="T117" s="422" t="s">
        <v>266</v>
      </c>
      <c r="U117" s="423"/>
      <c r="V117" s="424"/>
      <c r="W117" s="401" t="s">
        <v>304</v>
      </c>
      <c r="X117" s="402"/>
      <c r="Y117" s="402"/>
      <c r="Z117" s="402"/>
      <c r="AA117" s="402"/>
      <c r="AB117" s="402"/>
      <c r="AC117" s="402"/>
      <c r="AD117" s="402"/>
      <c r="AE117" s="402"/>
      <c r="AF117" s="402"/>
      <c r="AG117" s="402"/>
      <c r="AH117" s="402"/>
      <c r="AI117" s="402"/>
      <c r="AJ117" s="403"/>
      <c r="AK117" s="401"/>
      <c r="AL117" s="402"/>
      <c r="AM117" s="402"/>
      <c r="AN117" s="402"/>
      <c r="AO117" s="402"/>
      <c r="AP117" s="402"/>
      <c r="AQ117" s="402"/>
      <c r="AR117" s="402"/>
      <c r="AS117" s="402"/>
      <c r="AT117" s="402"/>
      <c r="AU117" s="402"/>
      <c r="AV117" s="402"/>
      <c r="AW117" s="402"/>
      <c r="AX117" s="402"/>
      <c r="AY117" s="402"/>
      <c r="AZ117" s="402"/>
      <c r="BA117" s="402"/>
      <c r="BB117" s="403"/>
      <c r="BC117" s="51"/>
      <c r="BD117" s="52"/>
      <c r="BE117" s="52"/>
      <c r="BF117" s="52"/>
      <c r="BG117" s="52"/>
      <c r="BH117" s="52"/>
      <c r="BI117" s="52"/>
      <c r="BJ117" s="52"/>
      <c r="BK117" s="52"/>
      <c r="BL117" s="52"/>
      <c r="BM117" s="52"/>
      <c r="BN117" s="52"/>
      <c r="BO117" s="53"/>
    </row>
    <row r="118" spans="1:67" ht="12" customHeight="1">
      <c r="A118" s="415">
        <f t="shared" si="1"/>
        <v>110</v>
      </c>
      <c r="B118" s="112"/>
      <c r="C118" s="416" t="s">
        <v>192</v>
      </c>
      <c r="D118" s="417"/>
      <c r="E118" s="417"/>
      <c r="F118" s="417"/>
      <c r="G118" s="417"/>
      <c r="H118" s="417"/>
      <c r="I118" s="417"/>
      <c r="J118" s="418"/>
      <c r="K118" s="416" t="s">
        <v>269</v>
      </c>
      <c r="L118" s="417"/>
      <c r="M118" s="418"/>
      <c r="N118" s="416">
        <v>100</v>
      </c>
      <c r="O118" s="417"/>
      <c r="P118" s="418"/>
      <c r="Q118" s="419">
        <v>300</v>
      </c>
      <c r="R118" s="420"/>
      <c r="S118" s="421"/>
      <c r="T118" s="422" t="s">
        <v>266</v>
      </c>
      <c r="U118" s="423"/>
      <c r="V118" s="424"/>
      <c r="W118" s="401" t="s">
        <v>305</v>
      </c>
      <c r="X118" s="402"/>
      <c r="Y118" s="402"/>
      <c r="Z118" s="402"/>
      <c r="AA118" s="402"/>
      <c r="AB118" s="402"/>
      <c r="AC118" s="402"/>
      <c r="AD118" s="402"/>
      <c r="AE118" s="402"/>
      <c r="AF118" s="402"/>
      <c r="AG118" s="402"/>
      <c r="AH118" s="402"/>
      <c r="AI118" s="402"/>
      <c r="AJ118" s="403"/>
      <c r="AK118" s="401"/>
      <c r="AL118" s="402"/>
      <c r="AM118" s="402"/>
      <c r="AN118" s="402"/>
      <c r="AO118" s="402"/>
      <c r="AP118" s="402"/>
      <c r="AQ118" s="402"/>
      <c r="AR118" s="402"/>
      <c r="AS118" s="402"/>
      <c r="AT118" s="402"/>
      <c r="AU118" s="402"/>
      <c r="AV118" s="402"/>
      <c r="AW118" s="402"/>
      <c r="AX118" s="402"/>
      <c r="AY118" s="402"/>
      <c r="AZ118" s="402"/>
      <c r="BA118" s="402"/>
      <c r="BB118" s="403"/>
      <c r="BC118" s="51"/>
      <c r="BD118" s="52"/>
      <c r="BE118" s="52"/>
      <c r="BF118" s="52"/>
      <c r="BG118" s="52"/>
      <c r="BH118" s="52"/>
      <c r="BI118" s="52"/>
      <c r="BJ118" s="52"/>
      <c r="BK118" s="52"/>
      <c r="BL118" s="52"/>
      <c r="BM118" s="52"/>
      <c r="BN118" s="52"/>
      <c r="BO118" s="53"/>
    </row>
    <row r="119" spans="1:67" ht="12" customHeight="1">
      <c r="A119" s="415">
        <f t="shared" si="1"/>
        <v>111</v>
      </c>
      <c r="B119" s="112"/>
      <c r="C119" s="416" t="s">
        <v>193</v>
      </c>
      <c r="D119" s="417"/>
      <c r="E119" s="417"/>
      <c r="F119" s="417"/>
      <c r="G119" s="417"/>
      <c r="H119" s="417"/>
      <c r="I119" s="417"/>
      <c r="J119" s="418"/>
      <c r="K119" s="416" t="s">
        <v>267</v>
      </c>
      <c r="L119" s="417"/>
      <c r="M119" s="418"/>
      <c r="N119" s="416">
        <v>1</v>
      </c>
      <c r="O119" s="417"/>
      <c r="P119" s="418"/>
      <c r="Q119" s="425">
        <v>1</v>
      </c>
      <c r="R119" s="426"/>
      <c r="S119" s="427"/>
      <c r="T119" s="422" t="s">
        <v>266</v>
      </c>
      <c r="U119" s="423"/>
      <c r="V119" s="424"/>
      <c r="W119" s="401" t="s">
        <v>306</v>
      </c>
      <c r="X119" s="402"/>
      <c r="Y119" s="402"/>
      <c r="Z119" s="402"/>
      <c r="AA119" s="402"/>
      <c r="AB119" s="402"/>
      <c r="AC119" s="402"/>
      <c r="AD119" s="402"/>
      <c r="AE119" s="402"/>
      <c r="AF119" s="402"/>
      <c r="AG119" s="402"/>
      <c r="AH119" s="402"/>
      <c r="AI119" s="402"/>
      <c r="AJ119" s="403"/>
      <c r="AK119" s="401"/>
      <c r="AL119" s="402"/>
      <c r="AM119" s="402"/>
      <c r="AN119" s="402"/>
      <c r="AO119" s="402"/>
      <c r="AP119" s="402"/>
      <c r="AQ119" s="402"/>
      <c r="AR119" s="402"/>
      <c r="AS119" s="402"/>
      <c r="AT119" s="402"/>
      <c r="AU119" s="402"/>
      <c r="AV119" s="402"/>
      <c r="AW119" s="402"/>
      <c r="AX119" s="402"/>
      <c r="AY119" s="402"/>
      <c r="AZ119" s="402"/>
      <c r="BA119" s="402"/>
      <c r="BB119" s="403"/>
      <c r="BC119" s="51"/>
      <c r="BD119" s="52"/>
      <c r="BE119" s="52"/>
      <c r="BF119" s="52"/>
      <c r="BG119" s="52"/>
      <c r="BH119" s="52"/>
      <c r="BI119" s="52"/>
      <c r="BJ119" s="52"/>
      <c r="BK119" s="52"/>
      <c r="BL119" s="52"/>
      <c r="BM119" s="52"/>
      <c r="BN119" s="52"/>
      <c r="BO119" s="53"/>
    </row>
    <row r="120" spans="1:67" ht="12" customHeight="1">
      <c r="A120" s="415">
        <f t="shared" si="1"/>
        <v>112</v>
      </c>
      <c r="B120" s="112"/>
      <c r="C120" s="416" t="s">
        <v>194</v>
      </c>
      <c r="D120" s="417"/>
      <c r="E120" s="417"/>
      <c r="F120" s="417"/>
      <c r="G120" s="417"/>
      <c r="H120" s="417"/>
      <c r="I120" s="417"/>
      <c r="J120" s="418"/>
      <c r="K120" s="416" t="s">
        <v>267</v>
      </c>
      <c r="L120" s="417"/>
      <c r="M120" s="418"/>
      <c r="N120" s="416">
        <v>3</v>
      </c>
      <c r="O120" s="417"/>
      <c r="P120" s="418"/>
      <c r="Q120" s="425">
        <v>3</v>
      </c>
      <c r="R120" s="426"/>
      <c r="S120" s="427"/>
      <c r="T120" s="422" t="s">
        <v>266</v>
      </c>
      <c r="U120" s="423"/>
      <c r="V120" s="424"/>
      <c r="W120" s="401" t="s">
        <v>303</v>
      </c>
      <c r="X120" s="402"/>
      <c r="Y120" s="402"/>
      <c r="Z120" s="402"/>
      <c r="AA120" s="402"/>
      <c r="AB120" s="402"/>
      <c r="AC120" s="402"/>
      <c r="AD120" s="402"/>
      <c r="AE120" s="402"/>
      <c r="AF120" s="402"/>
      <c r="AG120" s="402"/>
      <c r="AH120" s="402"/>
      <c r="AI120" s="402"/>
      <c r="AJ120" s="403"/>
      <c r="AK120" s="401"/>
      <c r="AL120" s="402"/>
      <c r="AM120" s="402"/>
      <c r="AN120" s="402"/>
      <c r="AO120" s="402"/>
      <c r="AP120" s="402"/>
      <c r="AQ120" s="402"/>
      <c r="AR120" s="402"/>
      <c r="AS120" s="402"/>
      <c r="AT120" s="402"/>
      <c r="AU120" s="402"/>
      <c r="AV120" s="402"/>
      <c r="AW120" s="402"/>
      <c r="AX120" s="402"/>
      <c r="AY120" s="402"/>
      <c r="AZ120" s="402"/>
      <c r="BA120" s="402"/>
      <c r="BB120" s="403"/>
      <c r="BC120" s="51"/>
      <c r="BD120" s="52"/>
      <c r="BE120" s="52"/>
      <c r="BF120" s="52"/>
      <c r="BG120" s="52"/>
      <c r="BH120" s="52"/>
      <c r="BI120" s="52"/>
      <c r="BJ120" s="52"/>
      <c r="BK120" s="52"/>
      <c r="BL120" s="52"/>
      <c r="BM120" s="52"/>
      <c r="BN120" s="52"/>
      <c r="BO120" s="53"/>
    </row>
    <row r="121" spans="1:67" ht="12" customHeight="1">
      <c r="A121" s="415">
        <f t="shared" si="1"/>
        <v>113</v>
      </c>
      <c r="B121" s="112"/>
      <c r="C121" s="416" t="s">
        <v>195</v>
      </c>
      <c r="D121" s="417"/>
      <c r="E121" s="417"/>
      <c r="F121" s="417"/>
      <c r="G121" s="417"/>
      <c r="H121" s="417"/>
      <c r="I121" s="417"/>
      <c r="J121" s="418"/>
      <c r="K121" s="416" t="s">
        <v>269</v>
      </c>
      <c r="L121" s="417"/>
      <c r="M121" s="418"/>
      <c r="N121" s="416">
        <v>40</v>
      </c>
      <c r="O121" s="417"/>
      <c r="P121" s="418"/>
      <c r="Q121" s="419">
        <v>120</v>
      </c>
      <c r="R121" s="420"/>
      <c r="S121" s="421"/>
      <c r="T121" s="422" t="s">
        <v>266</v>
      </c>
      <c r="U121" s="423"/>
      <c r="V121" s="424"/>
      <c r="W121" s="401" t="s">
        <v>304</v>
      </c>
      <c r="X121" s="402"/>
      <c r="Y121" s="402"/>
      <c r="Z121" s="402"/>
      <c r="AA121" s="402"/>
      <c r="AB121" s="402"/>
      <c r="AC121" s="402"/>
      <c r="AD121" s="402"/>
      <c r="AE121" s="402"/>
      <c r="AF121" s="402"/>
      <c r="AG121" s="402"/>
      <c r="AH121" s="402"/>
      <c r="AI121" s="402"/>
      <c r="AJ121" s="403"/>
      <c r="AK121" s="401"/>
      <c r="AL121" s="402"/>
      <c r="AM121" s="402"/>
      <c r="AN121" s="402"/>
      <c r="AO121" s="402"/>
      <c r="AP121" s="402"/>
      <c r="AQ121" s="402"/>
      <c r="AR121" s="402"/>
      <c r="AS121" s="402"/>
      <c r="AT121" s="402"/>
      <c r="AU121" s="402"/>
      <c r="AV121" s="402"/>
      <c r="AW121" s="402"/>
      <c r="AX121" s="402"/>
      <c r="AY121" s="402"/>
      <c r="AZ121" s="402"/>
      <c r="BA121" s="402"/>
      <c r="BB121" s="403"/>
      <c r="BC121" s="51"/>
      <c r="BD121" s="52"/>
      <c r="BE121" s="52"/>
      <c r="BF121" s="52"/>
      <c r="BG121" s="52"/>
      <c r="BH121" s="52"/>
      <c r="BI121" s="52"/>
      <c r="BJ121" s="52"/>
      <c r="BK121" s="52"/>
      <c r="BL121" s="52"/>
      <c r="BM121" s="52"/>
      <c r="BN121" s="52"/>
      <c r="BO121" s="53"/>
    </row>
    <row r="122" spans="1:67" ht="12" customHeight="1">
      <c r="A122" s="415">
        <f t="shared" si="1"/>
        <v>114</v>
      </c>
      <c r="B122" s="112"/>
      <c r="C122" s="416" t="s">
        <v>196</v>
      </c>
      <c r="D122" s="417"/>
      <c r="E122" s="417"/>
      <c r="F122" s="417"/>
      <c r="G122" s="417"/>
      <c r="H122" s="417"/>
      <c r="I122" s="417"/>
      <c r="J122" s="418"/>
      <c r="K122" s="416" t="s">
        <v>269</v>
      </c>
      <c r="L122" s="417"/>
      <c r="M122" s="418"/>
      <c r="N122" s="416">
        <v>100</v>
      </c>
      <c r="O122" s="417"/>
      <c r="P122" s="418"/>
      <c r="Q122" s="419">
        <v>300</v>
      </c>
      <c r="R122" s="420"/>
      <c r="S122" s="421"/>
      <c r="T122" s="422" t="s">
        <v>266</v>
      </c>
      <c r="U122" s="423"/>
      <c r="V122" s="424"/>
      <c r="W122" s="401" t="s">
        <v>305</v>
      </c>
      <c r="X122" s="402"/>
      <c r="Y122" s="402"/>
      <c r="Z122" s="402"/>
      <c r="AA122" s="402"/>
      <c r="AB122" s="402"/>
      <c r="AC122" s="402"/>
      <c r="AD122" s="402"/>
      <c r="AE122" s="402"/>
      <c r="AF122" s="402"/>
      <c r="AG122" s="402"/>
      <c r="AH122" s="402"/>
      <c r="AI122" s="402"/>
      <c r="AJ122" s="403"/>
      <c r="AK122" s="401"/>
      <c r="AL122" s="402"/>
      <c r="AM122" s="402"/>
      <c r="AN122" s="402"/>
      <c r="AO122" s="402"/>
      <c r="AP122" s="402"/>
      <c r="AQ122" s="402"/>
      <c r="AR122" s="402"/>
      <c r="AS122" s="402"/>
      <c r="AT122" s="402"/>
      <c r="AU122" s="402"/>
      <c r="AV122" s="402"/>
      <c r="AW122" s="402"/>
      <c r="AX122" s="402"/>
      <c r="AY122" s="402"/>
      <c r="AZ122" s="402"/>
      <c r="BA122" s="402"/>
      <c r="BB122" s="403"/>
      <c r="BC122" s="51"/>
      <c r="BD122" s="52"/>
      <c r="BE122" s="52"/>
      <c r="BF122" s="52"/>
      <c r="BG122" s="52"/>
      <c r="BH122" s="52"/>
      <c r="BI122" s="52"/>
      <c r="BJ122" s="52"/>
      <c r="BK122" s="52"/>
      <c r="BL122" s="52"/>
      <c r="BM122" s="52"/>
      <c r="BN122" s="52"/>
      <c r="BO122" s="53"/>
    </row>
    <row r="123" spans="1:67" ht="12" customHeight="1">
      <c r="A123" s="415">
        <f t="shared" si="1"/>
        <v>115</v>
      </c>
      <c r="B123" s="112"/>
      <c r="C123" s="416" t="s">
        <v>197</v>
      </c>
      <c r="D123" s="417"/>
      <c r="E123" s="417"/>
      <c r="F123" s="417"/>
      <c r="G123" s="417"/>
      <c r="H123" s="417"/>
      <c r="I123" s="417"/>
      <c r="J123" s="418"/>
      <c r="K123" s="416" t="s">
        <v>267</v>
      </c>
      <c r="L123" s="417"/>
      <c r="M123" s="418"/>
      <c r="N123" s="416">
        <v>1</v>
      </c>
      <c r="O123" s="417"/>
      <c r="P123" s="418"/>
      <c r="Q123" s="425">
        <v>1</v>
      </c>
      <c r="R123" s="426"/>
      <c r="S123" s="427"/>
      <c r="T123" s="422" t="s">
        <v>266</v>
      </c>
      <c r="U123" s="423"/>
      <c r="V123" s="424"/>
      <c r="W123" s="401" t="s">
        <v>306</v>
      </c>
      <c r="X123" s="402"/>
      <c r="Y123" s="402"/>
      <c r="Z123" s="402"/>
      <c r="AA123" s="402"/>
      <c r="AB123" s="402"/>
      <c r="AC123" s="402"/>
      <c r="AD123" s="402"/>
      <c r="AE123" s="402"/>
      <c r="AF123" s="402"/>
      <c r="AG123" s="402"/>
      <c r="AH123" s="402"/>
      <c r="AI123" s="402"/>
      <c r="AJ123" s="403"/>
      <c r="AK123" s="401"/>
      <c r="AL123" s="402"/>
      <c r="AM123" s="402"/>
      <c r="AN123" s="402"/>
      <c r="AO123" s="402"/>
      <c r="AP123" s="402"/>
      <c r="AQ123" s="402"/>
      <c r="AR123" s="402"/>
      <c r="AS123" s="402"/>
      <c r="AT123" s="402"/>
      <c r="AU123" s="402"/>
      <c r="AV123" s="402"/>
      <c r="AW123" s="402"/>
      <c r="AX123" s="402"/>
      <c r="AY123" s="402"/>
      <c r="AZ123" s="402"/>
      <c r="BA123" s="402"/>
      <c r="BB123" s="403"/>
      <c r="BC123" s="51"/>
      <c r="BD123" s="52"/>
      <c r="BE123" s="52"/>
      <c r="BF123" s="52"/>
      <c r="BG123" s="52"/>
      <c r="BH123" s="52"/>
      <c r="BI123" s="52"/>
      <c r="BJ123" s="52"/>
      <c r="BK123" s="52"/>
      <c r="BL123" s="52"/>
      <c r="BM123" s="52"/>
      <c r="BN123" s="52"/>
      <c r="BO123" s="53"/>
    </row>
    <row r="124" spans="1:67" ht="12" customHeight="1">
      <c r="A124" s="415">
        <f t="shared" si="1"/>
        <v>116</v>
      </c>
      <c r="B124" s="112"/>
      <c r="C124" s="416" t="s">
        <v>198</v>
      </c>
      <c r="D124" s="417"/>
      <c r="E124" s="417"/>
      <c r="F124" s="417"/>
      <c r="G124" s="417"/>
      <c r="H124" s="417"/>
      <c r="I124" s="417"/>
      <c r="J124" s="418"/>
      <c r="K124" s="416" t="s">
        <v>267</v>
      </c>
      <c r="L124" s="417"/>
      <c r="M124" s="418"/>
      <c r="N124" s="416">
        <v>3</v>
      </c>
      <c r="O124" s="417"/>
      <c r="P124" s="418"/>
      <c r="Q124" s="425">
        <v>3</v>
      </c>
      <c r="R124" s="426"/>
      <c r="S124" s="427"/>
      <c r="T124" s="422" t="s">
        <v>266</v>
      </c>
      <c r="U124" s="423"/>
      <c r="V124" s="424"/>
      <c r="W124" s="401" t="s">
        <v>303</v>
      </c>
      <c r="X124" s="402"/>
      <c r="Y124" s="402"/>
      <c r="Z124" s="402"/>
      <c r="AA124" s="402"/>
      <c r="AB124" s="402"/>
      <c r="AC124" s="402"/>
      <c r="AD124" s="402"/>
      <c r="AE124" s="402"/>
      <c r="AF124" s="402"/>
      <c r="AG124" s="402"/>
      <c r="AH124" s="402"/>
      <c r="AI124" s="402"/>
      <c r="AJ124" s="403"/>
      <c r="AK124" s="401"/>
      <c r="AL124" s="402"/>
      <c r="AM124" s="402"/>
      <c r="AN124" s="402"/>
      <c r="AO124" s="402"/>
      <c r="AP124" s="402"/>
      <c r="AQ124" s="402"/>
      <c r="AR124" s="402"/>
      <c r="AS124" s="402"/>
      <c r="AT124" s="402"/>
      <c r="AU124" s="402"/>
      <c r="AV124" s="402"/>
      <c r="AW124" s="402"/>
      <c r="AX124" s="402"/>
      <c r="AY124" s="402"/>
      <c r="AZ124" s="402"/>
      <c r="BA124" s="402"/>
      <c r="BB124" s="403"/>
      <c r="BC124" s="51"/>
      <c r="BD124" s="52"/>
      <c r="BE124" s="52"/>
      <c r="BF124" s="52"/>
      <c r="BG124" s="52"/>
      <c r="BH124" s="52"/>
      <c r="BI124" s="52"/>
      <c r="BJ124" s="52"/>
      <c r="BK124" s="52"/>
      <c r="BL124" s="52"/>
      <c r="BM124" s="52"/>
      <c r="BN124" s="52"/>
      <c r="BO124" s="53"/>
    </row>
    <row r="125" spans="1:67" ht="12" customHeight="1">
      <c r="A125" s="415">
        <f t="shared" si="1"/>
        <v>117</v>
      </c>
      <c r="B125" s="112"/>
      <c r="C125" s="416" t="s">
        <v>199</v>
      </c>
      <c r="D125" s="417"/>
      <c r="E125" s="417"/>
      <c r="F125" s="417"/>
      <c r="G125" s="417"/>
      <c r="H125" s="417"/>
      <c r="I125" s="417"/>
      <c r="J125" s="418"/>
      <c r="K125" s="416" t="s">
        <v>269</v>
      </c>
      <c r="L125" s="417"/>
      <c r="M125" s="418"/>
      <c r="N125" s="416">
        <v>40</v>
      </c>
      <c r="O125" s="417"/>
      <c r="P125" s="418"/>
      <c r="Q125" s="419">
        <v>120</v>
      </c>
      <c r="R125" s="420"/>
      <c r="S125" s="421"/>
      <c r="T125" s="422" t="s">
        <v>266</v>
      </c>
      <c r="U125" s="423"/>
      <c r="V125" s="424"/>
      <c r="W125" s="401" t="s">
        <v>304</v>
      </c>
      <c r="X125" s="402"/>
      <c r="Y125" s="402"/>
      <c r="Z125" s="402"/>
      <c r="AA125" s="402"/>
      <c r="AB125" s="402"/>
      <c r="AC125" s="402"/>
      <c r="AD125" s="402"/>
      <c r="AE125" s="402"/>
      <c r="AF125" s="402"/>
      <c r="AG125" s="402"/>
      <c r="AH125" s="402"/>
      <c r="AI125" s="402"/>
      <c r="AJ125" s="403"/>
      <c r="AK125" s="401"/>
      <c r="AL125" s="402"/>
      <c r="AM125" s="402"/>
      <c r="AN125" s="402"/>
      <c r="AO125" s="402"/>
      <c r="AP125" s="402"/>
      <c r="AQ125" s="402"/>
      <c r="AR125" s="402"/>
      <c r="AS125" s="402"/>
      <c r="AT125" s="402"/>
      <c r="AU125" s="402"/>
      <c r="AV125" s="402"/>
      <c r="AW125" s="402"/>
      <c r="AX125" s="402"/>
      <c r="AY125" s="402"/>
      <c r="AZ125" s="402"/>
      <c r="BA125" s="402"/>
      <c r="BB125" s="403"/>
      <c r="BC125" s="51"/>
      <c r="BD125" s="52"/>
      <c r="BE125" s="52"/>
      <c r="BF125" s="52"/>
      <c r="BG125" s="52"/>
      <c r="BH125" s="52"/>
      <c r="BI125" s="52"/>
      <c r="BJ125" s="52"/>
      <c r="BK125" s="52"/>
      <c r="BL125" s="52"/>
      <c r="BM125" s="52"/>
      <c r="BN125" s="52"/>
      <c r="BO125" s="53"/>
    </row>
    <row r="126" spans="1:67" ht="12" customHeight="1">
      <c r="A126" s="415">
        <f t="shared" si="1"/>
        <v>118</v>
      </c>
      <c r="B126" s="112"/>
      <c r="C126" s="416" t="s">
        <v>200</v>
      </c>
      <c r="D126" s="417"/>
      <c r="E126" s="417"/>
      <c r="F126" s="417"/>
      <c r="G126" s="417"/>
      <c r="H126" s="417"/>
      <c r="I126" s="417"/>
      <c r="J126" s="418"/>
      <c r="K126" s="416" t="s">
        <v>269</v>
      </c>
      <c r="L126" s="417"/>
      <c r="M126" s="418"/>
      <c r="N126" s="416">
        <v>100</v>
      </c>
      <c r="O126" s="417"/>
      <c r="P126" s="418"/>
      <c r="Q126" s="419">
        <v>300</v>
      </c>
      <c r="R126" s="420"/>
      <c r="S126" s="421"/>
      <c r="T126" s="422" t="s">
        <v>266</v>
      </c>
      <c r="U126" s="423"/>
      <c r="V126" s="424"/>
      <c r="W126" s="401" t="s">
        <v>305</v>
      </c>
      <c r="X126" s="402"/>
      <c r="Y126" s="402"/>
      <c r="Z126" s="402"/>
      <c r="AA126" s="402"/>
      <c r="AB126" s="402"/>
      <c r="AC126" s="402"/>
      <c r="AD126" s="402"/>
      <c r="AE126" s="402"/>
      <c r="AF126" s="402"/>
      <c r="AG126" s="402"/>
      <c r="AH126" s="402"/>
      <c r="AI126" s="402"/>
      <c r="AJ126" s="403"/>
      <c r="AK126" s="401"/>
      <c r="AL126" s="402"/>
      <c r="AM126" s="402"/>
      <c r="AN126" s="402"/>
      <c r="AO126" s="402"/>
      <c r="AP126" s="402"/>
      <c r="AQ126" s="402"/>
      <c r="AR126" s="402"/>
      <c r="AS126" s="402"/>
      <c r="AT126" s="402"/>
      <c r="AU126" s="402"/>
      <c r="AV126" s="402"/>
      <c r="AW126" s="402"/>
      <c r="AX126" s="402"/>
      <c r="AY126" s="402"/>
      <c r="AZ126" s="402"/>
      <c r="BA126" s="402"/>
      <c r="BB126" s="403"/>
      <c r="BC126" s="51"/>
      <c r="BD126" s="52"/>
      <c r="BE126" s="52"/>
      <c r="BF126" s="52"/>
      <c r="BG126" s="52"/>
      <c r="BH126" s="52"/>
      <c r="BI126" s="52"/>
      <c r="BJ126" s="52"/>
      <c r="BK126" s="52"/>
      <c r="BL126" s="52"/>
      <c r="BM126" s="52"/>
      <c r="BN126" s="52"/>
      <c r="BO126" s="53"/>
    </row>
    <row r="127" spans="1:67" ht="12" customHeight="1">
      <c r="A127" s="415">
        <f t="shared" si="1"/>
        <v>119</v>
      </c>
      <c r="B127" s="112"/>
      <c r="C127" s="416" t="s">
        <v>201</v>
      </c>
      <c r="D127" s="417"/>
      <c r="E127" s="417"/>
      <c r="F127" s="417"/>
      <c r="G127" s="417"/>
      <c r="H127" s="417"/>
      <c r="I127" s="417"/>
      <c r="J127" s="418"/>
      <c r="K127" s="416" t="s">
        <v>267</v>
      </c>
      <c r="L127" s="417"/>
      <c r="M127" s="418"/>
      <c r="N127" s="416">
        <v>1</v>
      </c>
      <c r="O127" s="417"/>
      <c r="P127" s="418"/>
      <c r="Q127" s="425">
        <v>1</v>
      </c>
      <c r="R127" s="426"/>
      <c r="S127" s="427"/>
      <c r="T127" s="422" t="s">
        <v>266</v>
      </c>
      <c r="U127" s="423"/>
      <c r="V127" s="424"/>
      <c r="W127" s="401" t="s">
        <v>306</v>
      </c>
      <c r="X127" s="402"/>
      <c r="Y127" s="402"/>
      <c r="Z127" s="402"/>
      <c r="AA127" s="402"/>
      <c r="AB127" s="402"/>
      <c r="AC127" s="402"/>
      <c r="AD127" s="402"/>
      <c r="AE127" s="402"/>
      <c r="AF127" s="402"/>
      <c r="AG127" s="402"/>
      <c r="AH127" s="402"/>
      <c r="AI127" s="402"/>
      <c r="AJ127" s="403"/>
      <c r="AK127" s="401"/>
      <c r="AL127" s="402"/>
      <c r="AM127" s="402"/>
      <c r="AN127" s="402"/>
      <c r="AO127" s="402"/>
      <c r="AP127" s="402"/>
      <c r="AQ127" s="402"/>
      <c r="AR127" s="402"/>
      <c r="AS127" s="402"/>
      <c r="AT127" s="402"/>
      <c r="AU127" s="402"/>
      <c r="AV127" s="402"/>
      <c r="AW127" s="402"/>
      <c r="AX127" s="402"/>
      <c r="AY127" s="402"/>
      <c r="AZ127" s="402"/>
      <c r="BA127" s="402"/>
      <c r="BB127" s="403"/>
      <c r="BC127" s="51"/>
      <c r="BD127" s="52"/>
      <c r="BE127" s="52"/>
      <c r="BF127" s="52"/>
      <c r="BG127" s="52"/>
      <c r="BH127" s="52"/>
      <c r="BI127" s="52"/>
      <c r="BJ127" s="52"/>
      <c r="BK127" s="52"/>
      <c r="BL127" s="52"/>
      <c r="BM127" s="52"/>
      <c r="BN127" s="52"/>
      <c r="BO127" s="53"/>
    </row>
    <row r="128" spans="1:67" ht="12" customHeight="1">
      <c r="A128" s="415">
        <f t="shared" si="1"/>
        <v>120</v>
      </c>
      <c r="B128" s="112"/>
      <c r="C128" s="416" t="s">
        <v>202</v>
      </c>
      <c r="D128" s="417"/>
      <c r="E128" s="417"/>
      <c r="F128" s="417"/>
      <c r="G128" s="417"/>
      <c r="H128" s="417"/>
      <c r="I128" s="417"/>
      <c r="J128" s="418"/>
      <c r="K128" s="416" t="s">
        <v>267</v>
      </c>
      <c r="L128" s="417"/>
      <c r="M128" s="418"/>
      <c r="N128" s="416">
        <v>3</v>
      </c>
      <c r="O128" s="417"/>
      <c r="P128" s="418"/>
      <c r="Q128" s="425">
        <v>3</v>
      </c>
      <c r="R128" s="426"/>
      <c r="S128" s="427"/>
      <c r="T128" s="422" t="s">
        <v>266</v>
      </c>
      <c r="U128" s="423"/>
      <c r="V128" s="424"/>
      <c r="W128" s="401" t="s">
        <v>303</v>
      </c>
      <c r="X128" s="402"/>
      <c r="Y128" s="402"/>
      <c r="Z128" s="402"/>
      <c r="AA128" s="402"/>
      <c r="AB128" s="402"/>
      <c r="AC128" s="402"/>
      <c r="AD128" s="402"/>
      <c r="AE128" s="402"/>
      <c r="AF128" s="402"/>
      <c r="AG128" s="402"/>
      <c r="AH128" s="402"/>
      <c r="AI128" s="402"/>
      <c r="AJ128" s="403"/>
      <c r="AK128" s="401"/>
      <c r="AL128" s="402"/>
      <c r="AM128" s="402"/>
      <c r="AN128" s="402"/>
      <c r="AO128" s="402"/>
      <c r="AP128" s="402"/>
      <c r="AQ128" s="402"/>
      <c r="AR128" s="402"/>
      <c r="AS128" s="402"/>
      <c r="AT128" s="402"/>
      <c r="AU128" s="402"/>
      <c r="AV128" s="402"/>
      <c r="AW128" s="402"/>
      <c r="AX128" s="402"/>
      <c r="AY128" s="402"/>
      <c r="AZ128" s="402"/>
      <c r="BA128" s="402"/>
      <c r="BB128" s="403"/>
      <c r="BC128" s="51"/>
      <c r="BD128" s="52"/>
      <c r="BE128" s="52"/>
      <c r="BF128" s="52"/>
      <c r="BG128" s="52"/>
      <c r="BH128" s="52"/>
      <c r="BI128" s="52"/>
      <c r="BJ128" s="52"/>
      <c r="BK128" s="52"/>
      <c r="BL128" s="52"/>
      <c r="BM128" s="52"/>
      <c r="BN128" s="52"/>
      <c r="BO128" s="53"/>
    </row>
    <row r="129" spans="1:67" ht="12" customHeight="1">
      <c r="A129" s="415">
        <f t="shared" si="1"/>
        <v>121</v>
      </c>
      <c r="B129" s="112"/>
      <c r="C129" s="416" t="s">
        <v>203</v>
      </c>
      <c r="D129" s="417"/>
      <c r="E129" s="417"/>
      <c r="F129" s="417"/>
      <c r="G129" s="417"/>
      <c r="H129" s="417"/>
      <c r="I129" s="417"/>
      <c r="J129" s="418"/>
      <c r="K129" s="416" t="s">
        <v>269</v>
      </c>
      <c r="L129" s="417"/>
      <c r="M129" s="418"/>
      <c r="N129" s="416">
        <v>40</v>
      </c>
      <c r="O129" s="417"/>
      <c r="P129" s="418"/>
      <c r="Q129" s="419">
        <v>120</v>
      </c>
      <c r="R129" s="420"/>
      <c r="S129" s="421"/>
      <c r="T129" s="422" t="s">
        <v>266</v>
      </c>
      <c r="U129" s="423"/>
      <c r="V129" s="424"/>
      <c r="W129" s="401" t="s">
        <v>304</v>
      </c>
      <c r="X129" s="402"/>
      <c r="Y129" s="402"/>
      <c r="Z129" s="402"/>
      <c r="AA129" s="402"/>
      <c r="AB129" s="402"/>
      <c r="AC129" s="402"/>
      <c r="AD129" s="402"/>
      <c r="AE129" s="402"/>
      <c r="AF129" s="402"/>
      <c r="AG129" s="402"/>
      <c r="AH129" s="402"/>
      <c r="AI129" s="402"/>
      <c r="AJ129" s="403"/>
      <c r="AK129" s="401"/>
      <c r="AL129" s="402"/>
      <c r="AM129" s="402"/>
      <c r="AN129" s="402"/>
      <c r="AO129" s="402"/>
      <c r="AP129" s="402"/>
      <c r="AQ129" s="402"/>
      <c r="AR129" s="402"/>
      <c r="AS129" s="402"/>
      <c r="AT129" s="402"/>
      <c r="AU129" s="402"/>
      <c r="AV129" s="402"/>
      <c r="AW129" s="402"/>
      <c r="AX129" s="402"/>
      <c r="AY129" s="402"/>
      <c r="AZ129" s="402"/>
      <c r="BA129" s="402"/>
      <c r="BB129" s="403"/>
      <c r="BC129" s="51"/>
      <c r="BD129" s="52"/>
      <c r="BE129" s="52"/>
      <c r="BF129" s="52"/>
      <c r="BG129" s="52"/>
      <c r="BH129" s="52"/>
      <c r="BI129" s="52"/>
      <c r="BJ129" s="52"/>
      <c r="BK129" s="52"/>
      <c r="BL129" s="52"/>
      <c r="BM129" s="52"/>
      <c r="BN129" s="52"/>
      <c r="BO129" s="53"/>
    </row>
    <row r="130" spans="1:67" ht="12" customHeight="1">
      <c r="A130" s="415">
        <f t="shared" si="1"/>
        <v>122</v>
      </c>
      <c r="B130" s="112"/>
      <c r="C130" s="416" t="s">
        <v>204</v>
      </c>
      <c r="D130" s="417"/>
      <c r="E130" s="417"/>
      <c r="F130" s="417"/>
      <c r="G130" s="417"/>
      <c r="H130" s="417"/>
      <c r="I130" s="417"/>
      <c r="J130" s="418"/>
      <c r="K130" s="416" t="s">
        <v>269</v>
      </c>
      <c r="L130" s="417"/>
      <c r="M130" s="418"/>
      <c r="N130" s="416">
        <v>100</v>
      </c>
      <c r="O130" s="417"/>
      <c r="P130" s="418"/>
      <c r="Q130" s="419">
        <v>300</v>
      </c>
      <c r="R130" s="420"/>
      <c r="S130" s="421"/>
      <c r="T130" s="422" t="s">
        <v>266</v>
      </c>
      <c r="U130" s="423"/>
      <c r="V130" s="424"/>
      <c r="W130" s="401" t="s">
        <v>305</v>
      </c>
      <c r="X130" s="402"/>
      <c r="Y130" s="402"/>
      <c r="Z130" s="402"/>
      <c r="AA130" s="402"/>
      <c r="AB130" s="402"/>
      <c r="AC130" s="402"/>
      <c r="AD130" s="402"/>
      <c r="AE130" s="402"/>
      <c r="AF130" s="402"/>
      <c r="AG130" s="402"/>
      <c r="AH130" s="402"/>
      <c r="AI130" s="402"/>
      <c r="AJ130" s="403"/>
      <c r="AK130" s="401"/>
      <c r="AL130" s="402"/>
      <c r="AM130" s="402"/>
      <c r="AN130" s="402"/>
      <c r="AO130" s="402"/>
      <c r="AP130" s="402"/>
      <c r="AQ130" s="402"/>
      <c r="AR130" s="402"/>
      <c r="AS130" s="402"/>
      <c r="AT130" s="402"/>
      <c r="AU130" s="402"/>
      <c r="AV130" s="402"/>
      <c r="AW130" s="402"/>
      <c r="AX130" s="402"/>
      <c r="AY130" s="402"/>
      <c r="AZ130" s="402"/>
      <c r="BA130" s="402"/>
      <c r="BB130" s="403"/>
      <c r="BC130" s="51"/>
      <c r="BD130" s="52"/>
      <c r="BE130" s="52"/>
      <c r="BF130" s="52"/>
      <c r="BG130" s="52"/>
      <c r="BH130" s="52"/>
      <c r="BI130" s="52"/>
      <c r="BJ130" s="52"/>
      <c r="BK130" s="52"/>
      <c r="BL130" s="52"/>
      <c r="BM130" s="52"/>
      <c r="BN130" s="52"/>
      <c r="BO130" s="53"/>
    </row>
    <row r="131" spans="1:67" ht="12" customHeight="1">
      <c r="A131" s="415">
        <f t="shared" si="1"/>
        <v>123</v>
      </c>
      <c r="B131" s="112"/>
      <c r="C131" s="416" t="s">
        <v>205</v>
      </c>
      <c r="D131" s="417"/>
      <c r="E131" s="417"/>
      <c r="F131" s="417"/>
      <c r="G131" s="417"/>
      <c r="H131" s="417"/>
      <c r="I131" s="417"/>
      <c r="J131" s="418"/>
      <c r="K131" s="416" t="s">
        <v>267</v>
      </c>
      <c r="L131" s="417"/>
      <c r="M131" s="418"/>
      <c r="N131" s="416">
        <v>1</v>
      </c>
      <c r="O131" s="417"/>
      <c r="P131" s="418"/>
      <c r="Q131" s="425">
        <v>1</v>
      </c>
      <c r="R131" s="426"/>
      <c r="S131" s="427"/>
      <c r="T131" s="422" t="s">
        <v>266</v>
      </c>
      <c r="U131" s="423"/>
      <c r="V131" s="424"/>
      <c r="W131" s="401" t="s">
        <v>306</v>
      </c>
      <c r="X131" s="402"/>
      <c r="Y131" s="402"/>
      <c r="Z131" s="402"/>
      <c r="AA131" s="402"/>
      <c r="AB131" s="402"/>
      <c r="AC131" s="402"/>
      <c r="AD131" s="402"/>
      <c r="AE131" s="402"/>
      <c r="AF131" s="402"/>
      <c r="AG131" s="402"/>
      <c r="AH131" s="402"/>
      <c r="AI131" s="402"/>
      <c r="AJ131" s="403"/>
      <c r="AK131" s="401"/>
      <c r="AL131" s="402"/>
      <c r="AM131" s="402"/>
      <c r="AN131" s="402"/>
      <c r="AO131" s="402"/>
      <c r="AP131" s="402"/>
      <c r="AQ131" s="402"/>
      <c r="AR131" s="402"/>
      <c r="AS131" s="402"/>
      <c r="AT131" s="402"/>
      <c r="AU131" s="402"/>
      <c r="AV131" s="402"/>
      <c r="AW131" s="402"/>
      <c r="AX131" s="402"/>
      <c r="AY131" s="402"/>
      <c r="AZ131" s="402"/>
      <c r="BA131" s="402"/>
      <c r="BB131" s="403"/>
      <c r="BC131" s="51"/>
      <c r="BD131" s="52"/>
      <c r="BE131" s="52"/>
      <c r="BF131" s="52"/>
      <c r="BG131" s="52"/>
      <c r="BH131" s="52"/>
      <c r="BI131" s="52"/>
      <c r="BJ131" s="52"/>
      <c r="BK131" s="52"/>
      <c r="BL131" s="52"/>
      <c r="BM131" s="52"/>
      <c r="BN131" s="52"/>
      <c r="BO131" s="53"/>
    </row>
    <row r="132" spans="1:67" ht="12" customHeight="1">
      <c r="A132" s="415">
        <f t="shared" si="1"/>
        <v>124</v>
      </c>
      <c r="B132" s="112"/>
      <c r="C132" s="416" t="s">
        <v>206</v>
      </c>
      <c r="D132" s="417"/>
      <c r="E132" s="417"/>
      <c r="F132" s="417"/>
      <c r="G132" s="417"/>
      <c r="H132" s="417"/>
      <c r="I132" s="417"/>
      <c r="J132" s="418"/>
      <c r="K132" s="416" t="s">
        <v>267</v>
      </c>
      <c r="L132" s="417"/>
      <c r="M132" s="418"/>
      <c r="N132" s="416">
        <v>3</v>
      </c>
      <c r="O132" s="417"/>
      <c r="P132" s="418"/>
      <c r="Q132" s="425">
        <v>3</v>
      </c>
      <c r="R132" s="426"/>
      <c r="S132" s="427"/>
      <c r="T132" s="422" t="s">
        <v>266</v>
      </c>
      <c r="U132" s="423"/>
      <c r="V132" s="424"/>
      <c r="W132" s="401" t="s">
        <v>303</v>
      </c>
      <c r="X132" s="402"/>
      <c r="Y132" s="402"/>
      <c r="Z132" s="402"/>
      <c r="AA132" s="402"/>
      <c r="AB132" s="402"/>
      <c r="AC132" s="402"/>
      <c r="AD132" s="402"/>
      <c r="AE132" s="402"/>
      <c r="AF132" s="402"/>
      <c r="AG132" s="402"/>
      <c r="AH132" s="402"/>
      <c r="AI132" s="402"/>
      <c r="AJ132" s="403"/>
      <c r="AK132" s="401"/>
      <c r="AL132" s="402"/>
      <c r="AM132" s="402"/>
      <c r="AN132" s="402"/>
      <c r="AO132" s="402"/>
      <c r="AP132" s="402"/>
      <c r="AQ132" s="402"/>
      <c r="AR132" s="402"/>
      <c r="AS132" s="402"/>
      <c r="AT132" s="402"/>
      <c r="AU132" s="402"/>
      <c r="AV132" s="402"/>
      <c r="AW132" s="402"/>
      <c r="AX132" s="402"/>
      <c r="AY132" s="402"/>
      <c r="AZ132" s="402"/>
      <c r="BA132" s="402"/>
      <c r="BB132" s="403"/>
      <c r="BC132" s="51"/>
      <c r="BD132" s="52"/>
      <c r="BE132" s="52"/>
      <c r="BF132" s="52"/>
      <c r="BG132" s="52"/>
      <c r="BH132" s="52"/>
      <c r="BI132" s="52"/>
      <c r="BJ132" s="52"/>
      <c r="BK132" s="52"/>
      <c r="BL132" s="52"/>
      <c r="BM132" s="52"/>
      <c r="BN132" s="52"/>
      <c r="BO132" s="53"/>
    </row>
    <row r="133" spans="1:67" ht="12" customHeight="1">
      <c r="A133" s="415">
        <f t="shared" si="1"/>
        <v>125</v>
      </c>
      <c r="B133" s="112"/>
      <c r="C133" s="416" t="s">
        <v>207</v>
      </c>
      <c r="D133" s="417"/>
      <c r="E133" s="417"/>
      <c r="F133" s="417"/>
      <c r="G133" s="417"/>
      <c r="H133" s="417"/>
      <c r="I133" s="417"/>
      <c r="J133" s="418"/>
      <c r="K133" s="416" t="s">
        <v>269</v>
      </c>
      <c r="L133" s="417"/>
      <c r="M133" s="418"/>
      <c r="N133" s="416">
        <v>40</v>
      </c>
      <c r="O133" s="417"/>
      <c r="P133" s="418"/>
      <c r="Q133" s="419">
        <v>120</v>
      </c>
      <c r="R133" s="420"/>
      <c r="S133" s="421"/>
      <c r="T133" s="422" t="s">
        <v>266</v>
      </c>
      <c r="U133" s="423"/>
      <c r="V133" s="424"/>
      <c r="W133" s="401" t="s">
        <v>304</v>
      </c>
      <c r="X133" s="402"/>
      <c r="Y133" s="402"/>
      <c r="Z133" s="402"/>
      <c r="AA133" s="402"/>
      <c r="AB133" s="402"/>
      <c r="AC133" s="402"/>
      <c r="AD133" s="402"/>
      <c r="AE133" s="402"/>
      <c r="AF133" s="402"/>
      <c r="AG133" s="402"/>
      <c r="AH133" s="402"/>
      <c r="AI133" s="402"/>
      <c r="AJ133" s="403"/>
      <c r="AK133" s="401"/>
      <c r="AL133" s="402"/>
      <c r="AM133" s="402"/>
      <c r="AN133" s="402"/>
      <c r="AO133" s="402"/>
      <c r="AP133" s="402"/>
      <c r="AQ133" s="402"/>
      <c r="AR133" s="402"/>
      <c r="AS133" s="402"/>
      <c r="AT133" s="402"/>
      <c r="AU133" s="402"/>
      <c r="AV133" s="402"/>
      <c r="AW133" s="402"/>
      <c r="AX133" s="402"/>
      <c r="AY133" s="402"/>
      <c r="AZ133" s="402"/>
      <c r="BA133" s="402"/>
      <c r="BB133" s="403"/>
      <c r="BC133" s="51"/>
      <c r="BD133" s="52"/>
      <c r="BE133" s="52"/>
      <c r="BF133" s="52"/>
      <c r="BG133" s="52"/>
      <c r="BH133" s="52"/>
      <c r="BI133" s="52"/>
      <c r="BJ133" s="52"/>
      <c r="BK133" s="52"/>
      <c r="BL133" s="52"/>
      <c r="BM133" s="52"/>
      <c r="BN133" s="52"/>
      <c r="BO133" s="53"/>
    </row>
    <row r="134" spans="1:67" ht="12" customHeight="1">
      <c r="A134" s="415">
        <f t="shared" si="1"/>
        <v>126</v>
      </c>
      <c r="B134" s="112"/>
      <c r="C134" s="416" t="s">
        <v>208</v>
      </c>
      <c r="D134" s="417"/>
      <c r="E134" s="417"/>
      <c r="F134" s="417"/>
      <c r="G134" s="417"/>
      <c r="H134" s="417"/>
      <c r="I134" s="417"/>
      <c r="J134" s="418"/>
      <c r="K134" s="416" t="s">
        <v>269</v>
      </c>
      <c r="L134" s="417"/>
      <c r="M134" s="418"/>
      <c r="N134" s="416">
        <v>100</v>
      </c>
      <c r="O134" s="417"/>
      <c r="P134" s="418"/>
      <c r="Q134" s="419">
        <v>300</v>
      </c>
      <c r="R134" s="420"/>
      <c r="S134" s="421"/>
      <c r="T134" s="422" t="s">
        <v>266</v>
      </c>
      <c r="U134" s="423"/>
      <c r="V134" s="424"/>
      <c r="W134" s="401" t="s">
        <v>305</v>
      </c>
      <c r="X134" s="402"/>
      <c r="Y134" s="402"/>
      <c r="Z134" s="402"/>
      <c r="AA134" s="402"/>
      <c r="AB134" s="402"/>
      <c r="AC134" s="402"/>
      <c r="AD134" s="402"/>
      <c r="AE134" s="402"/>
      <c r="AF134" s="402"/>
      <c r="AG134" s="402"/>
      <c r="AH134" s="402"/>
      <c r="AI134" s="402"/>
      <c r="AJ134" s="403"/>
      <c r="AK134" s="401"/>
      <c r="AL134" s="402"/>
      <c r="AM134" s="402"/>
      <c r="AN134" s="402"/>
      <c r="AO134" s="402"/>
      <c r="AP134" s="402"/>
      <c r="AQ134" s="402"/>
      <c r="AR134" s="402"/>
      <c r="AS134" s="402"/>
      <c r="AT134" s="402"/>
      <c r="AU134" s="402"/>
      <c r="AV134" s="402"/>
      <c r="AW134" s="402"/>
      <c r="AX134" s="402"/>
      <c r="AY134" s="402"/>
      <c r="AZ134" s="402"/>
      <c r="BA134" s="402"/>
      <c r="BB134" s="403"/>
      <c r="BC134" s="51"/>
      <c r="BD134" s="52"/>
      <c r="BE134" s="52"/>
      <c r="BF134" s="52"/>
      <c r="BG134" s="52"/>
      <c r="BH134" s="52"/>
      <c r="BI134" s="52"/>
      <c r="BJ134" s="52"/>
      <c r="BK134" s="52"/>
      <c r="BL134" s="52"/>
      <c r="BM134" s="52"/>
      <c r="BN134" s="52"/>
      <c r="BO134" s="53"/>
    </row>
    <row r="135" spans="1:67" ht="12" customHeight="1">
      <c r="A135" s="415">
        <f t="shared" si="1"/>
        <v>127</v>
      </c>
      <c r="B135" s="112"/>
      <c r="C135" s="416" t="s">
        <v>209</v>
      </c>
      <c r="D135" s="417"/>
      <c r="E135" s="417"/>
      <c r="F135" s="417"/>
      <c r="G135" s="417"/>
      <c r="H135" s="417"/>
      <c r="I135" s="417"/>
      <c r="J135" s="418"/>
      <c r="K135" s="416" t="s">
        <v>267</v>
      </c>
      <c r="L135" s="417"/>
      <c r="M135" s="418"/>
      <c r="N135" s="416">
        <v>1</v>
      </c>
      <c r="O135" s="417"/>
      <c r="P135" s="418"/>
      <c r="Q135" s="425">
        <v>1</v>
      </c>
      <c r="R135" s="426"/>
      <c r="S135" s="427"/>
      <c r="T135" s="422" t="s">
        <v>266</v>
      </c>
      <c r="U135" s="423"/>
      <c r="V135" s="424"/>
      <c r="W135" s="401" t="s">
        <v>306</v>
      </c>
      <c r="X135" s="402"/>
      <c r="Y135" s="402"/>
      <c r="Z135" s="402"/>
      <c r="AA135" s="402"/>
      <c r="AB135" s="402"/>
      <c r="AC135" s="402"/>
      <c r="AD135" s="402"/>
      <c r="AE135" s="402"/>
      <c r="AF135" s="402"/>
      <c r="AG135" s="402"/>
      <c r="AH135" s="402"/>
      <c r="AI135" s="402"/>
      <c r="AJ135" s="403"/>
      <c r="AK135" s="401"/>
      <c r="AL135" s="402"/>
      <c r="AM135" s="402"/>
      <c r="AN135" s="402"/>
      <c r="AO135" s="402"/>
      <c r="AP135" s="402"/>
      <c r="AQ135" s="402"/>
      <c r="AR135" s="402"/>
      <c r="AS135" s="402"/>
      <c r="AT135" s="402"/>
      <c r="AU135" s="402"/>
      <c r="AV135" s="402"/>
      <c r="AW135" s="402"/>
      <c r="AX135" s="402"/>
      <c r="AY135" s="402"/>
      <c r="AZ135" s="402"/>
      <c r="BA135" s="402"/>
      <c r="BB135" s="403"/>
      <c r="BC135" s="51"/>
      <c r="BD135" s="52"/>
      <c r="BE135" s="52"/>
      <c r="BF135" s="52"/>
      <c r="BG135" s="52"/>
      <c r="BH135" s="52"/>
      <c r="BI135" s="52"/>
      <c r="BJ135" s="52"/>
      <c r="BK135" s="52"/>
      <c r="BL135" s="52"/>
      <c r="BM135" s="52"/>
      <c r="BN135" s="52"/>
      <c r="BO135" s="53"/>
    </row>
    <row r="136" spans="1:67" ht="12" customHeight="1">
      <c r="A136" s="415">
        <f t="shared" si="1"/>
        <v>128</v>
      </c>
      <c r="B136" s="112"/>
      <c r="C136" s="416" t="s">
        <v>210</v>
      </c>
      <c r="D136" s="417"/>
      <c r="E136" s="417"/>
      <c r="F136" s="417"/>
      <c r="G136" s="417"/>
      <c r="H136" s="417"/>
      <c r="I136" s="417"/>
      <c r="J136" s="418"/>
      <c r="K136" s="416" t="s">
        <v>267</v>
      </c>
      <c r="L136" s="417"/>
      <c r="M136" s="418"/>
      <c r="N136" s="416">
        <v>3</v>
      </c>
      <c r="O136" s="417"/>
      <c r="P136" s="418"/>
      <c r="Q136" s="425">
        <v>3</v>
      </c>
      <c r="R136" s="426"/>
      <c r="S136" s="427"/>
      <c r="T136" s="422" t="s">
        <v>266</v>
      </c>
      <c r="U136" s="423"/>
      <c r="V136" s="424"/>
      <c r="W136" s="401" t="s">
        <v>303</v>
      </c>
      <c r="X136" s="402"/>
      <c r="Y136" s="402"/>
      <c r="Z136" s="402"/>
      <c r="AA136" s="402"/>
      <c r="AB136" s="402"/>
      <c r="AC136" s="402"/>
      <c r="AD136" s="402"/>
      <c r="AE136" s="402"/>
      <c r="AF136" s="402"/>
      <c r="AG136" s="402"/>
      <c r="AH136" s="402"/>
      <c r="AI136" s="402"/>
      <c r="AJ136" s="403"/>
      <c r="AK136" s="401"/>
      <c r="AL136" s="402"/>
      <c r="AM136" s="402"/>
      <c r="AN136" s="402"/>
      <c r="AO136" s="402"/>
      <c r="AP136" s="402"/>
      <c r="AQ136" s="402"/>
      <c r="AR136" s="402"/>
      <c r="AS136" s="402"/>
      <c r="AT136" s="402"/>
      <c r="AU136" s="402"/>
      <c r="AV136" s="402"/>
      <c r="AW136" s="402"/>
      <c r="AX136" s="402"/>
      <c r="AY136" s="402"/>
      <c r="AZ136" s="402"/>
      <c r="BA136" s="402"/>
      <c r="BB136" s="403"/>
      <c r="BC136" s="51"/>
      <c r="BD136" s="52"/>
      <c r="BE136" s="52"/>
      <c r="BF136" s="52"/>
      <c r="BG136" s="52"/>
      <c r="BH136" s="52"/>
      <c r="BI136" s="52"/>
      <c r="BJ136" s="52"/>
      <c r="BK136" s="52"/>
      <c r="BL136" s="52"/>
      <c r="BM136" s="52"/>
      <c r="BN136" s="52"/>
      <c r="BO136" s="53"/>
    </row>
    <row r="137" spans="1:67" ht="12" customHeight="1">
      <c r="A137" s="415">
        <f t="shared" si="1"/>
        <v>129</v>
      </c>
      <c r="B137" s="112"/>
      <c r="C137" s="416" t="s">
        <v>211</v>
      </c>
      <c r="D137" s="417"/>
      <c r="E137" s="417"/>
      <c r="F137" s="417"/>
      <c r="G137" s="417"/>
      <c r="H137" s="417"/>
      <c r="I137" s="417"/>
      <c r="J137" s="418"/>
      <c r="K137" s="416" t="s">
        <v>269</v>
      </c>
      <c r="L137" s="417"/>
      <c r="M137" s="418"/>
      <c r="N137" s="416">
        <v>40</v>
      </c>
      <c r="O137" s="417"/>
      <c r="P137" s="418"/>
      <c r="Q137" s="419">
        <v>120</v>
      </c>
      <c r="R137" s="420"/>
      <c r="S137" s="421"/>
      <c r="T137" s="422" t="s">
        <v>266</v>
      </c>
      <c r="U137" s="423"/>
      <c r="V137" s="424"/>
      <c r="W137" s="401" t="s">
        <v>304</v>
      </c>
      <c r="X137" s="402"/>
      <c r="Y137" s="402"/>
      <c r="Z137" s="402"/>
      <c r="AA137" s="402"/>
      <c r="AB137" s="402"/>
      <c r="AC137" s="402"/>
      <c r="AD137" s="402"/>
      <c r="AE137" s="402"/>
      <c r="AF137" s="402"/>
      <c r="AG137" s="402"/>
      <c r="AH137" s="402"/>
      <c r="AI137" s="402"/>
      <c r="AJ137" s="403"/>
      <c r="AK137" s="401"/>
      <c r="AL137" s="402"/>
      <c r="AM137" s="402"/>
      <c r="AN137" s="402"/>
      <c r="AO137" s="402"/>
      <c r="AP137" s="402"/>
      <c r="AQ137" s="402"/>
      <c r="AR137" s="402"/>
      <c r="AS137" s="402"/>
      <c r="AT137" s="402"/>
      <c r="AU137" s="402"/>
      <c r="AV137" s="402"/>
      <c r="AW137" s="402"/>
      <c r="AX137" s="402"/>
      <c r="AY137" s="402"/>
      <c r="AZ137" s="402"/>
      <c r="BA137" s="402"/>
      <c r="BB137" s="403"/>
      <c r="BC137" s="51"/>
      <c r="BD137" s="52"/>
      <c r="BE137" s="52"/>
      <c r="BF137" s="52"/>
      <c r="BG137" s="52"/>
      <c r="BH137" s="52"/>
      <c r="BI137" s="52"/>
      <c r="BJ137" s="52"/>
      <c r="BK137" s="52"/>
      <c r="BL137" s="52"/>
      <c r="BM137" s="52"/>
      <c r="BN137" s="52"/>
      <c r="BO137" s="53"/>
    </row>
    <row r="138" spans="1:67" ht="12" customHeight="1">
      <c r="A138" s="415">
        <f t="shared" si="1"/>
        <v>130</v>
      </c>
      <c r="B138" s="112"/>
      <c r="C138" s="416" t="s">
        <v>212</v>
      </c>
      <c r="D138" s="417"/>
      <c r="E138" s="417"/>
      <c r="F138" s="417"/>
      <c r="G138" s="417"/>
      <c r="H138" s="417"/>
      <c r="I138" s="417"/>
      <c r="J138" s="418"/>
      <c r="K138" s="416" t="s">
        <v>269</v>
      </c>
      <c r="L138" s="417"/>
      <c r="M138" s="418"/>
      <c r="N138" s="416">
        <v>100</v>
      </c>
      <c r="O138" s="417"/>
      <c r="P138" s="418"/>
      <c r="Q138" s="419">
        <v>300</v>
      </c>
      <c r="R138" s="420"/>
      <c r="S138" s="421"/>
      <c r="T138" s="422" t="s">
        <v>266</v>
      </c>
      <c r="U138" s="423"/>
      <c r="V138" s="424"/>
      <c r="W138" s="401" t="s">
        <v>305</v>
      </c>
      <c r="X138" s="402"/>
      <c r="Y138" s="402"/>
      <c r="Z138" s="402"/>
      <c r="AA138" s="402"/>
      <c r="AB138" s="402"/>
      <c r="AC138" s="402"/>
      <c r="AD138" s="402"/>
      <c r="AE138" s="402"/>
      <c r="AF138" s="402"/>
      <c r="AG138" s="402"/>
      <c r="AH138" s="402"/>
      <c r="AI138" s="402"/>
      <c r="AJ138" s="403"/>
      <c r="AK138" s="401"/>
      <c r="AL138" s="402"/>
      <c r="AM138" s="402"/>
      <c r="AN138" s="402"/>
      <c r="AO138" s="402"/>
      <c r="AP138" s="402"/>
      <c r="AQ138" s="402"/>
      <c r="AR138" s="402"/>
      <c r="AS138" s="402"/>
      <c r="AT138" s="402"/>
      <c r="AU138" s="402"/>
      <c r="AV138" s="402"/>
      <c r="AW138" s="402"/>
      <c r="AX138" s="402"/>
      <c r="AY138" s="402"/>
      <c r="AZ138" s="402"/>
      <c r="BA138" s="402"/>
      <c r="BB138" s="403"/>
      <c r="BC138" s="51"/>
      <c r="BD138" s="52"/>
      <c r="BE138" s="52"/>
      <c r="BF138" s="52"/>
      <c r="BG138" s="52"/>
      <c r="BH138" s="52"/>
      <c r="BI138" s="52"/>
      <c r="BJ138" s="52"/>
      <c r="BK138" s="52"/>
      <c r="BL138" s="52"/>
      <c r="BM138" s="52"/>
      <c r="BN138" s="52"/>
      <c r="BO138" s="53"/>
    </row>
    <row r="139" spans="1:67" ht="12" customHeight="1">
      <c r="A139" s="415">
        <f t="shared" si="1"/>
        <v>131</v>
      </c>
      <c r="B139" s="112"/>
      <c r="C139" s="416" t="s">
        <v>213</v>
      </c>
      <c r="D139" s="417"/>
      <c r="E139" s="417"/>
      <c r="F139" s="417"/>
      <c r="G139" s="417"/>
      <c r="H139" s="417"/>
      <c r="I139" s="417"/>
      <c r="J139" s="418"/>
      <c r="K139" s="416" t="s">
        <v>267</v>
      </c>
      <c r="L139" s="417"/>
      <c r="M139" s="418"/>
      <c r="N139" s="416">
        <v>1</v>
      </c>
      <c r="O139" s="417"/>
      <c r="P139" s="418"/>
      <c r="Q139" s="425">
        <v>1</v>
      </c>
      <c r="R139" s="426"/>
      <c r="S139" s="427"/>
      <c r="T139" s="422" t="s">
        <v>266</v>
      </c>
      <c r="U139" s="423"/>
      <c r="V139" s="424"/>
      <c r="W139" s="401" t="s">
        <v>306</v>
      </c>
      <c r="X139" s="402"/>
      <c r="Y139" s="402"/>
      <c r="Z139" s="402"/>
      <c r="AA139" s="402"/>
      <c r="AB139" s="402"/>
      <c r="AC139" s="402"/>
      <c r="AD139" s="402"/>
      <c r="AE139" s="402"/>
      <c r="AF139" s="402"/>
      <c r="AG139" s="402"/>
      <c r="AH139" s="402"/>
      <c r="AI139" s="402"/>
      <c r="AJ139" s="403"/>
      <c r="AK139" s="401"/>
      <c r="AL139" s="402"/>
      <c r="AM139" s="402"/>
      <c r="AN139" s="402"/>
      <c r="AO139" s="402"/>
      <c r="AP139" s="402"/>
      <c r="AQ139" s="402"/>
      <c r="AR139" s="402"/>
      <c r="AS139" s="402"/>
      <c r="AT139" s="402"/>
      <c r="AU139" s="402"/>
      <c r="AV139" s="402"/>
      <c r="AW139" s="402"/>
      <c r="AX139" s="402"/>
      <c r="AY139" s="402"/>
      <c r="AZ139" s="402"/>
      <c r="BA139" s="402"/>
      <c r="BB139" s="403"/>
      <c r="BC139" s="51"/>
      <c r="BD139" s="52"/>
      <c r="BE139" s="52"/>
      <c r="BF139" s="52"/>
      <c r="BG139" s="52"/>
      <c r="BH139" s="52"/>
      <c r="BI139" s="52"/>
      <c r="BJ139" s="52"/>
      <c r="BK139" s="52"/>
      <c r="BL139" s="52"/>
      <c r="BM139" s="52"/>
      <c r="BN139" s="52"/>
      <c r="BO139" s="53"/>
    </row>
    <row r="140" spans="1:67" ht="12" customHeight="1">
      <c r="A140" s="415">
        <f t="shared" ref="A140:A191" si="2">ROW()-8</f>
        <v>132</v>
      </c>
      <c r="B140" s="112"/>
      <c r="C140" s="416" t="s">
        <v>214</v>
      </c>
      <c r="D140" s="417"/>
      <c r="E140" s="417"/>
      <c r="F140" s="417"/>
      <c r="G140" s="417"/>
      <c r="H140" s="417"/>
      <c r="I140" s="417"/>
      <c r="J140" s="418"/>
      <c r="K140" s="416" t="s">
        <v>267</v>
      </c>
      <c r="L140" s="417"/>
      <c r="M140" s="418"/>
      <c r="N140" s="416">
        <v>3</v>
      </c>
      <c r="O140" s="417"/>
      <c r="P140" s="418"/>
      <c r="Q140" s="425">
        <v>3</v>
      </c>
      <c r="R140" s="426"/>
      <c r="S140" s="427"/>
      <c r="T140" s="422" t="s">
        <v>266</v>
      </c>
      <c r="U140" s="423"/>
      <c r="V140" s="424"/>
      <c r="W140" s="401" t="s">
        <v>303</v>
      </c>
      <c r="X140" s="402"/>
      <c r="Y140" s="402"/>
      <c r="Z140" s="402"/>
      <c r="AA140" s="402"/>
      <c r="AB140" s="402"/>
      <c r="AC140" s="402"/>
      <c r="AD140" s="402"/>
      <c r="AE140" s="402"/>
      <c r="AF140" s="402"/>
      <c r="AG140" s="402"/>
      <c r="AH140" s="402"/>
      <c r="AI140" s="402"/>
      <c r="AJ140" s="403"/>
      <c r="AK140" s="401"/>
      <c r="AL140" s="402"/>
      <c r="AM140" s="402"/>
      <c r="AN140" s="402"/>
      <c r="AO140" s="402"/>
      <c r="AP140" s="402"/>
      <c r="AQ140" s="402"/>
      <c r="AR140" s="402"/>
      <c r="AS140" s="402"/>
      <c r="AT140" s="402"/>
      <c r="AU140" s="402"/>
      <c r="AV140" s="402"/>
      <c r="AW140" s="402"/>
      <c r="AX140" s="402"/>
      <c r="AY140" s="402"/>
      <c r="AZ140" s="402"/>
      <c r="BA140" s="402"/>
      <c r="BB140" s="403"/>
      <c r="BC140" s="51"/>
      <c r="BD140" s="52"/>
      <c r="BE140" s="52"/>
      <c r="BF140" s="52"/>
      <c r="BG140" s="52"/>
      <c r="BH140" s="52"/>
      <c r="BI140" s="52"/>
      <c r="BJ140" s="52"/>
      <c r="BK140" s="52"/>
      <c r="BL140" s="52"/>
      <c r="BM140" s="52"/>
      <c r="BN140" s="52"/>
      <c r="BO140" s="53"/>
    </row>
    <row r="141" spans="1:67" ht="12" customHeight="1">
      <c r="A141" s="415">
        <f t="shared" si="2"/>
        <v>133</v>
      </c>
      <c r="B141" s="112"/>
      <c r="C141" s="416" t="s">
        <v>215</v>
      </c>
      <c r="D141" s="417"/>
      <c r="E141" s="417"/>
      <c r="F141" s="417"/>
      <c r="G141" s="417"/>
      <c r="H141" s="417"/>
      <c r="I141" s="417"/>
      <c r="J141" s="418"/>
      <c r="K141" s="416" t="s">
        <v>269</v>
      </c>
      <c r="L141" s="417"/>
      <c r="M141" s="418"/>
      <c r="N141" s="416">
        <v>40</v>
      </c>
      <c r="O141" s="417"/>
      <c r="P141" s="418"/>
      <c r="Q141" s="419">
        <v>120</v>
      </c>
      <c r="R141" s="420"/>
      <c r="S141" s="421"/>
      <c r="T141" s="422" t="s">
        <v>266</v>
      </c>
      <c r="U141" s="423"/>
      <c r="V141" s="424"/>
      <c r="W141" s="401" t="s">
        <v>304</v>
      </c>
      <c r="X141" s="402"/>
      <c r="Y141" s="402"/>
      <c r="Z141" s="402"/>
      <c r="AA141" s="402"/>
      <c r="AB141" s="402"/>
      <c r="AC141" s="402"/>
      <c r="AD141" s="402"/>
      <c r="AE141" s="402"/>
      <c r="AF141" s="402"/>
      <c r="AG141" s="402"/>
      <c r="AH141" s="402"/>
      <c r="AI141" s="402"/>
      <c r="AJ141" s="403"/>
      <c r="AK141" s="401"/>
      <c r="AL141" s="402"/>
      <c r="AM141" s="402"/>
      <c r="AN141" s="402"/>
      <c r="AO141" s="402"/>
      <c r="AP141" s="402"/>
      <c r="AQ141" s="402"/>
      <c r="AR141" s="402"/>
      <c r="AS141" s="402"/>
      <c r="AT141" s="402"/>
      <c r="AU141" s="402"/>
      <c r="AV141" s="402"/>
      <c r="AW141" s="402"/>
      <c r="AX141" s="402"/>
      <c r="AY141" s="402"/>
      <c r="AZ141" s="402"/>
      <c r="BA141" s="402"/>
      <c r="BB141" s="403"/>
      <c r="BC141" s="51"/>
      <c r="BD141" s="52"/>
      <c r="BE141" s="52"/>
      <c r="BF141" s="52"/>
      <c r="BG141" s="52"/>
      <c r="BH141" s="52"/>
      <c r="BI141" s="52"/>
      <c r="BJ141" s="52"/>
      <c r="BK141" s="52"/>
      <c r="BL141" s="52"/>
      <c r="BM141" s="52"/>
      <c r="BN141" s="52"/>
      <c r="BO141" s="53"/>
    </row>
    <row r="142" spans="1:67" ht="12" customHeight="1">
      <c r="A142" s="415">
        <f t="shared" si="2"/>
        <v>134</v>
      </c>
      <c r="B142" s="112"/>
      <c r="C142" s="416" t="s">
        <v>216</v>
      </c>
      <c r="D142" s="417"/>
      <c r="E142" s="417"/>
      <c r="F142" s="417"/>
      <c r="G142" s="417"/>
      <c r="H142" s="417"/>
      <c r="I142" s="417"/>
      <c r="J142" s="418"/>
      <c r="K142" s="416" t="s">
        <v>269</v>
      </c>
      <c r="L142" s="417"/>
      <c r="M142" s="418"/>
      <c r="N142" s="416">
        <v>100</v>
      </c>
      <c r="O142" s="417"/>
      <c r="P142" s="418"/>
      <c r="Q142" s="419">
        <v>300</v>
      </c>
      <c r="R142" s="420"/>
      <c r="S142" s="421"/>
      <c r="T142" s="422" t="s">
        <v>266</v>
      </c>
      <c r="U142" s="423"/>
      <c r="V142" s="424"/>
      <c r="W142" s="401" t="s">
        <v>305</v>
      </c>
      <c r="X142" s="402"/>
      <c r="Y142" s="402"/>
      <c r="Z142" s="402"/>
      <c r="AA142" s="402"/>
      <c r="AB142" s="402"/>
      <c r="AC142" s="402"/>
      <c r="AD142" s="402"/>
      <c r="AE142" s="402"/>
      <c r="AF142" s="402"/>
      <c r="AG142" s="402"/>
      <c r="AH142" s="402"/>
      <c r="AI142" s="402"/>
      <c r="AJ142" s="403"/>
      <c r="AK142" s="401"/>
      <c r="AL142" s="402"/>
      <c r="AM142" s="402"/>
      <c r="AN142" s="402"/>
      <c r="AO142" s="402"/>
      <c r="AP142" s="402"/>
      <c r="AQ142" s="402"/>
      <c r="AR142" s="402"/>
      <c r="AS142" s="402"/>
      <c r="AT142" s="402"/>
      <c r="AU142" s="402"/>
      <c r="AV142" s="402"/>
      <c r="AW142" s="402"/>
      <c r="AX142" s="402"/>
      <c r="AY142" s="402"/>
      <c r="AZ142" s="402"/>
      <c r="BA142" s="402"/>
      <c r="BB142" s="403"/>
      <c r="BC142" s="51"/>
      <c r="BD142" s="52"/>
      <c r="BE142" s="52"/>
      <c r="BF142" s="52"/>
      <c r="BG142" s="52"/>
      <c r="BH142" s="52"/>
      <c r="BI142" s="52"/>
      <c r="BJ142" s="52"/>
      <c r="BK142" s="52"/>
      <c r="BL142" s="52"/>
      <c r="BM142" s="52"/>
      <c r="BN142" s="52"/>
      <c r="BO142" s="53"/>
    </row>
    <row r="143" spans="1:67" ht="12" customHeight="1">
      <c r="A143" s="415">
        <f t="shared" si="2"/>
        <v>135</v>
      </c>
      <c r="B143" s="112"/>
      <c r="C143" s="416" t="s">
        <v>217</v>
      </c>
      <c r="D143" s="417"/>
      <c r="E143" s="417"/>
      <c r="F143" s="417"/>
      <c r="G143" s="417"/>
      <c r="H143" s="417"/>
      <c r="I143" s="417"/>
      <c r="J143" s="418"/>
      <c r="K143" s="416" t="s">
        <v>267</v>
      </c>
      <c r="L143" s="417"/>
      <c r="M143" s="418"/>
      <c r="N143" s="416">
        <v>1</v>
      </c>
      <c r="O143" s="417"/>
      <c r="P143" s="418"/>
      <c r="Q143" s="425">
        <v>1</v>
      </c>
      <c r="R143" s="426"/>
      <c r="S143" s="427"/>
      <c r="T143" s="422" t="s">
        <v>266</v>
      </c>
      <c r="U143" s="423"/>
      <c r="V143" s="424"/>
      <c r="W143" s="401" t="s">
        <v>306</v>
      </c>
      <c r="X143" s="402"/>
      <c r="Y143" s="402"/>
      <c r="Z143" s="402"/>
      <c r="AA143" s="402"/>
      <c r="AB143" s="402"/>
      <c r="AC143" s="402"/>
      <c r="AD143" s="402"/>
      <c r="AE143" s="402"/>
      <c r="AF143" s="402"/>
      <c r="AG143" s="402"/>
      <c r="AH143" s="402"/>
      <c r="AI143" s="402"/>
      <c r="AJ143" s="403"/>
      <c r="AK143" s="401"/>
      <c r="AL143" s="402"/>
      <c r="AM143" s="402"/>
      <c r="AN143" s="402"/>
      <c r="AO143" s="402"/>
      <c r="AP143" s="402"/>
      <c r="AQ143" s="402"/>
      <c r="AR143" s="402"/>
      <c r="AS143" s="402"/>
      <c r="AT143" s="402"/>
      <c r="AU143" s="402"/>
      <c r="AV143" s="402"/>
      <c r="AW143" s="402"/>
      <c r="AX143" s="402"/>
      <c r="AY143" s="402"/>
      <c r="AZ143" s="402"/>
      <c r="BA143" s="402"/>
      <c r="BB143" s="403"/>
      <c r="BC143" s="51"/>
      <c r="BD143" s="52"/>
      <c r="BE143" s="52"/>
      <c r="BF143" s="52"/>
      <c r="BG143" s="52"/>
      <c r="BH143" s="52"/>
      <c r="BI143" s="52"/>
      <c r="BJ143" s="52"/>
      <c r="BK143" s="52"/>
      <c r="BL143" s="52"/>
      <c r="BM143" s="52"/>
      <c r="BN143" s="52"/>
      <c r="BO143" s="53"/>
    </row>
    <row r="144" spans="1:67" ht="12" customHeight="1">
      <c r="A144" s="415">
        <f t="shared" si="2"/>
        <v>136</v>
      </c>
      <c r="B144" s="112"/>
      <c r="C144" s="416" t="s">
        <v>218</v>
      </c>
      <c r="D144" s="417"/>
      <c r="E144" s="417"/>
      <c r="F144" s="417"/>
      <c r="G144" s="417"/>
      <c r="H144" s="417"/>
      <c r="I144" s="417"/>
      <c r="J144" s="418"/>
      <c r="K144" s="416" t="s">
        <v>267</v>
      </c>
      <c r="L144" s="417"/>
      <c r="M144" s="418"/>
      <c r="N144" s="416">
        <v>3</v>
      </c>
      <c r="O144" s="417"/>
      <c r="P144" s="418"/>
      <c r="Q144" s="425">
        <v>3</v>
      </c>
      <c r="R144" s="426"/>
      <c r="S144" s="427"/>
      <c r="T144" s="422" t="s">
        <v>266</v>
      </c>
      <c r="U144" s="423"/>
      <c r="V144" s="424"/>
      <c r="W144" s="401" t="s">
        <v>303</v>
      </c>
      <c r="X144" s="402"/>
      <c r="Y144" s="402"/>
      <c r="Z144" s="402"/>
      <c r="AA144" s="402"/>
      <c r="AB144" s="402"/>
      <c r="AC144" s="402"/>
      <c r="AD144" s="402"/>
      <c r="AE144" s="402"/>
      <c r="AF144" s="402"/>
      <c r="AG144" s="402"/>
      <c r="AH144" s="402"/>
      <c r="AI144" s="402"/>
      <c r="AJ144" s="403"/>
      <c r="AK144" s="401"/>
      <c r="AL144" s="402"/>
      <c r="AM144" s="402"/>
      <c r="AN144" s="402"/>
      <c r="AO144" s="402"/>
      <c r="AP144" s="402"/>
      <c r="AQ144" s="402"/>
      <c r="AR144" s="402"/>
      <c r="AS144" s="402"/>
      <c r="AT144" s="402"/>
      <c r="AU144" s="402"/>
      <c r="AV144" s="402"/>
      <c r="AW144" s="402"/>
      <c r="AX144" s="402"/>
      <c r="AY144" s="402"/>
      <c r="AZ144" s="402"/>
      <c r="BA144" s="402"/>
      <c r="BB144" s="403"/>
      <c r="BC144" s="51"/>
      <c r="BD144" s="52"/>
      <c r="BE144" s="52"/>
      <c r="BF144" s="52"/>
      <c r="BG144" s="52"/>
      <c r="BH144" s="52"/>
      <c r="BI144" s="52"/>
      <c r="BJ144" s="52"/>
      <c r="BK144" s="52"/>
      <c r="BL144" s="52"/>
      <c r="BM144" s="52"/>
      <c r="BN144" s="52"/>
      <c r="BO144" s="53"/>
    </row>
    <row r="145" spans="1:67" ht="12" customHeight="1">
      <c r="A145" s="415">
        <f t="shared" si="2"/>
        <v>137</v>
      </c>
      <c r="B145" s="112"/>
      <c r="C145" s="416" t="s">
        <v>219</v>
      </c>
      <c r="D145" s="417"/>
      <c r="E145" s="417"/>
      <c r="F145" s="417"/>
      <c r="G145" s="417"/>
      <c r="H145" s="417"/>
      <c r="I145" s="417"/>
      <c r="J145" s="418"/>
      <c r="K145" s="416" t="s">
        <v>269</v>
      </c>
      <c r="L145" s="417"/>
      <c r="M145" s="418"/>
      <c r="N145" s="416">
        <v>40</v>
      </c>
      <c r="O145" s="417"/>
      <c r="P145" s="418"/>
      <c r="Q145" s="419">
        <v>120</v>
      </c>
      <c r="R145" s="420"/>
      <c r="S145" s="421"/>
      <c r="T145" s="422" t="s">
        <v>266</v>
      </c>
      <c r="U145" s="423"/>
      <c r="V145" s="424"/>
      <c r="W145" s="401" t="s">
        <v>304</v>
      </c>
      <c r="X145" s="402"/>
      <c r="Y145" s="402"/>
      <c r="Z145" s="402"/>
      <c r="AA145" s="402"/>
      <c r="AB145" s="402"/>
      <c r="AC145" s="402"/>
      <c r="AD145" s="402"/>
      <c r="AE145" s="402"/>
      <c r="AF145" s="402"/>
      <c r="AG145" s="402"/>
      <c r="AH145" s="402"/>
      <c r="AI145" s="402"/>
      <c r="AJ145" s="403"/>
      <c r="AK145" s="401"/>
      <c r="AL145" s="402"/>
      <c r="AM145" s="402"/>
      <c r="AN145" s="402"/>
      <c r="AO145" s="402"/>
      <c r="AP145" s="402"/>
      <c r="AQ145" s="402"/>
      <c r="AR145" s="402"/>
      <c r="AS145" s="402"/>
      <c r="AT145" s="402"/>
      <c r="AU145" s="402"/>
      <c r="AV145" s="402"/>
      <c r="AW145" s="402"/>
      <c r="AX145" s="402"/>
      <c r="AY145" s="402"/>
      <c r="AZ145" s="402"/>
      <c r="BA145" s="402"/>
      <c r="BB145" s="403"/>
      <c r="BC145" s="51"/>
      <c r="BD145" s="52"/>
      <c r="BE145" s="52"/>
      <c r="BF145" s="52"/>
      <c r="BG145" s="52"/>
      <c r="BH145" s="52"/>
      <c r="BI145" s="52"/>
      <c r="BJ145" s="52"/>
      <c r="BK145" s="52"/>
      <c r="BL145" s="52"/>
      <c r="BM145" s="52"/>
      <c r="BN145" s="52"/>
      <c r="BO145" s="53"/>
    </row>
    <row r="146" spans="1:67" ht="12" customHeight="1">
      <c r="A146" s="415">
        <f t="shared" si="2"/>
        <v>138</v>
      </c>
      <c r="B146" s="112"/>
      <c r="C146" s="416" t="s">
        <v>220</v>
      </c>
      <c r="D146" s="417"/>
      <c r="E146" s="417"/>
      <c r="F146" s="417"/>
      <c r="G146" s="417"/>
      <c r="H146" s="417"/>
      <c r="I146" s="417"/>
      <c r="J146" s="418"/>
      <c r="K146" s="416" t="s">
        <v>269</v>
      </c>
      <c r="L146" s="417"/>
      <c r="M146" s="418"/>
      <c r="N146" s="416">
        <v>100</v>
      </c>
      <c r="O146" s="417"/>
      <c r="P146" s="418"/>
      <c r="Q146" s="419">
        <v>300</v>
      </c>
      <c r="R146" s="420"/>
      <c r="S146" s="421"/>
      <c r="T146" s="422" t="s">
        <v>266</v>
      </c>
      <c r="U146" s="423"/>
      <c r="V146" s="424"/>
      <c r="W146" s="401" t="s">
        <v>305</v>
      </c>
      <c r="X146" s="402"/>
      <c r="Y146" s="402"/>
      <c r="Z146" s="402"/>
      <c r="AA146" s="402"/>
      <c r="AB146" s="402"/>
      <c r="AC146" s="402"/>
      <c r="AD146" s="402"/>
      <c r="AE146" s="402"/>
      <c r="AF146" s="402"/>
      <c r="AG146" s="402"/>
      <c r="AH146" s="402"/>
      <c r="AI146" s="402"/>
      <c r="AJ146" s="403"/>
      <c r="AK146" s="401"/>
      <c r="AL146" s="402"/>
      <c r="AM146" s="402"/>
      <c r="AN146" s="402"/>
      <c r="AO146" s="402"/>
      <c r="AP146" s="402"/>
      <c r="AQ146" s="402"/>
      <c r="AR146" s="402"/>
      <c r="AS146" s="402"/>
      <c r="AT146" s="402"/>
      <c r="AU146" s="402"/>
      <c r="AV146" s="402"/>
      <c r="AW146" s="402"/>
      <c r="AX146" s="402"/>
      <c r="AY146" s="402"/>
      <c r="AZ146" s="402"/>
      <c r="BA146" s="402"/>
      <c r="BB146" s="403"/>
      <c r="BC146" s="51"/>
      <c r="BD146" s="52"/>
      <c r="BE146" s="52"/>
      <c r="BF146" s="52"/>
      <c r="BG146" s="52"/>
      <c r="BH146" s="52"/>
      <c r="BI146" s="52"/>
      <c r="BJ146" s="52"/>
      <c r="BK146" s="52"/>
      <c r="BL146" s="52"/>
      <c r="BM146" s="52"/>
      <c r="BN146" s="52"/>
      <c r="BO146" s="53"/>
    </row>
    <row r="147" spans="1:67" ht="12" customHeight="1">
      <c r="A147" s="415">
        <f t="shared" si="2"/>
        <v>139</v>
      </c>
      <c r="B147" s="112"/>
      <c r="C147" s="416" t="s">
        <v>221</v>
      </c>
      <c r="D147" s="417"/>
      <c r="E147" s="417"/>
      <c r="F147" s="417"/>
      <c r="G147" s="417"/>
      <c r="H147" s="417"/>
      <c r="I147" s="417"/>
      <c r="J147" s="418"/>
      <c r="K147" s="416" t="s">
        <v>267</v>
      </c>
      <c r="L147" s="417"/>
      <c r="M147" s="418"/>
      <c r="N147" s="416">
        <v>1</v>
      </c>
      <c r="O147" s="417"/>
      <c r="P147" s="418"/>
      <c r="Q147" s="425">
        <v>1</v>
      </c>
      <c r="R147" s="426"/>
      <c r="S147" s="427"/>
      <c r="T147" s="422" t="s">
        <v>266</v>
      </c>
      <c r="U147" s="423"/>
      <c r="V147" s="424"/>
      <c r="W147" s="401" t="s">
        <v>306</v>
      </c>
      <c r="X147" s="402"/>
      <c r="Y147" s="402"/>
      <c r="Z147" s="402"/>
      <c r="AA147" s="402"/>
      <c r="AB147" s="402"/>
      <c r="AC147" s="402"/>
      <c r="AD147" s="402"/>
      <c r="AE147" s="402"/>
      <c r="AF147" s="402"/>
      <c r="AG147" s="402"/>
      <c r="AH147" s="402"/>
      <c r="AI147" s="402"/>
      <c r="AJ147" s="403"/>
      <c r="AK147" s="401"/>
      <c r="AL147" s="402"/>
      <c r="AM147" s="402"/>
      <c r="AN147" s="402"/>
      <c r="AO147" s="402"/>
      <c r="AP147" s="402"/>
      <c r="AQ147" s="402"/>
      <c r="AR147" s="402"/>
      <c r="AS147" s="402"/>
      <c r="AT147" s="402"/>
      <c r="AU147" s="402"/>
      <c r="AV147" s="402"/>
      <c r="AW147" s="402"/>
      <c r="AX147" s="402"/>
      <c r="AY147" s="402"/>
      <c r="AZ147" s="402"/>
      <c r="BA147" s="402"/>
      <c r="BB147" s="403"/>
      <c r="BC147" s="51"/>
      <c r="BD147" s="52"/>
      <c r="BE147" s="52"/>
      <c r="BF147" s="52"/>
      <c r="BG147" s="52"/>
      <c r="BH147" s="52"/>
      <c r="BI147" s="52"/>
      <c r="BJ147" s="52"/>
      <c r="BK147" s="52"/>
      <c r="BL147" s="52"/>
      <c r="BM147" s="52"/>
      <c r="BN147" s="52"/>
      <c r="BO147" s="53"/>
    </row>
    <row r="148" spans="1:67" ht="12" customHeight="1">
      <c r="A148" s="415">
        <f t="shared" si="2"/>
        <v>140</v>
      </c>
      <c r="B148" s="112"/>
      <c r="C148" s="416" t="s">
        <v>222</v>
      </c>
      <c r="D148" s="417"/>
      <c r="E148" s="417"/>
      <c r="F148" s="417"/>
      <c r="G148" s="417"/>
      <c r="H148" s="417"/>
      <c r="I148" s="417"/>
      <c r="J148" s="418"/>
      <c r="K148" s="416" t="s">
        <v>267</v>
      </c>
      <c r="L148" s="417"/>
      <c r="M148" s="418"/>
      <c r="N148" s="416">
        <v>3</v>
      </c>
      <c r="O148" s="417"/>
      <c r="P148" s="418"/>
      <c r="Q148" s="425">
        <v>3</v>
      </c>
      <c r="R148" s="426"/>
      <c r="S148" s="427"/>
      <c r="T148" s="422" t="s">
        <v>266</v>
      </c>
      <c r="U148" s="423"/>
      <c r="V148" s="424"/>
      <c r="W148" s="401" t="s">
        <v>303</v>
      </c>
      <c r="X148" s="402"/>
      <c r="Y148" s="402"/>
      <c r="Z148" s="402"/>
      <c r="AA148" s="402"/>
      <c r="AB148" s="402"/>
      <c r="AC148" s="402"/>
      <c r="AD148" s="402"/>
      <c r="AE148" s="402"/>
      <c r="AF148" s="402"/>
      <c r="AG148" s="402"/>
      <c r="AH148" s="402"/>
      <c r="AI148" s="402"/>
      <c r="AJ148" s="403"/>
      <c r="AK148" s="401"/>
      <c r="AL148" s="402"/>
      <c r="AM148" s="402"/>
      <c r="AN148" s="402"/>
      <c r="AO148" s="402"/>
      <c r="AP148" s="402"/>
      <c r="AQ148" s="402"/>
      <c r="AR148" s="402"/>
      <c r="AS148" s="402"/>
      <c r="AT148" s="402"/>
      <c r="AU148" s="402"/>
      <c r="AV148" s="402"/>
      <c r="AW148" s="402"/>
      <c r="AX148" s="402"/>
      <c r="AY148" s="402"/>
      <c r="AZ148" s="402"/>
      <c r="BA148" s="402"/>
      <c r="BB148" s="403"/>
      <c r="BC148" s="51"/>
      <c r="BD148" s="52"/>
      <c r="BE148" s="52"/>
      <c r="BF148" s="52"/>
      <c r="BG148" s="52"/>
      <c r="BH148" s="52"/>
      <c r="BI148" s="52"/>
      <c r="BJ148" s="52"/>
      <c r="BK148" s="52"/>
      <c r="BL148" s="52"/>
      <c r="BM148" s="52"/>
      <c r="BN148" s="52"/>
      <c r="BO148" s="53"/>
    </row>
    <row r="149" spans="1:67" ht="12" customHeight="1">
      <c r="A149" s="415">
        <f t="shared" si="2"/>
        <v>141</v>
      </c>
      <c r="B149" s="112"/>
      <c r="C149" s="416" t="s">
        <v>223</v>
      </c>
      <c r="D149" s="417"/>
      <c r="E149" s="417"/>
      <c r="F149" s="417"/>
      <c r="G149" s="417"/>
      <c r="H149" s="417"/>
      <c r="I149" s="417"/>
      <c r="J149" s="418"/>
      <c r="K149" s="416" t="s">
        <v>269</v>
      </c>
      <c r="L149" s="417"/>
      <c r="M149" s="418"/>
      <c r="N149" s="416">
        <v>40</v>
      </c>
      <c r="O149" s="417"/>
      <c r="P149" s="418"/>
      <c r="Q149" s="419">
        <v>120</v>
      </c>
      <c r="R149" s="420"/>
      <c r="S149" s="421"/>
      <c r="T149" s="422" t="s">
        <v>266</v>
      </c>
      <c r="U149" s="423"/>
      <c r="V149" s="424"/>
      <c r="W149" s="401" t="s">
        <v>304</v>
      </c>
      <c r="X149" s="402"/>
      <c r="Y149" s="402"/>
      <c r="Z149" s="402"/>
      <c r="AA149" s="402"/>
      <c r="AB149" s="402"/>
      <c r="AC149" s="402"/>
      <c r="AD149" s="402"/>
      <c r="AE149" s="402"/>
      <c r="AF149" s="402"/>
      <c r="AG149" s="402"/>
      <c r="AH149" s="402"/>
      <c r="AI149" s="402"/>
      <c r="AJ149" s="403"/>
      <c r="AK149" s="401"/>
      <c r="AL149" s="402"/>
      <c r="AM149" s="402"/>
      <c r="AN149" s="402"/>
      <c r="AO149" s="402"/>
      <c r="AP149" s="402"/>
      <c r="AQ149" s="402"/>
      <c r="AR149" s="402"/>
      <c r="AS149" s="402"/>
      <c r="AT149" s="402"/>
      <c r="AU149" s="402"/>
      <c r="AV149" s="402"/>
      <c r="AW149" s="402"/>
      <c r="AX149" s="402"/>
      <c r="AY149" s="402"/>
      <c r="AZ149" s="402"/>
      <c r="BA149" s="402"/>
      <c r="BB149" s="403"/>
      <c r="BC149" s="51"/>
      <c r="BD149" s="52"/>
      <c r="BE149" s="52"/>
      <c r="BF149" s="52"/>
      <c r="BG149" s="52"/>
      <c r="BH149" s="52"/>
      <c r="BI149" s="52"/>
      <c r="BJ149" s="52"/>
      <c r="BK149" s="52"/>
      <c r="BL149" s="52"/>
      <c r="BM149" s="52"/>
      <c r="BN149" s="52"/>
      <c r="BO149" s="53"/>
    </row>
    <row r="150" spans="1:67" ht="12" customHeight="1">
      <c r="A150" s="415">
        <f t="shared" si="2"/>
        <v>142</v>
      </c>
      <c r="B150" s="112"/>
      <c r="C150" s="416" t="s">
        <v>224</v>
      </c>
      <c r="D150" s="417"/>
      <c r="E150" s="417"/>
      <c r="F150" s="417"/>
      <c r="G150" s="417"/>
      <c r="H150" s="417"/>
      <c r="I150" s="417"/>
      <c r="J150" s="418"/>
      <c r="K150" s="416" t="s">
        <v>269</v>
      </c>
      <c r="L150" s="417"/>
      <c r="M150" s="418"/>
      <c r="N150" s="416">
        <v>100</v>
      </c>
      <c r="O150" s="417"/>
      <c r="P150" s="418"/>
      <c r="Q150" s="419">
        <v>300</v>
      </c>
      <c r="R150" s="420"/>
      <c r="S150" s="421"/>
      <c r="T150" s="422" t="s">
        <v>266</v>
      </c>
      <c r="U150" s="423"/>
      <c r="V150" s="424"/>
      <c r="W150" s="401" t="s">
        <v>305</v>
      </c>
      <c r="X150" s="402"/>
      <c r="Y150" s="402"/>
      <c r="Z150" s="402"/>
      <c r="AA150" s="402"/>
      <c r="AB150" s="402"/>
      <c r="AC150" s="402"/>
      <c r="AD150" s="402"/>
      <c r="AE150" s="402"/>
      <c r="AF150" s="402"/>
      <c r="AG150" s="402"/>
      <c r="AH150" s="402"/>
      <c r="AI150" s="402"/>
      <c r="AJ150" s="403"/>
      <c r="AK150" s="401"/>
      <c r="AL150" s="402"/>
      <c r="AM150" s="402"/>
      <c r="AN150" s="402"/>
      <c r="AO150" s="402"/>
      <c r="AP150" s="402"/>
      <c r="AQ150" s="402"/>
      <c r="AR150" s="402"/>
      <c r="AS150" s="402"/>
      <c r="AT150" s="402"/>
      <c r="AU150" s="402"/>
      <c r="AV150" s="402"/>
      <c r="AW150" s="402"/>
      <c r="AX150" s="402"/>
      <c r="AY150" s="402"/>
      <c r="AZ150" s="402"/>
      <c r="BA150" s="402"/>
      <c r="BB150" s="403"/>
      <c r="BC150" s="51"/>
      <c r="BD150" s="52"/>
      <c r="BE150" s="52"/>
      <c r="BF150" s="52"/>
      <c r="BG150" s="52"/>
      <c r="BH150" s="52"/>
      <c r="BI150" s="52"/>
      <c r="BJ150" s="52"/>
      <c r="BK150" s="52"/>
      <c r="BL150" s="52"/>
      <c r="BM150" s="52"/>
      <c r="BN150" s="52"/>
      <c r="BO150" s="53"/>
    </row>
    <row r="151" spans="1:67" ht="12" customHeight="1">
      <c r="A151" s="415">
        <f t="shared" si="2"/>
        <v>143</v>
      </c>
      <c r="B151" s="112"/>
      <c r="C151" s="416" t="s">
        <v>225</v>
      </c>
      <c r="D151" s="417"/>
      <c r="E151" s="417"/>
      <c r="F151" s="417"/>
      <c r="G151" s="417"/>
      <c r="H151" s="417"/>
      <c r="I151" s="417"/>
      <c r="J151" s="418"/>
      <c r="K151" s="416" t="s">
        <v>267</v>
      </c>
      <c r="L151" s="417"/>
      <c r="M151" s="418"/>
      <c r="N151" s="416">
        <v>1</v>
      </c>
      <c r="O151" s="417"/>
      <c r="P151" s="418"/>
      <c r="Q151" s="425">
        <v>1</v>
      </c>
      <c r="R151" s="426"/>
      <c r="S151" s="427"/>
      <c r="T151" s="422" t="s">
        <v>266</v>
      </c>
      <c r="U151" s="423"/>
      <c r="V151" s="424"/>
      <c r="W151" s="401" t="s">
        <v>306</v>
      </c>
      <c r="X151" s="402"/>
      <c r="Y151" s="402"/>
      <c r="Z151" s="402"/>
      <c r="AA151" s="402"/>
      <c r="AB151" s="402"/>
      <c r="AC151" s="402"/>
      <c r="AD151" s="402"/>
      <c r="AE151" s="402"/>
      <c r="AF151" s="402"/>
      <c r="AG151" s="402"/>
      <c r="AH151" s="402"/>
      <c r="AI151" s="402"/>
      <c r="AJ151" s="403"/>
      <c r="AK151" s="401"/>
      <c r="AL151" s="402"/>
      <c r="AM151" s="402"/>
      <c r="AN151" s="402"/>
      <c r="AO151" s="402"/>
      <c r="AP151" s="402"/>
      <c r="AQ151" s="402"/>
      <c r="AR151" s="402"/>
      <c r="AS151" s="402"/>
      <c r="AT151" s="402"/>
      <c r="AU151" s="402"/>
      <c r="AV151" s="402"/>
      <c r="AW151" s="402"/>
      <c r="AX151" s="402"/>
      <c r="AY151" s="402"/>
      <c r="AZ151" s="402"/>
      <c r="BA151" s="402"/>
      <c r="BB151" s="403"/>
      <c r="BC151" s="51"/>
      <c r="BD151" s="52"/>
      <c r="BE151" s="52"/>
      <c r="BF151" s="52"/>
      <c r="BG151" s="52"/>
      <c r="BH151" s="52"/>
      <c r="BI151" s="52"/>
      <c r="BJ151" s="52"/>
      <c r="BK151" s="52"/>
      <c r="BL151" s="52"/>
      <c r="BM151" s="52"/>
      <c r="BN151" s="52"/>
      <c r="BO151" s="53"/>
    </row>
    <row r="152" spans="1:67" ht="12" customHeight="1">
      <c r="A152" s="415">
        <f t="shared" si="2"/>
        <v>144</v>
      </c>
      <c r="B152" s="112"/>
      <c r="C152" s="416" t="s">
        <v>226</v>
      </c>
      <c r="D152" s="417"/>
      <c r="E152" s="417"/>
      <c r="F152" s="417"/>
      <c r="G152" s="417"/>
      <c r="H152" s="417"/>
      <c r="I152" s="417"/>
      <c r="J152" s="418"/>
      <c r="K152" s="416" t="s">
        <v>267</v>
      </c>
      <c r="L152" s="417"/>
      <c r="M152" s="418"/>
      <c r="N152" s="416">
        <v>3</v>
      </c>
      <c r="O152" s="417"/>
      <c r="P152" s="418"/>
      <c r="Q152" s="425">
        <v>3</v>
      </c>
      <c r="R152" s="426"/>
      <c r="S152" s="427"/>
      <c r="T152" s="422" t="s">
        <v>266</v>
      </c>
      <c r="U152" s="423"/>
      <c r="V152" s="424"/>
      <c r="W152" s="401" t="s">
        <v>303</v>
      </c>
      <c r="X152" s="402"/>
      <c r="Y152" s="402"/>
      <c r="Z152" s="402"/>
      <c r="AA152" s="402"/>
      <c r="AB152" s="402"/>
      <c r="AC152" s="402"/>
      <c r="AD152" s="402"/>
      <c r="AE152" s="402"/>
      <c r="AF152" s="402"/>
      <c r="AG152" s="402"/>
      <c r="AH152" s="402"/>
      <c r="AI152" s="402"/>
      <c r="AJ152" s="403"/>
      <c r="AK152" s="401"/>
      <c r="AL152" s="402"/>
      <c r="AM152" s="402"/>
      <c r="AN152" s="402"/>
      <c r="AO152" s="402"/>
      <c r="AP152" s="402"/>
      <c r="AQ152" s="402"/>
      <c r="AR152" s="402"/>
      <c r="AS152" s="402"/>
      <c r="AT152" s="402"/>
      <c r="AU152" s="402"/>
      <c r="AV152" s="402"/>
      <c r="AW152" s="402"/>
      <c r="AX152" s="402"/>
      <c r="AY152" s="402"/>
      <c r="AZ152" s="402"/>
      <c r="BA152" s="402"/>
      <c r="BB152" s="403"/>
      <c r="BC152" s="51"/>
      <c r="BD152" s="52"/>
      <c r="BE152" s="52"/>
      <c r="BF152" s="52"/>
      <c r="BG152" s="52"/>
      <c r="BH152" s="52"/>
      <c r="BI152" s="52"/>
      <c r="BJ152" s="52"/>
      <c r="BK152" s="52"/>
      <c r="BL152" s="52"/>
      <c r="BM152" s="52"/>
      <c r="BN152" s="52"/>
      <c r="BO152" s="53"/>
    </row>
    <row r="153" spans="1:67" ht="12" customHeight="1">
      <c r="A153" s="415">
        <f t="shared" si="2"/>
        <v>145</v>
      </c>
      <c r="B153" s="112"/>
      <c r="C153" s="416" t="s">
        <v>227</v>
      </c>
      <c r="D153" s="417"/>
      <c r="E153" s="417"/>
      <c r="F153" s="417"/>
      <c r="G153" s="417"/>
      <c r="H153" s="417"/>
      <c r="I153" s="417"/>
      <c r="J153" s="418"/>
      <c r="K153" s="416" t="s">
        <v>269</v>
      </c>
      <c r="L153" s="417"/>
      <c r="M153" s="418"/>
      <c r="N153" s="416">
        <v>40</v>
      </c>
      <c r="O153" s="417"/>
      <c r="P153" s="418"/>
      <c r="Q153" s="419">
        <v>120</v>
      </c>
      <c r="R153" s="420"/>
      <c r="S153" s="421"/>
      <c r="T153" s="422" t="s">
        <v>266</v>
      </c>
      <c r="U153" s="423"/>
      <c r="V153" s="424"/>
      <c r="W153" s="401" t="s">
        <v>304</v>
      </c>
      <c r="X153" s="402"/>
      <c r="Y153" s="402"/>
      <c r="Z153" s="402"/>
      <c r="AA153" s="402"/>
      <c r="AB153" s="402"/>
      <c r="AC153" s="402"/>
      <c r="AD153" s="402"/>
      <c r="AE153" s="402"/>
      <c r="AF153" s="402"/>
      <c r="AG153" s="402"/>
      <c r="AH153" s="402"/>
      <c r="AI153" s="402"/>
      <c r="AJ153" s="403"/>
      <c r="AK153" s="401"/>
      <c r="AL153" s="402"/>
      <c r="AM153" s="402"/>
      <c r="AN153" s="402"/>
      <c r="AO153" s="402"/>
      <c r="AP153" s="402"/>
      <c r="AQ153" s="402"/>
      <c r="AR153" s="402"/>
      <c r="AS153" s="402"/>
      <c r="AT153" s="402"/>
      <c r="AU153" s="402"/>
      <c r="AV153" s="402"/>
      <c r="AW153" s="402"/>
      <c r="AX153" s="402"/>
      <c r="AY153" s="402"/>
      <c r="AZ153" s="402"/>
      <c r="BA153" s="402"/>
      <c r="BB153" s="403"/>
      <c r="BC153" s="51"/>
      <c r="BD153" s="52"/>
      <c r="BE153" s="52"/>
      <c r="BF153" s="52"/>
      <c r="BG153" s="52"/>
      <c r="BH153" s="52"/>
      <c r="BI153" s="52"/>
      <c r="BJ153" s="52"/>
      <c r="BK153" s="52"/>
      <c r="BL153" s="52"/>
      <c r="BM153" s="52"/>
      <c r="BN153" s="52"/>
      <c r="BO153" s="53"/>
    </row>
    <row r="154" spans="1:67" ht="12" customHeight="1">
      <c r="A154" s="415">
        <f t="shared" si="2"/>
        <v>146</v>
      </c>
      <c r="B154" s="112"/>
      <c r="C154" s="416" t="s">
        <v>228</v>
      </c>
      <c r="D154" s="417"/>
      <c r="E154" s="417"/>
      <c r="F154" s="417"/>
      <c r="G154" s="417"/>
      <c r="H154" s="417"/>
      <c r="I154" s="417"/>
      <c r="J154" s="418"/>
      <c r="K154" s="416" t="s">
        <v>269</v>
      </c>
      <c r="L154" s="417"/>
      <c r="M154" s="418"/>
      <c r="N154" s="416">
        <v>100</v>
      </c>
      <c r="O154" s="417"/>
      <c r="P154" s="418"/>
      <c r="Q154" s="419">
        <v>300</v>
      </c>
      <c r="R154" s="420"/>
      <c r="S154" s="421"/>
      <c r="T154" s="422" t="s">
        <v>266</v>
      </c>
      <c r="U154" s="423"/>
      <c r="V154" s="424"/>
      <c r="W154" s="401" t="s">
        <v>305</v>
      </c>
      <c r="X154" s="402"/>
      <c r="Y154" s="402"/>
      <c r="Z154" s="402"/>
      <c r="AA154" s="402"/>
      <c r="AB154" s="402"/>
      <c r="AC154" s="402"/>
      <c r="AD154" s="402"/>
      <c r="AE154" s="402"/>
      <c r="AF154" s="402"/>
      <c r="AG154" s="402"/>
      <c r="AH154" s="402"/>
      <c r="AI154" s="402"/>
      <c r="AJ154" s="403"/>
      <c r="AK154" s="401"/>
      <c r="AL154" s="402"/>
      <c r="AM154" s="402"/>
      <c r="AN154" s="402"/>
      <c r="AO154" s="402"/>
      <c r="AP154" s="402"/>
      <c r="AQ154" s="402"/>
      <c r="AR154" s="402"/>
      <c r="AS154" s="402"/>
      <c r="AT154" s="402"/>
      <c r="AU154" s="402"/>
      <c r="AV154" s="402"/>
      <c r="AW154" s="402"/>
      <c r="AX154" s="402"/>
      <c r="AY154" s="402"/>
      <c r="AZ154" s="402"/>
      <c r="BA154" s="402"/>
      <c r="BB154" s="403"/>
      <c r="BC154" s="51"/>
      <c r="BD154" s="52"/>
      <c r="BE154" s="52"/>
      <c r="BF154" s="52"/>
      <c r="BG154" s="52"/>
      <c r="BH154" s="52"/>
      <c r="BI154" s="52"/>
      <c r="BJ154" s="52"/>
      <c r="BK154" s="52"/>
      <c r="BL154" s="52"/>
      <c r="BM154" s="52"/>
      <c r="BN154" s="52"/>
      <c r="BO154" s="53"/>
    </row>
    <row r="155" spans="1:67" ht="12" customHeight="1">
      <c r="A155" s="415">
        <f t="shared" si="2"/>
        <v>147</v>
      </c>
      <c r="B155" s="112"/>
      <c r="C155" s="416" t="s">
        <v>229</v>
      </c>
      <c r="D155" s="417"/>
      <c r="E155" s="417"/>
      <c r="F155" s="417"/>
      <c r="G155" s="417"/>
      <c r="H155" s="417"/>
      <c r="I155" s="417"/>
      <c r="J155" s="418"/>
      <c r="K155" s="416" t="s">
        <v>267</v>
      </c>
      <c r="L155" s="417"/>
      <c r="M155" s="418"/>
      <c r="N155" s="416">
        <v>1</v>
      </c>
      <c r="O155" s="417"/>
      <c r="P155" s="418"/>
      <c r="Q155" s="425">
        <v>1</v>
      </c>
      <c r="R155" s="426"/>
      <c r="S155" s="427"/>
      <c r="T155" s="422" t="s">
        <v>266</v>
      </c>
      <c r="U155" s="423"/>
      <c r="V155" s="424"/>
      <c r="W155" s="401" t="s">
        <v>306</v>
      </c>
      <c r="X155" s="402"/>
      <c r="Y155" s="402"/>
      <c r="Z155" s="402"/>
      <c r="AA155" s="402"/>
      <c r="AB155" s="402"/>
      <c r="AC155" s="402"/>
      <c r="AD155" s="402"/>
      <c r="AE155" s="402"/>
      <c r="AF155" s="402"/>
      <c r="AG155" s="402"/>
      <c r="AH155" s="402"/>
      <c r="AI155" s="402"/>
      <c r="AJ155" s="403"/>
      <c r="AK155" s="401"/>
      <c r="AL155" s="402"/>
      <c r="AM155" s="402"/>
      <c r="AN155" s="402"/>
      <c r="AO155" s="402"/>
      <c r="AP155" s="402"/>
      <c r="AQ155" s="402"/>
      <c r="AR155" s="402"/>
      <c r="AS155" s="402"/>
      <c r="AT155" s="402"/>
      <c r="AU155" s="402"/>
      <c r="AV155" s="402"/>
      <c r="AW155" s="402"/>
      <c r="AX155" s="402"/>
      <c r="AY155" s="402"/>
      <c r="AZ155" s="402"/>
      <c r="BA155" s="402"/>
      <c r="BB155" s="403"/>
      <c r="BC155" s="51"/>
      <c r="BD155" s="52"/>
      <c r="BE155" s="52"/>
      <c r="BF155" s="52"/>
      <c r="BG155" s="52"/>
      <c r="BH155" s="52"/>
      <c r="BI155" s="52"/>
      <c r="BJ155" s="52"/>
      <c r="BK155" s="52"/>
      <c r="BL155" s="52"/>
      <c r="BM155" s="52"/>
      <c r="BN155" s="52"/>
      <c r="BO155" s="53"/>
    </row>
    <row r="156" spans="1:67" ht="12" customHeight="1">
      <c r="A156" s="415">
        <f t="shared" si="2"/>
        <v>148</v>
      </c>
      <c r="B156" s="112"/>
      <c r="C156" s="416" t="s">
        <v>230</v>
      </c>
      <c r="D156" s="417"/>
      <c r="E156" s="417"/>
      <c r="F156" s="417"/>
      <c r="G156" s="417"/>
      <c r="H156" s="417"/>
      <c r="I156" s="417"/>
      <c r="J156" s="418"/>
      <c r="K156" s="416" t="s">
        <v>267</v>
      </c>
      <c r="L156" s="417"/>
      <c r="M156" s="418"/>
      <c r="N156" s="416">
        <v>3</v>
      </c>
      <c r="O156" s="417"/>
      <c r="P156" s="418"/>
      <c r="Q156" s="425">
        <v>3</v>
      </c>
      <c r="R156" s="426"/>
      <c r="S156" s="427"/>
      <c r="T156" s="422" t="s">
        <v>266</v>
      </c>
      <c r="U156" s="423"/>
      <c r="V156" s="424"/>
      <c r="W156" s="401" t="s">
        <v>303</v>
      </c>
      <c r="X156" s="402"/>
      <c r="Y156" s="402"/>
      <c r="Z156" s="402"/>
      <c r="AA156" s="402"/>
      <c r="AB156" s="402"/>
      <c r="AC156" s="402"/>
      <c r="AD156" s="402"/>
      <c r="AE156" s="402"/>
      <c r="AF156" s="402"/>
      <c r="AG156" s="402"/>
      <c r="AH156" s="402"/>
      <c r="AI156" s="402"/>
      <c r="AJ156" s="403"/>
      <c r="AK156" s="401"/>
      <c r="AL156" s="402"/>
      <c r="AM156" s="402"/>
      <c r="AN156" s="402"/>
      <c r="AO156" s="402"/>
      <c r="AP156" s="402"/>
      <c r="AQ156" s="402"/>
      <c r="AR156" s="402"/>
      <c r="AS156" s="402"/>
      <c r="AT156" s="402"/>
      <c r="AU156" s="402"/>
      <c r="AV156" s="402"/>
      <c r="AW156" s="402"/>
      <c r="AX156" s="402"/>
      <c r="AY156" s="402"/>
      <c r="AZ156" s="402"/>
      <c r="BA156" s="402"/>
      <c r="BB156" s="403"/>
      <c r="BC156" s="51"/>
      <c r="BD156" s="52"/>
      <c r="BE156" s="52"/>
      <c r="BF156" s="52"/>
      <c r="BG156" s="52"/>
      <c r="BH156" s="52"/>
      <c r="BI156" s="52"/>
      <c r="BJ156" s="52"/>
      <c r="BK156" s="52"/>
      <c r="BL156" s="52"/>
      <c r="BM156" s="52"/>
      <c r="BN156" s="52"/>
      <c r="BO156" s="53"/>
    </row>
    <row r="157" spans="1:67" ht="12" customHeight="1">
      <c r="A157" s="415">
        <f t="shared" si="2"/>
        <v>149</v>
      </c>
      <c r="B157" s="112"/>
      <c r="C157" s="416" t="s">
        <v>231</v>
      </c>
      <c r="D157" s="417"/>
      <c r="E157" s="417"/>
      <c r="F157" s="417"/>
      <c r="G157" s="417"/>
      <c r="H157" s="417"/>
      <c r="I157" s="417"/>
      <c r="J157" s="418"/>
      <c r="K157" s="416" t="s">
        <v>269</v>
      </c>
      <c r="L157" s="417"/>
      <c r="M157" s="418"/>
      <c r="N157" s="416">
        <v>40</v>
      </c>
      <c r="O157" s="417"/>
      <c r="P157" s="418"/>
      <c r="Q157" s="419">
        <v>120</v>
      </c>
      <c r="R157" s="420"/>
      <c r="S157" s="421"/>
      <c r="T157" s="422" t="s">
        <v>266</v>
      </c>
      <c r="U157" s="423"/>
      <c r="V157" s="424"/>
      <c r="W157" s="401" t="s">
        <v>304</v>
      </c>
      <c r="X157" s="402"/>
      <c r="Y157" s="402"/>
      <c r="Z157" s="402"/>
      <c r="AA157" s="402"/>
      <c r="AB157" s="402"/>
      <c r="AC157" s="402"/>
      <c r="AD157" s="402"/>
      <c r="AE157" s="402"/>
      <c r="AF157" s="402"/>
      <c r="AG157" s="402"/>
      <c r="AH157" s="402"/>
      <c r="AI157" s="402"/>
      <c r="AJ157" s="403"/>
      <c r="AK157" s="401"/>
      <c r="AL157" s="402"/>
      <c r="AM157" s="402"/>
      <c r="AN157" s="402"/>
      <c r="AO157" s="402"/>
      <c r="AP157" s="402"/>
      <c r="AQ157" s="402"/>
      <c r="AR157" s="402"/>
      <c r="AS157" s="402"/>
      <c r="AT157" s="402"/>
      <c r="AU157" s="402"/>
      <c r="AV157" s="402"/>
      <c r="AW157" s="402"/>
      <c r="AX157" s="402"/>
      <c r="AY157" s="402"/>
      <c r="AZ157" s="402"/>
      <c r="BA157" s="402"/>
      <c r="BB157" s="403"/>
      <c r="BC157" s="51"/>
      <c r="BD157" s="52"/>
      <c r="BE157" s="52"/>
      <c r="BF157" s="52"/>
      <c r="BG157" s="52"/>
      <c r="BH157" s="52"/>
      <c r="BI157" s="52"/>
      <c r="BJ157" s="52"/>
      <c r="BK157" s="52"/>
      <c r="BL157" s="52"/>
      <c r="BM157" s="52"/>
      <c r="BN157" s="52"/>
      <c r="BO157" s="53"/>
    </row>
    <row r="158" spans="1:67" ht="12" customHeight="1">
      <c r="A158" s="415">
        <f t="shared" si="2"/>
        <v>150</v>
      </c>
      <c r="B158" s="112"/>
      <c r="C158" s="416" t="s">
        <v>232</v>
      </c>
      <c r="D158" s="417"/>
      <c r="E158" s="417"/>
      <c r="F158" s="417"/>
      <c r="G158" s="417"/>
      <c r="H158" s="417"/>
      <c r="I158" s="417"/>
      <c r="J158" s="418"/>
      <c r="K158" s="416" t="s">
        <v>269</v>
      </c>
      <c r="L158" s="417"/>
      <c r="M158" s="418"/>
      <c r="N158" s="416">
        <v>100</v>
      </c>
      <c r="O158" s="417"/>
      <c r="P158" s="418"/>
      <c r="Q158" s="419">
        <v>300</v>
      </c>
      <c r="R158" s="420"/>
      <c r="S158" s="421"/>
      <c r="T158" s="422" t="s">
        <v>266</v>
      </c>
      <c r="U158" s="423"/>
      <c r="V158" s="424"/>
      <c r="W158" s="401" t="s">
        <v>305</v>
      </c>
      <c r="X158" s="402"/>
      <c r="Y158" s="402"/>
      <c r="Z158" s="402"/>
      <c r="AA158" s="402"/>
      <c r="AB158" s="402"/>
      <c r="AC158" s="402"/>
      <c r="AD158" s="402"/>
      <c r="AE158" s="402"/>
      <c r="AF158" s="402"/>
      <c r="AG158" s="402"/>
      <c r="AH158" s="402"/>
      <c r="AI158" s="402"/>
      <c r="AJ158" s="403"/>
      <c r="AK158" s="401"/>
      <c r="AL158" s="402"/>
      <c r="AM158" s="402"/>
      <c r="AN158" s="402"/>
      <c r="AO158" s="402"/>
      <c r="AP158" s="402"/>
      <c r="AQ158" s="402"/>
      <c r="AR158" s="402"/>
      <c r="AS158" s="402"/>
      <c r="AT158" s="402"/>
      <c r="AU158" s="402"/>
      <c r="AV158" s="402"/>
      <c r="AW158" s="402"/>
      <c r="AX158" s="402"/>
      <c r="AY158" s="402"/>
      <c r="AZ158" s="402"/>
      <c r="BA158" s="402"/>
      <c r="BB158" s="403"/>
      <c r="BC158" s="51"/>
      <c r="BD158" s="52"/>
      <c r="BE158" s="52"/>
      <c r="BF158" s="52"/>
      <c r="BG158" s="52"/>
      <c r="BH158" s="52"/>
      <c r="BI158" s="52"/>
      <c r="BJ158" s="52"/>
      <c r="BK158" s="52"/>
      <c r="BL158" s="52"/>
      <c r="BM158" s="52"/>
      <c r="BN158" s="52"/>
      <c r="BO158" s="53"/>
    </row>
    <row r="159" spans="1:67" ht="12" customHeight="1">
      <c r="A159" s="415">
        <f t="shared" si="2"/>
        <v>151</v>
      </c>
      <c r="B159" s="112"/>
      <c r="C159" s="416" t="s">
        <v>233</v>
      </c>
      <c r="D159" s="417"/>
      <c r="E159" s="417"/>
      <c r="F159" s="417"/>
      <c r="G159" s="417"/>
      <c r="H159" s="417"/>
      <c r="I159" s="417"/>
      <c r="J159" s="418"/>
      <c r="K159" s="416" t="s">
        <v>267</v>
      </c>
      <c r="L159" s="417"/>
      <c r="M159" s="418"/>
      <c r="N159" s="416">
        <v>1</v>
      </c>
      <c r="O159" s="417"/>
      <c r="P159" s="418"/>
      <c r="Q159" s="425">
        <v>1</v>
      </c>
      <c r="R159" s="426"/>
      <c r="S159" s="427"/>
      <c r="T159" s="422" t="s">
        <v>266</v>
      </c>
      <c r="U159" s="423"/>
      <c r="V159" s="424"/>
      <c r="W159" s="401" t="s">
        <v>306</v>
      </c>
      <c r="X159" s="402"/>
      <c r="Y159" s="402"/>
      <c r="Z159" s="402"/>
      <c r="AA159" s="402"/>
      <c r="AB159" s="402"/>
      <c r="AC159" s="402"/>
      <c r="AD159" s="402"/>
      <c r="AE159" s="402"/>
      <c r="AF159" s="402"/>
      <c r="AG159" s="402"/>
      <c r="AH159" s="402"/>
      <c r="AI159" s="402"/>
      <c r="AJ159" s="403"/>
      <c r="AK159" s="401"/>
      <c r="AL159" s="402"/>
      <c r="AM159" s="402"/>
      <c r="AN159" s="402"/>
      <c r="AO159" s="402"/>
      <c r="AP159" s="402"/>
      <c r="AQ159" s="402"/>
      <c r="AR159" s="402"/>
      <c r="AS159" s="402"/>
      <c r="AT159" s="402"/>
      <c r="AU159" s="402"/>
      <c r="AV159" s="402"/>
      <c r="AW159" s="402"/>
      <c r="AX159" s="402"/>
      <c r="AY159" s="402"/>
      <c r="AZ159" s="402"/>
      <c r="BA159" s="402"/>
      <c r="BB159" s="403"/>
      <c r="BC159" s="51"/>
      <c r="BD159" s="52"/>
      <c r="BE159" s="52"/>
      <c r="BF159" s="52"/>
      <c r="BG159" s="52"/>
      <c r="BH159" s="52"/>
      <c r="BI159" s="52"/>
      <c r="BJ159" s="52"/>
      <c r="BK159" s="52"/>
      <c r="BL159" s="52"/>
      <c r="BM159" s="52"/>
      <c r="BN159" s="52"/>
      <c r="BO159" s="53"/>
    </row>
    <row r="160" spans="1:67" ht="12" customHeight="1">
      <c r="A160" s="415">
        <f t="shared" si="2"/>
        <v>152</v>
      </c>
      <c r="B160" s="112"/>
      <c r="C160" s="416" t="s">
        <v>234</v>
      </c>
      <c r="D160" s="417"/>
      <c r="E160" s="417"/>
      <c r="F160" s="417"/>
      <c r="G160" s="417"/>
      <c r="H160" s="417"/>
      <c r="I160" s="417"/>
      <c r="J160" s="418"/>
      <c r="K160" s="416" t="s">
        <v>267</v>
      </c>
      <c r="L160" s="417"/>
      <c r="M160" s="418"/>
      <c r="N160" s="416">
        <v>3</v>
      </c>
      <c r="O160" s="417"/>
      <c r="P160" s="418"/>
      <c r="Q160" s="425">
        <v>3</v>
      </c>
      <c r="R160" s="426"/>
      <c r="S160" s="427"/>
      <c r="T160" s="422" t="s">
        <v>266</v>
      </c>
      <c r="U160" s="423"/>
      <c r="V160" s="424"/>
      <c r="W160" s="401" t="s">
        <v>303</v>
      </c>
      <c r="X160" s="402"/>
      <c r="Y160" s="402"/>
      <c r="Z160" s="402"/>
      <c r="AA160" s="402"/>
      <c r="AB160" s="402"/>
      <c r="AC160" s="402"/>
      <c r="AD160" s="402"/>
      <c r="AE160" s="402"/>
      <c r="AF160" s="402"/>
      <c r="AG160" s="402"/>
      <c r="AH160" s="402"/>
      <c r="AI160" s="402"/>
      <c r="AJ160" s="403"/>
      <c r="AK160" s="401"/>
      <c r="AL160" s="402"/>
      <c r="AM160" s="402"/>
      <c r="AN160" s="402"/>
      <c r="AO160" s="402"/>
      <c r="AP160" s="402"/>
      <c r="AQ160" s="402"/>
      <c r="AR160" s="402"/>
      <c r="AS160" s="402"/>
      <c r="AT160" s="402"/>
      <c r="AU160" s="402"/>
      <c r="AV160" s="402"/>
      <c r="AW160" s="402"/>
      <c r="AX160" s="402"/>
      <c r="AY160" s="402"/>
      <c r="AZ160" s="402"/>
      <c r="BA160" s="402"/>
      <c r="BB160" s="403"/>
      <c r="BC160" s="51"/>
      <c r="BD160" s="52"/>
      <c r="BE160" s="52"/>
      <c r="BF160" s="52"/>
      <c r="BG160" s="52"/>
      <c r="BH160" s="52"/>
      <c r="BI160" s="52"/>
      <c r="BJ160" s="52"/>
      <c r="BK160" s="52"/>
      <c r="BL160" s="52"/>
      <c r="BM160" s="52"/>
      <c r="BN160" s="52"/>
      <c r="BO160" s="53"/>
    </row>
    <row r="161" spans="1:67" ht="12" customHeight="1">
      <c r="A161" s="415">
        <f t="shared" si="2"/>
        <v>153</v>
      </c>
      <c r="B161" s="112"/>
      <c r="C161" s="416" t="s">
        <v>235</v>
      </c>
      <c r="D161" s="417"/>
      <c r="E161" s="417"/>
      <c r="F161" s="417"/>
      <c r="G161" s="417"/>
      <c r="H161" s="417"/>
      <c r="I161" s="417"/>
      <c r="J161" s="418"/>
      <c r="K161" s="416" t="s">
        <v>269</v>
      </c>
      <c r="L161" s="417"/>
      <c r="M161" s="418"/>
      <c r="N161" s="416">
        <v>40</v>
      </c>
      <c r="O161" s="417"/>
      <c r="P161" s="418"/>
      <c r="Q161" s="419">
        <v>120</v>
      </c>
      <c r="R161" s="420"/>
      <c r="S161" s="421"/>
      <c r="T161" s="422" t="s">
        <v>266</v>
      </c>
      <c r="U161" s="423"/>
      <c r="V161" s="424"/>
      <c r="W161" s="401" t="s">
        <v>304</v>
      </c>
      <c r="X161" s="402"/>
      <c r="Y161" s="402"/>
      <c r="Z161" s="402"/>
      <c r="AA161" s="402"/>
      <c r="AB161" s="402"/>
      <c r="AC161" s="402"/>
      <c r="AD161" s="402"/>
      <c r="AE161" s="402"/>
      <c r="AF161" s="402"/>
      <c r="AG161" s="402"/>
      <c r="AH161" s="402"/>
      <c r="AI161" s="402"/>
      <c r="AJ161" s="403"/>
      <c r="AK161" s="401"/>
      <c r="AL161" s="402"/>
      <c r="AM161" s="402"/>
      <c r="AN161" s="402"/>
      <c r="AO161" s="402"/>
      <c r="AP161" s="402"/>
      <c r="AQ161" s="402"/>
      <c r="AR161" s="402"/>
      <c r="AS161" s="402"/>
      <c r="AT161" s="402"/>
      <c r="AU161" s="402"/>
      <c r="AV161" s="402"/>
      <c r="AW161" s="402"/>
      <c r="AX161" s="402"/>
      <c r="AY161" s="402"/>
      <c r="AZ161" s="402"/>
      <c r="BA161" s="402"/>
      <c r="BB161" s="403"/>
      <c r="BC161" s="51"/>
      <c r="BD161" s="52"/>
      <c r="BE161" s="52"/>
      <c r="BF161" s="52"/>
      <c r="BG161" s="52"/>
      <c r="BH161" s="52"/>
      <c r="BI161" s="52"/>
      <c r="BJ161" s="52"/>
      <c r="BK161" s="52"/>
      <c r="BL161" s="52"/>
      <c r="BM161" s="52"/>
      <c r="BN161" s="52"/>
      <c r="BO161" s="53"/>
    </row>
    <row r="162" spans="1:67" ht="12" customHeight="1">
      <c r="A162" s="415">
        <f t="shared" si="2"/>
        <v>154</v>
      </c>
      <c r="B162" s="112"/>
      <c r="C162" s="416" t="s">
        <v>236</v>
      </c>
      <c r="D162" s="417"/>
      <c r="E162" s="417"/>
      <c r="F162" s="417"/>
      <c r="G162" s="417"/>
      <c r="H162" s="417"/>
      <c r="I162" s="417"/>
      <c r="J162" s="418"/>
      <c r="K162" s="416" t="s">
        <v>269</v>
      </c>
      <c r="L162" s="417"/>
      <c r="M162" s="418"/>
      <c r="N162" s="416">
        <v>100</v>
      </c>
      <c r="O162" s="417"/>
      <c r="P162" s="418"/>
      <c r="Q162" s="419">
        <v>300</v>
      </c>
      <c r="R162" s="420"/>
      <c r="S162" s="421"/>
      <c r="T162" s="422" t="s">
        <v>266</v>
      </c>
      <c r="U162" s="423"/>
      <c r="V162" s="424"/>
      <c r="W162" s="401" t="s">
        <v>305</v>
      </c>
      <c r="X162" s="402"/>
      <c r="Y162" s="402"/>
      <c r="Z162" s="402"/>
      <c r="AA162" s="402"/>
      <c r="AB162" s="402"/>
      <c r="AC162" s="402"/>
      <c r="AD162" s="402"/>
      <c r="AE162" s="402"/>
      <c r="AF162" s="402"/>
      <c r="AG162" s="402"/>
      <c r="AH162" s="402"/>
      <c r="AI162" s="402"/>
      <c r="AJ162" s="403"/>
      <c r="AK162" s="401"/>
      <c r="AL162" s="402"/>
      <c r="AM162" s="402"/>
      <c r="AN162" s="402"/>
      <c r="AO162" s="402"/>
      <c r="AP162" s="402"/>
      <c r="AQ162" s="402"/>
      <c r="AR162" s="402"/>
      <c r="AS162" s="402"/>
      <c r="AT162" s="402"/>
      <c r="AU162" s="402"/>
      <c r="AV162" s="402"/>
      <c r="AW162" s="402"/>
      <c r="AX162" s="402"/>
      <c r="AY162" s="402"/>
      <c r="AZ162" s="402"/>
      <c r="BA162" s="402"/>
      <c r="BB162" s="403"/>
      <c r="BC162" s="51"/>
      <c r="BD162" s="52"/>
      <c r="BE162" s="52"/>
      <c r="BF162" s="52"/>
      <c r="BG162" s="52"/>
      <c r="BH162" s="52"/>
      <c r="BI162" s="52"/>
      <c r="BJ162" s="52"/>
      <c r="BK162" s="52"/>
      <c r="BL162" s="52"/>
      <c r="BM162" s="52"/>
      <c r="BN162" s="52"/>
      <c r="BO162" s="53"/>
    </row>
    <row r="163" spans="1:67" ht="12" customHeight="1">
      <c r="A163" s="415">
        <f t="shared" si="2"/>
        <v>155</v>
      </c>
      <c r="B163" s="112"/>
      <c r="C163" s="416" t="s">
        <v>237</v>
      </c>
      <c r="D163" s="417"/>
      <c r="E163" s="417"/>
      <c r="F163" s="417"/>
      <c r="G163" s="417"/>
      <c r="H163" s="417"/>
      <c r="I163" s="417"/>
      <c r="J163" s="418"/>
      <c r="K163" s="416" t="s">
        <v>267</v>
      </c>
      <c r="L163" s="417"/>
      <c r="M163" s="418"/>
      <c r="N163" s="416">
        <v>1</v>
      </c>
      <c r="O163" s="417"/>
      <c r="P163" s="418"/>
      <c r="Q163" s="425">
        <v>1</v>
      </c>
      <c r="R163" s="426"/>
      <c r="S163" s="427"/>
      <c r="T163" s="422" t="s">
        <v>266</v>
      </c>
      <c r="U163" s="423"/>
      <c r="V163" s="424"/>
      <c r="W163" s="401" t="s">
        <v>306</v>
      </c>
      <c r="X163" s="402"/>
      <c r="Y163" s="402"/>
      <c r="Z163" s="402"/>
      <c r="AA163" s="402"/>
      <c r="AB163" s="402"/>
      <c r="AC163" s="402"/>
      <c r="AD163" s="402"/>
      <c r="AE163" s="402"/>
      <c r="AF163" s="402"/>
      <c r="AG163" s="402"/>
      <c r="AH163" s="402"/>
      <c r="AI163" s="402"/>
      <c r="AJ163" s="403"/>
      <c r="AK163" s="401"/>
      <c r="AL163" s="402"/>
      <c r="AM163" s="402"/>
      <c r="AN163" s="402"/>
      <c r="AO163" s="402"/>
      <c r="AP163" s="402"/>
      <c r="AQ163" s="402"/>
      <c r="AR163" s="402"/>
      <c r="AS163" s="402"/>
      <c r="AT163" s="402"/>
      <c r="AU163" s="402"/>
      <c r="AV163" s="402"/>
      <c r="AW163" s="402"/>
      <c r="AX163" s="402"/>
      <c r="AY163" s="402"/>
      <c r="AZ163" s="402"/>
      <c r="BA163" s="402"/>
      <c r="BB163" s="403"/>
      <c r="BC163" s="51"/>
      <c r="BD163" s="52"/>
      <c r="BE163" s="52"/>
      <c r="BF163" s="52"/>
      <c r="BG163" s="52"/>
      <c r="BH163" s="52"/>
      <c r="BI163" s="52"/>
      <c r="BJ163" s="52"/>
      <c r="BK163" s="52"/>
      <c r="BL163" s="52"/>
      <c r="BM163" s="52"/>
      <c r="BN163" s="52"/>
      <c r="BO163" s="53"/>
    </row>
    <row r="164" spans="1:67" ht="12" customHeight="1">
      <c r="A164" s="415">
        <f t="shared" si="2"/>
        <v>156</v>
      </c>
      <c r="B164" s="112"/>
      <c r="C164" s="416" t="s">
        <v>238</v>
      </c>
      <c r="D164" s="417"/>
      <c r="E164" s="417"/>
      <c r="F164" s="417"/>
      <c r="G164" s="417"/>
      <c r="H164" s="417"/>
      <c r="I164" s="417"/>
      <c r="J164" s="418"/>
      <c r="K164" s="416" t="s">
        <v>267</v>
      </c>
      <c r="L164" s="417"/>
      <c r="M164" s="418"/>
      <c r="N164" s="416">
        <v>3</v>
      </c>
      <c r="O164" s="417"/>
      <c r="P164" s="418"/>
      <c r="Q164" s="425">
        <v>3</v>
      </c>
      <c r="R164" s="426"/>
      <c r="S164" s="427"/>
      <c r="T164" s="422" t="s">
        <v>266</v>
      </c>
      <c r="U164" s="423"/>
      <c r="V164" s="424"/>
      <c r="W164" s="401" t="s">
        <v>303</v>
      </c>
      <c r="X164" s="402"/>
      <c r="Y164" s="402"/>
      <c r="Z164" s="402"/>
      <c r="AA164" s="402"/>
      <c r="AB164" s="402"/>
      <c r="AC164" s="402"/>
      <c r="AD164" s="402"/>
      <c r="AE164" s="402"/>
      <c r="AF164" s="402"/>
      <c r="AG164" s="402"/>
      <c r="AH164" s="402"/>
      <c r="AI164" s="402"/>
      <c r="AJ164" s="403"/>
      <c r="AK164" s="401"/>
      <c r="AL164" s="402"/>
      <c r="AM164" s="402"/>
      <c r="AN164" s="402"/>
      <c r="AO164" s="402"/>
      <c r="AP164" s="402"/>
      <c r="AQ164" s="402"/>
      <c r="AR164" s="402"/>
      <c r="AS164" s="402"/>
      <c r="AT164" s="402"/>
      <c r="AU164" s="402"/>
      <c r="AV164" s="402"/>
      <c r="AW164" s="402"/>
      <c r="AX164" s="402"/>
      <c r="AY164" s="402"/>
      <c r="AZ164" s="402"/>
      <c r="BA164" s="402"/>
      <c r="BB164" s="403"/>
      <c r="BC164" s="51"/>
      <c r="BD164" s="52"/>
      <c r="BE164" s="52"/>
      <c r="BF164" s="52"/>
      <c r="BG164" s="52"/>
      <c r="BH164" s="52"/>
      <c r="BI164" s="52"/>
      <c r="BJ164" s="52"/>
      <c r="BK164" s="52"/>
      <c r="BL164" s="52"/>
      <c r="BM164" s="52"/>
      <c r="BN164" s="52"/>
      <c r="BO164" s="53"/>
    </row>
    <row r="165" spans="1:67" ht="12" customHeight="1">
      <c r="A165" s="415">
        <f t="shared" si="2"/>
        <v>157</v>
      </c>
      <c r="B165" s="112"/>
      <c r="C165" s="416" t="s">
        <v>239</v>
      </c>
      <c r="D165" s="417"/>
      <c r="E165" s="417"/>
      <c r="F165" s="417"/>
      <c r="G165" s="417"/>
      <c r="H165" s="417"/>
      <c r="I165" s="417"/>
      <c r="J165" s="418"/>
      <c r="K165" s="416" t="s">
        <v>269</v>
      </c>
      <c r="L165" s="417"/>
      <c r="M165" s="418"/>
      <c r="N165" s="416">
        <v>40</v>
      </c>
      <c r="O165" s="417"/>
      <c r="P165" s="418"/>
      <c r="Q165" s="419">
        <v>120</v>
      </c>
      <c r="R165" s="420"/>
      <c r="S165" s="421"/>
      <c r="T165" s="422" t="s">
        <v>266</v>
      </c>
      <c r="U165" s="423"/>
      <c r="V165" s="424"/>
      <c r="W165" s="401" t="s">
        <v>304</v>
      </c>
      <c r="X165" s="402"/>
      <c r="Y165" s="402"/>
      <c r="Z165" s="402"/>
      <c r="AA165" s="402"/>
      <c r="AB165" s="402"/>
      <c r="AC165" s="402"/>
      <c r="AD165" s="402"/>
      <c r="AE165" s="402"/>
      <c r="AF165" s="402"/>
      <c r="AG165" s="402"/>
      <c r="AH165" s="402"/>
      <c r="AI165" s="402"/>
      <c r="AJ165" s="403"/>
      <c r="AK165" s="401"/>
      <c r="AL165" s="402"/>
      <c r="AM165" s="402"/>
      <c r="AN165" s="402"/>
      <c r="AO165" s="402"/>
      <c r="AP165" s="402"/>
      <c r="AQ165" s="402"/>
      <c r="AR165" s="402"/>
      <c r="AS165" s="402"/>
      <c r="AT165" s="402"/>
      <c r="AU165" s="402"/>
      <c r="AV165" s="402"/>
      <c r="AW165" s="402"/>
      <c r="AX165" s="402"/>
      <c r="AY165" s="402"/>
      <c r="AZ165" s="402"/>
      <c r="BA165" s="402"/>
      <c r="BB165" s="403"/>
      <c r="BC165" s="51"/>
      <c r="BD165" s="52"/>
      <c r="BE165" s="52"/>
      <c r="BF165" s="52"/>
      <c r="BG165" s="52"/>
      <c r="BH165" s="52"/>
      <c r="BI165" s="52"/>
      <c r="BJ165" s="52"/>
      <c r="BK165" s="52"/>
      <c r="BL165" s="52"/>
      <c r="BM165" s="52"/>
      <c r="BN165" s="52"/>
      <c r="BO165" s="53"/>
    </row>
    <row r="166" spans="1:67" ht="12" customHeight="1">
      <c r="A166" s="415">
        <f t="shared" si="2"/>
        <v>158</v>
      </c>
      <c r="B166" s="112"/>
      <c r="C166" s="416" t="s">
        <v>240</v>
      </c>
      <c r="D166" s="417"/>
      <c r="E166" s="417"/>
      <c r="F166" s="417"/>
      <c r="G166" s="417"/>
      <c r="H166" s="417"/>
      <c r="I166" s="417"/>
      <c r="J166" s="418"/>
      <c r="K166" s="416" t="s">
        <v>269</v>
      </c>
      <c r="L166" s="417"/>
      <c r="M166" s="418"/>
      <c r="N166" s="416">
        <v>100</v>
      </c>
      <c r="O166" s="417"/>
      <c r="P166" s="418"/>
      <c r="Q166" s="419">
        <v>300</v>
      </c>
      <c r="R166" s="420"/>
      <c r="S166" s="421"/>
      <c r="T166" s="422" t="s">
        <v>266</v>
      </c>
      <c r="U166" s="423"/>
      <c r="V166" s="424"/>
      <c r="W166" s="401" t="s">
        <v>305</v>
      </c>
      <c r="X166" s="402"/>
      <c r="Y166" s="402"/>
      <c r="Z166" s="402"/>
      <c r="AA166" s="402"/>
      <c r="AB166" s="402"/>
      <c r="AC166" s="402"/>
      <c r="AD166" s="402"/>
      <c r="AE166" s="402"/>
      <c r="AF166" s="402"/>
      <c r="AG166" s="402"/>
      <c r="AH166" s="402"/>
      <c r="AI166" s="402"/>
      <c r="AJ166" s="403"/>
      <c r="AK166" s="401"/>
      <c r="AL166" s="402"/>
      <c r="AM166" s="402"/>
      <c r="AN166" s="402"/>
      <c r="AO166" s="402"/>
      <c r="AP166" s="402"/>
      <c r="AQ166" s="402"/>
      <c r="AR166" s="402"/>
      <c r="AS166" s="402"/>
      <c r="AT166" s="402"/>
      <c r="AU166" s="402"/>
      <c r="AV166" s="402"/>
      <c r="AW166" s="402"/>
      <c r="AX166" s="402"/>
      <c r="AY166" s="402"/>
      <c r="AZ166" s="402"/>
      <c r="BA166" s="402"/>
      <c r="BB166" s="403"/>
      <c r="BC166" s="51"/>
      <c r="BD166" s="52"/>
      <c r="BE166" s="52"/>
      <c r="BF166" s="52"/>
      <c r="BG166" s="52"/>
      <c r="BH166" s="52"/>
      <c r="BI166" s="52"/>
      <c r="BJ166" s="52"/>
      <c r="BK166" s="52"/>
      <c r="BL166" s="52"/>
      <c r="BM166" s="52"/>
      <c r="BN166" s="52"/>
      <c r="BO166" s="53"/>
    </row>
    <row r="167" spans="1:67" ht="12" customHeight="1">
      <c r="A167" s="415">
        <f t="shared" si="2"/>
        <v>159</v>
      </c>
      <c r="B167" s="112"/>
      <c r="C167" s="416" t="s">
        <v>241</v>
      </c>
      <c r="D167" s="417"/>
      <c r="E167" s="417"/>
      <c r="F167" s="417"/>
      <c r="G167" s="417"/>
      <c r="H167" s="417"/>
      <c r="I167" s="417"/>
      <c r="J167" s="418"/>
      <c r="K167" s="416" t="s">
        <v>267</v>
      </c>
      <c r="L167" s="417"/>
      <c r="M167" s="418"/>
      <c r="N167" s="416">
        <v>1</v>
      </c>
      <c r="O167" s="417"/>
      <c r="P167" s="418"/>
      <c r="Q167" s="425">
        <v>1</v>
      </c>
      <c r="R167" s="426"/>
      <c r="S167" s="427"/>
      <c r="T167" s="422" t="s">
        <v>266</v>
      </c>
      <c r="U167" s="423"/>
      <c r="V167" s="424"/>
      <c r="W167" s="401" t="s">
        <v>306</v>
      </c>
      <c r="X167" s="402"/>
      <c r="Y167" s="402"/>
      <c r="Z167" s="402"/>
      <c r="AA167" s="402"/>
      <c r="AB167" s="402"/>
      <c r="AC167" s="402"/>
      <c r="AD167" s="402"/>
      <c r="AE167" s="402"/>
      <c r="AF167" s="402"/>
      <c r="AG167" s="402"/>
      <c r="AH167" s="402"/>
      <c r="AI167" s="402"/>
      <c r="AJ167" s="403"/>
      <c r="AK167" s="401"/>
      <c r="AL167" s="402"/>
      <c r="AM167" s="402"/>
      <c r="AN167" s="402"/>
      <c r="AO167" s="402"/>
      <c r="AP167" s="402"/>
      <c r="AQ167" s="402"/>
      <c r="AR167" s="402"/>
      <c r="AS167" s="402"/>
      <c r="AT167" s="402"/>
      <c r="AU167" s="402"/>
      <c r="AV167" s="402"/>
      <c r="AW167" s="402"/>
      <c r="AX167" s="402"/>
      <c r="AY167" s="402"/>
      <c r="AZ167" s="402"/>
      <c r="BA167" s="402"/>
      <c r="BB167" s="403"/>
      <c r="BC167" s="51"/>
      <c r="BD167" s="52"/>
      <c r="BE167" s="52"/>
      <c r="BF167" s="52"/>
      <c r="BG167" s="52"/>
      <c r="BH167" s="52"/>
      <c r="BI167" s="52"/>
      <c r="BJ167" s="52"/>
      <c r="BK167" s="52"/>
      <c r="BL167" s="52"/>
      <c r="BM167" s="52"/>
      <c r="BN167" s="52"/>
      <c r="BO167" s="53"/>
    </row>
    <row r="168" spans="1:67" ht="12" customHeight="1">
      <c r="A168" s="415">
        <f t="shared" si="2"/>
        <v>160</v>
      </c>
      <c r="B168" s="112"/>
      <c r="C168" s="416" t="s">
        <v>242</v>
      </c>
      <c r="D168" s="417"/>
      <c r="E168" s="417"/>
      <c r="F168" s="417"/>
      <c r="G168" s="417"/>
      <c r="H168" s="417"/>
      <c r="I168" s="417"/>
      <c r="J168" s="418"/>
      <c r="K168" s="416" t="s">
        <v>267</v>
      </c>
      <c r="L168" s="417"/>
      <c r="M168" s="418"/>
      <c r="N168" s="416">
        <v>3</v>
      </c>
      <c r="O168" s="417"/>
      <c r="P168" s="418"/>
      <c r="Q168" s="425">
        <v>3</v>
      </c>
      <c r="R168" s="426"/>
      <c r="S168" s="427"/>
      <c r="T168" s="422" t="s">
        <v>266</v>
      </c>
      <c r="U168" s="423"/>
      <c r="V168" s="424"/>
      <c r="W168" s="401" t="s">
        <v>303</v>
      </c>
      <c r="X168" s="402"/>
      <c r="Y168" s="402"/>
      <c r="Z168" s="402"/>
      <c r="AA168" s="402"/>
      <c r="AB168" s="402"/>
      <c r="AC168" s="402"/>
      <c r="AD168" s="402"/>
      <c r="AE168" s="402"/>
      <c r="AF168" s="402"/>
      <c r="AG168" s="402"/>
      <c r="AH168" s="402"/>
      <c r="AI168" s="402"/>
      <c r="AJ168" s="403"/>
      <c r="AK168" s="401"/>
      <c r="AL168" s="402"/>
      <c r="AM168" s="402"/>
      <c r="AN168" s="402"/>
      <c r="AO168" s="402"/>
      <c r="AP168" s="402"/>
      <c r="AQ168" s="402"/>
      <c r="AR168" s="402"/>
      <c r="AS168" s="402"/>
      <c r="AT168" s="402"/>
      <c r="AU168" s="402"/>
      <c r="AV168" s="402"/>
      <c r="AW168" s="402"/>
      <c r="AX168" s="402"/>
      <c r="AY168" s="402"/>
      <c r="AZ168" s="402"/>
      <c r="BA168" s="402"/>
      <c r="BB168" s="403"/>
      <c r="BC168" s="51"/>
      <c r="BD168" s="52"/>
      <c r="BE168" s="52"/>
      <c r="BF168" s="52"/>
      <c r="BG168" s="52"/>
      <c r="BH168" s="52"/>
      <c r="BI168" s="52"/>
      <c r="BJ168" s="52"/>
      <c r="BK168" s="52"/>
      <c r="BL168" s="52"/>
      <c r="BM168" s="52"/>
      <c r="BN168" s="52"/>
      <c r="BO168" s="53"/>
    </row>
    <row r="169" spans="1:67" ht="12" customHeight="1">
      <c r="A169" s="415">
        <f t="shared" si="2"/>
        <v>161</v>
      </c>
      <c r="B169" s="112"/>
      <c r="C169" s="416" t="s">
        <v>243</v>
      </c>
      <c r="D169" s="417"/>
      <c r="E169" s="417"/>
      <c r="F169" s="417"/>
      <c r="G169" s="417"/>
      <c r="H169" s="417"/>
      <c r="I169" s="417"/>
      <c r="J169" s="418"/>
      <c r="K169" s="416" t="s">
        <v>269</v>
      </c>
      <c r="L169" s="417"/>
      <c r="M169" s="418"/>
      <c r="N169" s="416">
        <v>40</v>
      </c>
      <c r="O169" s="417"/>
      <c r="P169" s="418"/>
      <c r="Q169" s="419">
        <v>120</v>
      </c>
      <c r="R169" s="420"/>
      <c r="S169" s="421"/>
      <c r="T169" s="422" t="s">
        <v>266</v>
      </c>
      <c r="U169" s="423"/>
      <c r="V169" s="424"/>
      <c r="W169" s="401" t="s">
        <v>304</v>
      </c>
      <c r="X169" s="402"/>
      <c r="Y169" s="402"/>
      <c r="Z169" s="402"/>
      <c r="AA169" s="402"/>
      <c r="AB169" s="402"/>
      <c r="AC169" s="402"/>
      <c r="AD169" s="402"/>
      <c r="AE169" s="402"/>
      <c r="AF169" s="402"/>
      <c r="AG169" s="402"/>
      <c r="AH169" s="402"/>
      <c r="AI169" s="402"/>
      <c r="AJ169" s="403"/>
      <c r="AK169" s="401"/>
      <c r="AL169" s="402"/>
      <c r="AM169" s="402"/>
      <c r="AN169" s="402"/>
      <c r="AO169" s="402"/>
      <c r="AP169" s="402"/>
      <c r="AQ169" s="402"/>
      <c r="AR169" s="402"/>
      <c r="AS169" s="402"/>
      <c r="AT169" s="402"/>
      <c r="AU169" s="402"/>
      <c r="AV169" s="402"/>
      <c r="AW169" s="402"/>
      <c r="AX169" s="402"/>
      <c r="AY169" s="402"/>
      <c r="AZ169" s="402"/>
      <c r="BA169" s="402"/>
      <c r="BB169" s="403"/>
      <c r="BC169" s="51"/>
      <c r="BD169" s="52"/>
      <c r="BE169" s="52"/>
      <c r="BF169" s="52"/>
      <c r="BG169" s="52"/>
      <c r="BH169" s="52"/>
      <c r="BI169" s="52"/>
      <c r="BJ169" s="52"/>
      <c r="BK169" s="52"/>
      <c r="BL169" s="52"/>
      <c r="BM169" s="52"/>
      <c r="BN169" s="52"/>
      <c r="BO169" s="53"/>
    </row>
    <row r="170" spans="1:67" ht="12" customHeight="1">
      <c r="A170" s="415">
        <f t="shared" si="2"/>
        <v>162</v>
      </c>
      <c r="B170" s="112"/>
      <c r="C170" s="416" t="s">
        <v>244</v>
      </c>
      <c r="D170" s="417"/>
      <c r="E170" s="417"/>
      <c r="F170" s="417"/>
      <c r="G170" s="417"/>
      <c r="H170" s="417"/>
      <c r="I170" s="417"/>
      <c r="J170" s="418"/>
      <c r="K170" s="416" t="s">
        <v>269</v>
      </c>
      <c r="L170" s="417"/>
      <c r="M170" s="418"/>
      <c r="N170" s="416">
        <v>100</v>
      </c>
      <c r="O170" s="417"/>
      <c r="P170" s="418"/>
      <c r="Q170" s="419">
        <v>300</v>
      </c>
      <c r="R170" s="420"/>
      <c r="S170" s="421"/>
      <c r="T170" s="422" t="s">
        <v>266</v>
      </c>
      <c r="U170" s="423"/>
      <c r="V170" s="424"/>
      <c r="W170" s="401" t="s">
        <v>305</v>
      </c>
      <c r="X170" s="402"/>
      <c r="Y170" s="402"/>
      <c r="Z170" s="402"/>
      <c r="AA170" s="402"/>
      <c r="AB170" s="402"/>
      <c r="AC170" s="402"/>
      <c r="AD170" s="402"/>
      <c r="AE170" s="402"/>
      <c r="AF170" s="402"/>
      <c r="AG170" s="402"/>
      <c r="AH170" s="402"/>
      <c r="AI170" s="402"/>
      <c r="AJ170" s="403"/>
      <c r="AK170" s="401"/>
      <c r="AL170" s="402"/>
      <c r="AM170" s="402"/>
      <c r="AN170" s="402"/>
      <c r="AO170" s="402"/>
      <c r="AP170" s="402"/>
      <c r="AQ170" s="402"/>
      <c r="AR170" s="402"/>
      <c r="AS170" s="402"/>
      <c r="AT170" s="402"/>
      <c r="AU170" s="402"/>
      <c r="AV170" s="402"/>
      <c r="AW170" s="402"/>
      <c r="AX170" s="402"/>
      <c r="AY170" s="402"/>
      <c r="AZ170" s="402"/>
      <c r="BA170" s="402"/>
      <c r="BB170" s="403"/>
      <c r="BC170" s="51"/>
      <c r="BD170" s="52"/>
      <c r="BE170" s="52"/>
      <c r="BF170" s="52"/>
      <c r="BG170" s="52"/>
      <c r="BH170" s="52"/>
      <c r="BI170" s="52"/>
      <c r="BJ170" s="52"/>
      <c r="BK170" s="52"/>
      <c r="BL170" s="52"/>
      <c r="BM170" s="52"/>
      <c r="BN170" s="52"/>
      <c r="BO170" s="53"/>
    </row>
    <row r="171" spans="1:67" ht="12" customHeight="1">
      <c r="A171" s="415">
        <f t="shared" si="2"/>
        <v>163</v>
      </c>
      <c r="B171" s="112"/>
      <c r="C171" s="416" t="s">
        <v>245</v>
      </c>
      <c r="D171" s="417"/>
      <c r="E171" s="417"/>
      <c r="F171" s="417"/>
      <c r="G171" s="417"/>
      <c r="H171" s="417"/>
      <c r="I171" s="417"/>
      <c r="J171" s="418"/>
      <c r="K171" s="416" t="s">
        <v>267</v>
      </c>
      <c r="L171" s="417"/>
      <c r="M171" s="418"/>
      <c r="N171" s="416">
        <v>1</v>
      </c>
      <c r="O171" s="417"/>
      <c r="P171" s="418"/>
      <c r="Q171" s="425">
        <v>1</v>
      </c>
      <c r="R171" s="426"/>
      <c r="S171" s="427"/>
      <c r="T171" s="422" t="s">
        <v>266</v>
      </c>
      <c r="U171" s="423"/>
      <c r="V171" s="424"/>
      <c r="W171" s="401" t="s">
        <v>306</v>
      </c>
      <c r="X171" s="402"/>
      <c r="Y171" s="402"/>
      <c r="Z171" s="402"/>
      <c r="AA171" s="402"/>
      <c r="AB171" s="402"/>
      <c r="AC171" s="402"/>
      <c r="AD171" s="402"/>
      <c r="AE171" s="402"/>
      <c r="AF171" s="402"/>
      <c r="AG171" s="402"/>
      <c r="AH171" s="402"/>
      <c r="AI171" s="402"/>
      <c r="AJ171" s="403"/>
      <c r="AK171" s="401"/>
      <c r="AL171" s="402"/>
      <c r="AM171" s="402"/>
      <c r="AN171" s="402"/>
      <c r="AO171" s="402"/>
      <c r="AP171" s="402"/>
      <c r="AQ171" s="402"/>
      <c r="AR171" s="402"/>
      <c r="AS171" s="402"/>
      <c r="AT171" s="402"/>
      <c r="AU171" s="402"/>
      <c r="AV171" s="402"/>
      <c r="AW171" s="402"/>
      <c r="AX171" s="402"/>
      <c r="AY171" s="402"/>
      <c r="AZ171" s="402"/>
      <c r="BA171" s="402"/>
      <c r="BB171" s="403"/>
      <c r="BC171" s="51"/>
      <c r="BD171" s="52"/>
      <c r="BE171" s="52"/>
      <c r="BF171" s="52"/>
      <c r="BG171" s="52"/>
      <c r="BH171" s="52"/>
      <c r="BI171" s="52"/>
      <c r="BJ171" s="52"/>
      <c r="BK171" s="52"/>
      <c r="BL171" s="52"/>
      <c r="BM171" s="52"/>
      <c r="BN171" s="52"/>
      <c r="BO171" s="53"/>
    </row>
    <row r="172" spans="1:67" ht="12" customHeight="1">
      <c r="A172" s="415">
        <f t="shared" si="2"/>
        <v>164</v>
      </c>
      <c r="B172" s="112"/>
      <c r="C172" s="416" t="s">
        <v>246</v>
      </c>
      <c r="D172" s="417"/>
      <c r="E172" s="417"/>
      <c r="F172" s="417"/>
      <c r="G172" s="417"/>
      <c r="H172" s="417"/>
      <c r="I172" s="417"/>
      <c r="J172" s="418"/>
      <c r="K172" s="416" t="s">
        <v>269</v>
      </c>
      <c r="L172" s="417"/>
      <c r="M172" s="418"/>
      <c r="N172" s="416">
        <v>17</v>
      </c>
      <c r="O172" s="417"/>
      <c r="P172" s="418"/>
      <c r="Q172" s="419">
        <v>51</v>
      </c>
      <c r="R172" s="420"/>
      <c r="S172" s="421"/>
      <c r="T172" s="422" t="s">
        <v>266</v>
      </c>
      <c r="U172" s="423"/>
      <c r="V172" s="424"/>
      <c r="W172" s="401" t="s">
        <v>307</v>
      </c>
      <c r="X172" s="402"/>
      <c r="Y172" s="402"/>
      <c r="Z172" s="402"/>
      <c r="AA172" s="402"/>
      <c r="AB172" s="402"/>
      <c r="AC172" s="402"/>
      <c r="AD172" s="402"/>
      <c r="AE172" s="402"/>
      <c r="AF172" s="402"/>
      <c r="AG172" s="402"/>
      <c r="AH172" s="402"/>
      <c r="AI172" s="402"/>
      <c r="AJ172" s="403"/>
      <c r="AK172" s="401" t="s">
        <v>328</v>
      </c>
      <c r="AL172" s="402"/>
      <c r="AM172" s="402"/>
      <c r="AN172" s="402"/>
      <c r="AO172" s="402"/>
      <c r="AP172" s="402"/>
      <c r="AQ172" s="402"/>
      <c r="AR172" s="402"/>
      <c r="AS172" s="402"/>
      <c r="AT172" s="402"/>
      <c r="AU172" s="402"/>
      <c r="AV172" s="402"/>
      <c r="AW172" s="402"/>
      <c r="AX172" s="402"/>
      <c r="AY172" s="402"/>
      <c r="AZ172" s="402"/>
      <c r="BA172" s="402"/>
      <c r="BB172" s="403"/>
      <c r="BC172" s="51"/>
      <c r="BD172" s="52"/>
      <c r="BE172" s="52"/>
      <c r="BF172" s="52"/>
      <c r="BG172" s="52"/>
      <c r="BH172" s="52"/>
      <c r="BI172" s="52"/>
      <c r="BJ172" s="52"/>
      <c r="BK172" s="52"/>
      <c r="BL172" s="52"/>
      <c r="BM172" s="52"/>
      <c r="BN172" s="52"/>
      <c r="BO172" s="53"/>
    </row>
    <row r="173" spans="1:67" ht="28.5" customHeight="1">
      <c r="A173" s="415">
        <f t="shared" si="2"/>
        <v>165</v>
      </c>
      <c r="B173" s="112"/>
      <c r="C173" s="416" t="s">
        <v>247</v>
      </c>
      <c r="D173" s="417"/>
      <c r="E173" s="417"/>
      <c r="F173" s="417"/>
      <c r="G173" s="417"/>
      <c r="H173" s="417"/>
      <c r="I173" s="417"/>
      <c r="J173" s="418"/>
      <c r="K173" s="416" t="s">
        <v>267</v>
      </c>
      <c r="L173" s="417"/>
      <c r="M173" s="418"/>
      <c r="N173" s="416">
        <v>8</v>
      </c>
      <c r="O173" s="417"/>
      <c r="P173" s="418"/>
      <c r="Q173" s="425">
        <v>8</v>
      </c>
      <c r="R173" s="426"/>
      <c r="S173" s="427"/>
      <c r="T173" s="422" t="s">
        <v>266</v>
      </c>
      <c r="U173" s="423"/>
      <c r="V173" s="424"/>
      <c r="W173" s="401" t="s">
        <v>330</v>
      </c>
      <c r="X173" s="402"/>
      <c r="Y173" s="402"/>
      <c r="Z173" s="402"/>
      <c r="AA173" s="402"/>
      <c r="AB173" s="402"/>
      <c r="AC173" s="402"/>
      <c r="AD173" s="402"/>
      <c r="AE173" s="402"/>
      <c r="AF173" s="402"/>
      <c r="AG173" s="402"/>
      <c r="AH173" s="402"/>
      <c r="AI173" s="402"/>
      <c r="AJ173" s="403"/>
      <c r="AK173" s="401" t="s">
        <v>335</v>
      </c>
      <c r="AL173" s="402"/>
      <c r="AM173" s="402"/>
      <c r="AN173" s="402"/>
      <c r="AO173" s="402"/>
      <c r="AP173" s="402"/>
      <c r="AQ173" s="402"/>
      <c r="AR173" s="402"/>
      <c r="AS173" s="402"/>
      <c r="AT173" s="402"/>
      <c r="AU173" s="402"/>
      <c r="AV173" s="402"/>
      <c r="AW173" s="402"/>
      <c r="AX173" s="402"/>
      <c r="AY173" s="402"/>
      <c r="AZ173" s="402"/>
      <c r="BA173" s="402"/>
      <c r="BB173" s="403"/>
      <c r="BC173" s="51"/>
      <c r="BD173" s="52"/>
      <c r="BE173" s="52"/>
      <c r="BF173" s="52"/>
      <c r="BG173" s="52"/>
      <c r="BH173" s="52"/>
      <c r="BI173" s="52"/>
      <c r="BJ173" s="52"/>
      <c r="BK173" s="52"/>
      <c r="BL173" s="52"/>
      <c r="BM173" s="52"/>
      <c r="BN173" s="52"/>
      <c r="BO173" s="53"/>
    </row>
    <row r="174" spans="1:67" ht="28.5" customHeight="1">
      <c r="A174" s="415">
        <f t="shared" si="2"/>
        <v>166</v>
      </c>
      <c r="B174" s="112"/>
      <c r="C174" s="416" t="s">
        <v>248</v>
      </c>
      <c r="D174" s="417"/>
      <c r="E174" s="417"/>
      <c r="F174" s="417"/>
      <c r="G174" s="417"/>
      <c r="H174" s="417"/>
      <c r="I174" s="417"/>
      <c r="J174" s="418"/>
      <c r="K174" s="416" t="s">
        <v>267</v>
      </c>
      <c r="L174" s="417"/>
      <c r="M174" s="418"/>
      <c r="N174" s="416">
        <v>8</v>
      </c>
      <c r="O174" s="417"/>
      <c r="P174" s="418"/>
      <c r="Q174" s="425">
        <v>8</v>
      </c>
      <c r="R174" s="426"/>
      <c r="S174" s="427"/>
      <c r="T174" s="422" t="s">
        <v>266</v>
      </c>
      <c r="U174" s="423"/>
      <c r="V174" s="424"/>
      <c r="W174" s="401" t="s">
        <v>331</v>
      </c>
      <c r="X174" s="402"/>
      <c r="Y174" s="402"/>
      <c r="Z174" s="402"/>
      <c r="AA174" s="402"/>
      <c r="AB174" s="402"/>
      <c r="AC174" s="402"/>
      <c r="AD174" s="402"/>
      <c r="AE174" s="402"/>
      <c r="AF174" s="402"/>
      <c r="AG174" s="402"/>
      <c r="AH174" s="402"/>
      <c r="AI174" s="402"/>
      <c r="AJ174" s="403"/>
      <c r="AK174" s="401" t="s">
        <v>336</v>
      </c>
      <c r="AL174" s="402"/>
      <c r="AM174" s="402"/>
      <c r="AN174" s="402"/>
      <c r="AO174" s="402"/>
      <c r="AP174" s="402"/>
      <c r="AQ174" s="402"/>
      <c r="AR174" s="402"/>
      <c r="AS174" s="402"/>
      <c r="AT174" s="402"/>
      <c r="AU174" s="402"/>
      <c r="AV174" s="402"/>
      <c r="AW174" s="402"/>
      <c r="AX174" s="402"/>
      <c r="AY174" s="402"/>
      <c r="AZ174" s="402"/>
      <c r="BA174" s="402"/>
      <c r="BB174" s="403"/>
      <c r="BC174" s="51"/>
      <c r="BD174" s="52"/>
      <c r="BE174" s="52"/>
      <c r="BF174" s="52"/>
      <c r="BG174" s="52"/>
      <c r="BH174" s="52"/>
      <c r="BI174" s="52"/>
      <c r="BJ174" s="52"/>
      <c r="BK174" s="52"/>
      <c r="BL174" s="52"/>
      <c r="BM174" s="52"/>
      <c r="BN174" s="52"/>
      <c r="BO174" s="53"/>
    </row>
    <row r="175" spans="1:67" ht="28.5" customHeight="1">
      <c r="A175" s="415">
        <f t="shared" si="2"/>
        <v>167</v>
      </c>
      <c r="B175" s="112"/>
      <c r="C175" s="416" t="s">
        <v>249</v>
      </c>
      <c r="D175" s="417"/>
      <c r="E175" s="417"/>
      <c r="F175" s="417"/>
      <c r="G175" s="417"/>
      <c r="H175" s="417"/>
      <c r="I175" s="417"/>
      <c r="J175" s="418"/>
      <c r="K175" s="416" t="s">
        <v>267</v>
      </c>
      <c r="L175" s="417"/>
      <c r="M175" s="418"/>
      <c r="N175" s="416">
        <v>10</v>
      </c>
      <c r="O175" s="417"/>
      <c r="P175" s="418"/>
      <c r="Q175" s="425">
        <v>10</v>
      </c>
      <c r="R175" s="426"/>
      <c r="S175" s="427"/>
      <c r="T175" s="422" t="s">
        <v>266</v>
      </c>
      <c r="U175" s="423"/>
      <c r="V175" s="424"/>
      <c r="W175" s="401" t="s">
        <v>308</v>
      </c>
      <c r="X175" s="402"/>
      <c r="Y175" s="402"/>
      <c r="Z175" s="402"/>
      <c r="AA175" s="402"/>
      <c r="AB175" s="402"/>
      <c r="AC175" s="402"/>
      <c r="AD175" s="402"/>
      <c r="AE175" s="402"/>
      <c r="AF175" s="402"/>
      <c r="AG175" s="402"/>
      <c r="AH175" s="402"/>
      <c r="AI175" s="402"/>
      <c r="AJ175" s="403"/>
      <c r="AK175" s="401"/>
      <c r="AL175" s="402"/>
      <c r="AM175" s="402"/>
      <c r="AN175" s="402"/>
      <c r="AO175" s="402"/>
      <c r="AP175" s="402"/>
      <c r="AQ175" s="402"/>
      <c r="AR175" s="402"/>
      <c r="AS175" s="402"/>
      <c r="AT175" s="402"/>
      <c r="AU175" s="402"/>
      <c r="AV175" s="402"/>
      <c r="AW175" s="402"/>
      <c r="AX175" s="402"/>
      <c r="AY175" s="402"/>
      <c r="AZ175" s="402"/>
      <c r="BA175" s="402"/>
      <c r="BB175" s="403"/>
      <c r="BC175" s="51"/>
      <c r="BD175" s="52"/>
      <c r="BE175" s="52"/>
      <c r="BF175" s="52"/>
      <c r="BG175" s="52"/>
      <c r="BH175" s="52"/>
      <c r="BI175" s="52"/>
      <c r="BJ175" s="52"/>
      <c r="BK175" s="52"/>
      <c r="BL175" s="52"/>
      <c r="BM175" s="52"/>
      <c r="BN175" s="52"/>
      <c r="BO175" s="53"/>
    </row>
    <row r="176" spans="1:67" ht="15.75" customHeight="1">
      <c r="A176" s="415">
        <f t="shared" si="2"/>
        <v>168</v>
      </c>
      <c r="B176" s="112"/>
      <c r="C176" s="416" t="s">
        <v>250</v>
      </c>
      <c r="D176" s="417"/>
      <c r="E176" s="417"/>
      <c r="F176" s="417"/>
      <c r="G176" s="417"/>
      <c r="H176" s="417"/>
      <c r="I176" s="417"/>
      <c r="J176" s="418"/>
      <c r="K176" s="416" t="s">
        <v>269</v>
      </c>
      <c r="L176" s="417"/>
      <c r="M176" s="418"/>
      <c r="N176" s="416">
        <v>48</v>
      </c>
      <c r="O176" s="417"/>
      <c r="P176" s="418"/>
      <c r="Q176" s="419">
        <v>144</v>
      </c>
      <c r="R176" s="420"/>
      <c r="S176" s="421"/>
      <c r="T176" s="422" t="s">
        <v>266</v>
      </c>
      <c r="U176" s="423"/>
      <c r="V176" s="424"/>
      <c r="W176" s="401" t="s">
        <v>311</v>
      </c>
      <c r="X176" s="402"/>
      <c r="Y176" s="402"/>
      <c r="Z176" s="402"/>
      <c r="AA176" s="402"/>
      <c r="AB176" s="402"/>
      <c r="AC176" s="402"/>
      <c r="AD176" s="402"/>
      <c r="AE176" s="402"/>
      <c r="AF176" s="402"/>
      <c r="AG176" s="402"/>
      <c r="AH176" s="402"/>
      <c r="AI176" s="402"/>
      <c r="AJ176" s="403"/>
      <c r="AK176" s="401"/>
      <c r="AL176" s="402"/>
      <c r="AM176" s="402"/>
      <c r="AN176" s="402"/>
      <c r="AO176" s="402"/>
      <c r="AP176" s="402"/>
      <c r="AQ176" s="402"/>
      <c r="AR176" s="402"/>
      <c r="AS176" s="402"/>
      <c r="AT176" s="402"/>
      <c r="AU176" s="402"/>
      <c r="AV176" s="402"/>
      <c r="AW176" s="402"/>
      <c r="AX176" s="402"/>
      <c r="AY176" s="402"/>
      <c r="AZ176" s="402"/>
      <c r="BA176" s="402"/>
      <c r="BB176" s="403"/>
      <c r="BC176" s="51"/>
      <c r="BD176" s="52"/>
      <c r="BE176" s="52"/>
      <c r="BF176" s="52"/>
      <c r="BG176" s="52"/>
      <c r="BH176" s="52"/>
      <c r="BI176" s="52"/>
      <c r="BJ176" s="52"/>
      <c r="BK176" s="52"/>
      <c r="BL176" s="52"/>
      <c r="BM176" s="52"/>
      <c r="BN176" s="52"/>
      <c r="BO176" s="53"/>
    </row>
    <row r="177" spans="1:67" ht="15" customHeight="1">
      <c r="A177" s="415">
        <f t="shared" si="2"/>
        <v>169</v>
      </c>
      <c r="B177" s="112"/>
      <c r="C177" s="416" t="s">
        <v>251</v>
      </c>
      <c r="D177" s="417"/>
      <c r="E177" s="417"/>
      <c r="F177" s="417"/>
      <c r="G177" s="417"/>
      <c r="H177" s="417"/>
      <c r="I177" s="417"/>
      <c r="J177" s="418"/>
      <c r="K177" s="416" t="s">
        <v>269</v>
      </c>
      <c r="L177" s="417"/>
      <c r="M177" s="418"/>
      <c r="N177" s="416">
        <v>32</v>
      </c>
      <c r="O177" s="417"/>
      <c r="P177" s="418"/>
      <c r="Q177" s="419">
        <v>96</v>
      </c>
      <c r="R177" s="420"/>
      <c r="S177" s="421"/>
      <c r="T177" s="422" t="s">
        <v>266</v>
      </c>
      <c r="U177" s="423"/>
      <c r="V177" s="424"/>
      <c r="W177" s="401" t="s">
        <v>312</v>
      </c>
      <c r="X177" s="402"/>
      <c r="Y177" s="402"/>
      <c r="Z177" s="402"/>
      <c r="AA177" s="402"/>
      <c r="AB177" s="402"/>
      <c r="AC177" s="402"/>
      <c r="AD177" s="402"/>
      <c r="AE177" s="402"/>
      <c r="AF177" s="402"/>
      <c r="AG177" s="402"/>
      <c r="AH177" s="402"/>
      <c r="AI177" s="402"/>
      <c r="AJ177" s="403"/>
      <c r="AK177" s="401"/>
      <c r="AL177" s="402"/>
      <c r="AM177" s="402"/>
      <c r="AN177" s="402"/>
      <c r="AO177" s="402"/>
      <c r="AP177" s="402"/>
      <c r="AQ177" s="402"/>
      <c r="AR177" s="402"/>
      <c r="AS177" s="402"/>
      <c r="AT177" s="402"/>
      <c r="AU177" s="402"/>
      <c r="AV177" s="402"/>
      <c r="AW177" s="402"/>
      <c r="AX177" s="402"/>
      <c r="AY177" s="402"/>
      <c r="AZ177" s="402"/>
      <c r="BA177" s="402"/>
      <c r="BB177" s="403"/>
      <c r="BC177" s="51"/>
      <c r="BD177" s="52"/>
      <c r="BE177" s="52"/>
      <c r="BF177" s="52"/>
      <c r="BG177" s="52"/>
      <c r="BH177" s="52"/>
      <c r="BI177" s="52"/>
      <c r="BJ177" s="52"/>
      <c r="BK177" s="52"/>
      <c r="BL177" s="52"/>
      <c r="BM177" s="52"/>
      <c r="BN177" s="52"/>
      <c r="BO177" s="53"/>
    </row>
    <row r="178" spans="1:67" ht="30" customHeight="1">
      <c r="A178" s="415">
        <f t="shared" si="2"/>
        <v>170</v>
      </c>
      <c r="B178" s="112"/>
      <c r="C178" s="416" t="s">
        <v>252</v>
      </c>
      <c r="D178" s="417"/>
      <c r="E178" s="417"/>
      <c r="F178" s="417"/>
      <c r="G178" s="417"/>
      <c r="H178" s="417"/>
      <c r="I178" s="417"/>
      <c r="J178" s="418"/>
      <c r="K178" s="416" t="s">
        <v>267</v>
      </c>
      <c r="L178" s="417"/>
      <c r="M178" s="418"/>
      <c r="N178" s="416">
        <v>10</v>
      </c>
      <c r="O178" s="417"/>
      <c r="P178" s="418"/>
      <c r="Q178" s="425">
        <v>10</v>
      </c>
      <c r="R178" s="426"/>
      <c r="S178" s="427"/>
      <c r="T178" s="422" t="s">
        <v>266</v>
      </c>
      <c r="U178" s="423"/>
      <c r="V178" s="424"/>
      <c r="W178" s="401" t="s">
        <v>309</v>
      </c>
      <c r="X178" s="402"/>
      <c r="Y178" s="402"/>
      <c r="Z178" s="402"/>
      <c r="AA178" s="402"/>
      <c r="AB178" s="402"/>
      <c r="AC178" s="402"/>
      <c r="AD178" s="402"/>
      <c r="AE178" s="402"/>
      <c r="AF178" s="402"/>
      <c r="AG178" s="402"/>
      <c r="AH178" s="402"/>
      <c r="AI178" s="402"/>
      <c r="AJ178" s="403"/>
      <c r="AK178" s="401"/>
      <c r="AL178" s="402"/>
      <c r="AM178" s="402"/>
      <c r="AN178" s="402"/>
      <c r="AO178" s="402"/>
      <c r="AP178" s="402"/>
      <c r="AQ178" s="402"/>
      <c r="AR178" s="402"/>
      <c r="AS178" s="402"/>
      <c r="AT178" s="402"/>
      <c r="AU178" s="402"/>
      <c r="AV178" s="402"/>
      <c r="AW178" s="402"/>
      <c r="AX178" s="402"/>
      <c r="AY178" s="402"/>
      <c r="AZ178" s="402"/>
      <c r="BA178" s="402"/>
      <c r="BB178" s="403"/>
      <c r="BC178" s="51"/>
      <c r="BD178" s="52"/>
      <c r="BE178" s="52"/>
      <c r="BF178" s="52"/>
      <c r="BG178" s="52"/>
      <c r="BH178" s="52"/>
      <c r="BI178" s="52"/>
      <c r="BJ178" s="52"/>
      <c r="BK178" s="52"/>
      <c r="BL178" s="52"/>
      <c r="BM178" s="52"/>
      <c r="BN178" s="52"/>
      <c r="BO178" s="53"/>
    </row>
    <row r="179" spans="1:67" ht="12" customHeight="1">
      <c r="A179" s="415">
        <f t="shared" si="2"/>
        <v>171</v>
      </c>
      <c r="B179" s="112"/>
      <c r="C179" s="416" t="s">
        <v>253</v>
      </c>
      <c r="D179" s="417"/>
      <c r="E179" s="417"/>
      <c r="F179" s="417"/>
      <c r="G179" s="417"/>
      <c r="H179" s="417"/>
      <c r="I179" s="417"/>
      <c r="J179" s="418"/>
      <c r="K179" s="416" t="s">
        <v>269</v>
      </c>
      <c r="L179" s="417"/>
      <c r="M179" s="418"/>
      <c r="N179" s="416">
        <v>48</v>
      </c>
      <c r="O179" s="417"/>
      <c r="P179" s="418"/>
      <c r="Q179" s="419">
        <v>144</v>
      </c>
      <c r="R179" s="420"/>
      <c r="S179" s="421"/>
      <c r="T179" s="422" t="s">
        <v>266</v>
      </c>
      <c r="U179" s="423"/>
      <c r="V179" s="424"/>
      <c r="W179" s="401" t="s">
        <v>313</v>
      </c>
      <c r="X179" s="402"/>
      <c r="Y179" s="402"/>
      <c r="Z179" s="402"/>
      <c r="AA179" s="402"/>
      <c r="AB179" s="402"/>
      <c r="AC179" s="402"/>
      <c r="AD179" s="402"/>
      <c r="AE179" s="402"/>
      <c r="AF179" s="402"/>
      <c r="AG179" s="402"/>
      <c r="AH179" s="402"/>
      <c r="AI179" s="402"/>
      <c r="AJ179" s="403"/>
      <c r="AK179" s="401"/>
      <c r="AL179" s="402"/>
      <c r="AM179" s="402"/>
      <c r="AN179" s="402"/>
      <c r="AO179" s="402"/>
      <c r="AP179" s="402"/>
      <c r="AQ179" s="402"/>
      <c r="AR179" s="402"/>
      <c r="AS179" s="402"/>
      <c r="AT179" s="402"/>
      <c r="AU179" s="402"/>
      <c r="AV179" s="402"/>
      <c r="AW179" s="402"/>
      <c r="AX179" s="402"/>
      <c r="AY179" s="402"/>
      <c r="AZ179" s="402"/>
      <c r="BA179" s="402"/>
      <c r="BB179" s="403"/>
      <c r="BC179" s="51"/>
      <c r="BD179" s="52"/>
      <c r="BE179" s="52"/>
      <c r="BF179" s="52"/>
      <c r="BG179" s="52"/>
      <c r="BH179" s="52"/>
      <c r="BI179" s="52"/>
      <c r="BJ179" s="52"/>
      <c r="BK179" s="52"/>
      <c r="BL179" s="52"/>
      <c r="BM179" s="52"/>
      <c r="BN179" s="52"/>
      <c r="BO179" s="53"/>
    </row>
    <row r="180" spans="1:67" ht="12" customHeight="1">
      <c r="A180" s="415">
        <f t="shared" si="2"/>
        <v>172</v>
      </c>
      <c r="B180" s="112"/>
      <c r="C180" s="416" t="s">
        <v>254</v>
      </c>
      <c r="D180" s="417"/>
      <c r="E180" s="417"/>
      <c r="F180" s="417"/>
      <c r="G180" s="417"/>
      <c r="H180" s="417"/>
      <c r="I180" s="417"/>
      <c r="J180" s="418"/>
      <c r="K180" s="416" t="s">
        <v>269</v>
      </c>
      <c r="L180" s="417"/>
      <c r="M180" s="418"/>
      <c r="N180" s="416">
        <v>32</v>
      </c>
      <c r="O180" s="417"/>
      <c r="P180" s="418"/>
      <c r="Q180" s="419">
        <v>96</v>
      </c>
      <c r="R180" s="420"/>
      <c r="S180" s="421"/>
      <c r="T180" s="422" t="s">
        <v>266</v>
      </c>
      <c r="U180" s="423"/>
      <c r="V180" s="424"/>
      <c r="W180" s="401" t="s">
        <v>314</v>
      </c>
      <c r="X180" s="402"/>
      <c r="Y180" s="402"/>
      <c r="Z180" s="402"/>
      <c r="AA180" s="402"/>
      <c r="AB180" s="402"/>
      <c r="AC180" s="402"/>
      <c r="AD180" s="402"/>
      <c r="AE180" s="402"/>
      <c r="AF180" s="402"/>
      <c r="AG180" s="402"/>
      <c r="AH180" s="402"/>
      <c r="AI180" s="402"/>
      <c r="AJ180" s="403"/>
      <c r="AK180" s="401"/>
      <c r="AL180" s="402"/>
      <c r="AM180" s="402"/>
      <c r="AN180" s="402"/>
      <c r="AO180" s="402"/>
      <c r="AP180" s="402"/>
      <c r="AQ180" s="402"/>
      <c r="AR180" s="402"/>
      <c r="AS180" s="402"/>
      <c r="AT180" s="402"/>
      <c r="AU180" s="402"/>
      <c r="AV180" s="402"/>
      <c r="AW180" s="402"/>
      <c r="AX180" s="402"/>
      <c r="AY180" s="402"/>
      <c r="AZ180" s="402"/>
      <c r="BA180" s="402"/>
      <c r="BB180" s="403"/>
      <c r="BC180" s="51"/>
      <c r="BD180" s="52"/>
      <c r="BE180" s="52"/>
      <c r="BF180" s="52"/>
      <c r="BG180" s="52"/>
      <c r="BH180" s="52"/>
      <c r="BI180" s="52"/>
      <c r="BJ180" s="52"/>
      <c r="BK180" s="52"/>
      <c r="BL180" s="52"/>
      <c r="BM180" s="52"/>
      <c r="BN180" s="52"/>
      <c r="BO180" s="53"/>
    </row>
    <row r="181" spans="1:67" ht="12" customHeight="1">
      <c r="A181" s="415">
        <f t="shared" si="2"/>
        <v>173</v>
      </c>
      <c r="B181" s="112"/>
      <c r="C181" s="416" t="s">
        <v>255</v>
      </c>
      <c r="D181" s="417"/>
      <c r="E181" s="417"/>
      <c r="F181" s="417"/>
      <c r="G181" s="417"/>
      <c r="H181" s="417"/>
      <c r="I181" s="417"/>
      <c r="J181" s="418"/>
      <c r="K181" s="416" t="s">
        <v>267</v>
      </c>
      <c r="L181" s="417"/>
      <c r="M181" s="418"/>
      <c r="N181" s="416">
        <v>20</v>
      </c>
      <c r="O181" s="417"/>
      <c r="P181" s="418"/>
      <c r="Q181" s="425">
        <v>20</v>
      </c>
      <c r="R181" s="426"/>
      <c r="S181" s="427"/>
      <c r="T181" s="422" t="s">
        <v>266</v>
      </c>
      <c r="U181" s="423"/>
      <c r="V181" s="424"/>
      <c r="W181" s="401" t="s">
        <v>315</v>
      </c>
      <c r="X181" s="402"/>
      <c r="Y181" s="402"/>
      <c r="Z181" s="402"/>
      <c r="AA181" s="402"/>
      <c r="AB181" s="402"/>
      <c r="AC181" s="402"/>
      <c r="AD181" s="402"/>
      <c r="AE181" s="402"/>
      <c r="AF181" s="402"/>
      <c r="AG181" s="402"/>
      <c r="AH181" s="402"/>
      <c r="AI181" s="402"/>
      <c r="AJ181" s="403"/>
      <c r="AK181" s="401"/>
      <c r="AL181" s="402"/>
      <c r="AM181" s="402"/>
      <c r="AN181" s="402"/>
      <c r="AO181" s="402"/>
      <c r="AP181" s="402"/>
      <c r="AQ181" s="402"/>
      <c r="AR181" s="402"/>
      <c r="AS181" s="402"/>
      <c r="AT181" s="402"/>
      <c r="AU181" s="402"/>
      <c r="AV181" s="402"/>
      <c r="AW181" s="402"/>
      <c r="AX181" s="402"/>
      <c r="AY181" s="402"/>
      <c r="AZ181" s="402"/>
      <c r="BA181" s="402"/>
      <c r="BB181" s="403"/>
      <c r="BC181" s="51"/>
      <c r="BD181" s="52"/>
      <c r="BE181" s="52"/>
      <c r="BF181" s="52"/>
      <c r="BG181" s="52"/>
      <c r="BH181" s="52"/>
      <c r="BI181" s="52"/>
      <c r="BJ181" s="52"/>
      <c r="BK181" s="52"/>
      <c r="BL181" s="52"/>
      <c r="BM181" s="52"/>
      <c r="BN181" s="52"/>
      <c r="BO181" s="53"/>
    </row>
    <row r="182" spans="1:67" ht="12" customHeight="1">
      <c r="A182" s="415">
        <f t="shared" si="2"/>
        <v>174</v>
      </c>
      <c r="B182" s="112"/>
      <c r="C182" s="416" t="s">
        <v>256</v>
      </c>
      <c r="D182" s="417"/>
      <c r="E182" s="417"/>
      <c r="F182" s="417"/>
      <c r="G182" s="417"/>
      <c r="H182" s="417"/>
      <c r="I182" s="417"/>
      <c r="J182" s="418"/>
      <c r="K182" s="416" t="s">
        <v>269</v>
      </c>
      <c r="L182" s="417"/>
      <c r="M182" s="418"/>
      <c r="N182" s="416">
        <v>100</v>
      </c>
      <c r="O182" s="417"/>
      <c r="P182" s="418"/>
      <c r="Q182" s="419">
        <v>300</v>
      </c>
      <c r="R182" s="420"/>
      <c r="S182" s="421"/>
      <c r="T182" s="422" t="s">
        <v>266</v>
      </c>
      <c r="U182" s="423"/>
      <c r="V182" s="424"/>
      <c r="W182" s="401" t="s">
        <v>316</v>
      </c>
      <c r="X182" s="402"/>
      <c r="Y182" s="402"/>
      <c r="Z182" s="402"/>
      <c r="AA182" s="402"/>
      <c r="AB182" s="402"/>
      <c r="AC182" s="402"/>
      <c r="AD182" s="402"/>
      <c r="AE182" s="402"/>
      <c r="AF182" s="402"/>
      <c r="AG182" s="402"/>
      <c r="AH182" s="402"/>
      <c r="AI182" s="402"/>
      <c r="AJ182" s="403"/>
      <c r="AK182" s="401"/>
      <c r="AL182" s="402"/>
      <c r="AM182" s="402"/>
      <c r="AN182" s="402"/>
      <c r="AO182" s="402"/>
      <c r="AP182" s="402"/>
      <c r="AQ182" s="402"/>
      <c r="AR182" s="402"/>
      <c r="AS182" s="402"/>
      <c r="AT182" s="402"/>
      <c r="AU182" s="402"/>
      <c r="AV182" s="402"/>
      <c r="AW182" s="402"/>
      <c r="AX182" s="402"/>
      <c r="AY182" s="402"/>
      <c r="AZ182" s="402"/>
      <c r="BA182" s="402"/>
      <c r="BB182" s="403"/>
      <c r="BC182" s="51"/>
      <c r="BD182" s="52"/>
      <c r="BE182" s="52"/>
      <c r="BF182" s="52"/>
      <c r="BG182" s="52"/>
      <c r="BH182" s="52"/>
      <c r="BI182" s="52"/>
      <c r="BJ182" s="52"/>
      <c r="BK182" s="52"/>
      <c r="BL182" s="52"/>
      <c r="BM182" s="52"/>
      <c r="BN182" s="52"/>
      <c r="BO182" s="53"/>
    </row>
    <row r="183" spans="1:67" ht="12" customHeight="1">
      <c r="A183" s="415">
        <f t="shared" si="2"/>
        <v>175</v>
      </c>
      <c r="B183" s="112"/>
      <c r="C183" s="416" t="s">
        <v>257</v>
      </c>
      <c r="D183" s="417"/>
      <c r="E183" s="417"/>
      <c r="F183" s="417"/>
      <c r="G183" s="417"/>
      <c r="H183" s="417"/>
      <c r="I183" s="417"/>
      <c r="J183" s="418"/>
      <c r="K183" s="416" t="s">
        <v>267</v>
      </c>
      <c r="L183" s="417"/>
      <c r="M183" s="418"/>
      <c r="N183" s="416">
        <v>17</v>
      </c>
      <c r="O183" s="417"/>
      <c r="P183" s="418"/>
      <c r="Q183" s="425">
        <v>17</v>
      </c>
      <c r="R183" s="426"/>
      <c r="S183" s="427"/>
      <c r="T183" s="422" t="s">
        <v>266</v>
      </c>
      <c r="U183" s="423"/>
      <c r="V183" s="424"/>
      <c r="W183" s="401" t="s">
        <v>317</v>
      </c>
      <c r="X183" s="402"/>
      <c r="Y183" s="402"/>
      <c r="Z183" s="402"/>
      <c r="AA183" s="402"/>
      <c r="AB183" s="402"/>
      <c r="AC183" s="402"/>
      <c r="AD183" s="402"/>
      <c r="AE183" s="402"/>
      <c r="AF183" s="402"/>
      <c r="AG183" s="402"/>
      <c r="AH183" s="402"/>
      <c r="AI183" s="402"/>
      <c r="AJ183" s="403"/>
      <c r="AK183" s="401" t="s">
        <v>329</v>
      </c>
      <c r="AL183" s="402"/>
      <c r="AM183" s="402"/>
      <c r="AN183" s="402"/>
      <c r="AO183" s="402"/>
      <c r="AP183" s="402"/>
      <c r="AQ183" s="402"/>
      <c r="AR183" s="402"/>
      <c r="AS183" s="402"/>
      <c r="AT183" s="402"/>
      <c r="AU183" s="402"/>
      <c r="AV183" s="402"/>
      <c r="AW183" s="402"/>
      <c r="AX183" s="402"/>
      <c r="AY183" s="402"/>
      <c r="AZ183" s="402"/>
      <c r="BA183" s="402"/>
      <c r="BB183" s="403"/>
      <c r="BC183" s="51"/>
      <c r="BD183" s="52"/>
      <c r="BE183" s="52"/>
      <c r="BF183" s="52"/>
      <c r="BG183" s="52"/>
      <c r="BH183" s="52"/>
      <c r="BI183" s="52"/>
      <c r="BJ183" s="52"/>
      <c r="BK183" s="52"/>
      <c r="BL183" s="52"/>
      <c r="BM183" s="52"/>
      <c r="BN183" s="52"/>
      <c r="BO183" s="53"/>
    </row>
    <row r="184" spans="1:67" ht="26.25" customHeight="1">
      <c r="A184" s="415">
        <f t="shared" si="2"/>
        <v>176</v>
      </c>
      <c r="B184" s="112"/>
      <c r="C184" s="416" t="s">
        <v>258</v>
      </c>
      <c r="D184" s="417"/>
      <c r="E184" s="417"/>
      <c r="F184" s="417"/>
      <c r="G184" s="417"/>
      <c r="H184" s="417"/>
      <c r="I184" s="417"/>
      <c r="J184" s="418"/>
      <c r="K184" s="416" t="s">
        <v>268</v>
      </c>
      <c r="L184" s="417"/>
      <c r="M184" s="418"/>
      <c r="N184" s="416">
        <v>19</v>
      </c>
      <c r="O184" s="417"/>
      <c r="P184" s="418"/>
      <c r="Q184" s="425">
        <v>19</v>
      </c>
      <c r="R184" s="426"/>
      <c r="S184" s="427"/>
      <c r="T184" s="422" t="s">
        <v>266</v>
      </c>
      <c r="U184" s="423"/>
      <c r="V184" s="424"/>
      <c r="W184" s="401" t="s">
        <v>310</v>
      </c>
      <c r="X184" s="402"/>
      <c r="Y184" s="402"/>
      <c r="Z184" s="402"/>
      <c r="AA184" s="402"/>
      <c r="AB184" s="402"/>
      <c r="AC184" s="402"/>
      <c r="AD184" s="402"/>
      <c r="AE184" s="402"/>
      <c r="AF184" s="402"/>
      <c r="AG184" s="402"/>
      <c r="AH184" s="402"/>
      <c r="AI184" s="402"/>
      <c r="AJ184" s="403"/>
      <c r="AK184" s="401"/>
      <c r="AL184" s="402"/>
      <c r="AM184" s="402"/>
      <c r="AN184" s="402"/>
      <c r="AO184" s="402"/>
      <c r="AP184" s="402"/>
      <c r="AQ184" s="402"/>
      <c r="AR184" s="402"/>
      <c r="AS184" s="402"/>
      <c r="AT184" s="402"/>
      <c r="AU184" s="402"/>
      <c r="AV184" s="402"/>
      <c r="AW184" s="402"/>
      <c r="AX184" s="402"/>
      <c r="AY184" s="402"/>
      <c r="AZ184" s="402"/>
      <c r="BA184" s="402"/>
      <c r="BB184" s="403"/>
      <c r="BC184" s="51"/>
      <c r="BD184" s="52"/>
      <c r="BE184" s="52"/>
      <c r="BF184" s="52"/>
      <c r="BG184" s="52"/>
      <c r="BH184" s="52"/>
      <c r="BI184" s="52"/>
      <c r="BJ184" s="52"/>
      <c r="BK184" s="52"/>
      <c r="BL184" s="52"/>
      <c r="BM184" s="52"/>
      <c r="BN184" s="52"/>
      <c r="BO184" s="53"/>
    </row>
    <row r="185" spans="1:67" ht="12" customHeight="1">
      <c r="A185" s="415">
        <f t="shared" si="2"/>
        <v>177</v>
      </c>
      <c r="B185" s="112"/>
      <c r="C185" s="416" t="s">
        <v>259</v>
      </c>
      <c r="D185" s="417"/>
      <c r="E185" s="417"/>
      <c r="F185" s="417"/>
      <c r="G185" s="417"/>
      <c r="H185" s="417"/>
      <c r="I185" s="417"/>
      <c r="J185" s="418"/>
      <c r="K185" s="416" t="s">
        <v>267</v>
      </c>
      <c r="L185" s="417"/>
      <c r="M185" s="418"/>
      <c r="N185" s="416">
        <v>20</v>
      </c>
      <c r="O185" s="417"/>
      <c r="P185" s="418"/>
      <c r="Q185" s="425">
        <v>20</v>
      </c>
      <c r="R185" s="426"/>
      <c r="S185" s="427"/>
      <c r="T185" s="422" t="s">
        <v>266</v>
      </c>
      <c r="U185" s="423"/>
      <c r="V185" s="424"/>
      <c r="W185" s="401" t="s">
        <v>318</v>
      </c>
      <c r="X185" s="402"/>
      <c r="Y185" s="402"/>
      <c r="Z185" s="402"/>
      <c r="AA185" s="402"/>
      <c r="AB185" s="402"/>
      <c r="AC185" s="402"/>
      <c r="AD185" s="402"/>
      <c r="AE185" s="402"/>
      <c r="AF185" s="402"/>
      <c r="AG185" s="402"/>
      <c r="AH185" s="402"/>
      <c r="AI185" s="402"/>
      <c r="AJ185" s="403"/>
      <c r="AK185" s="401"/>
      <c r="AL185" s="402"/>
      <c r="AM185" s="402"/>
      <c r="AN185" s="402"/>
      <c r="AO185" s="402"/>
      <c r="AP185" s="402"/>
      <c r="AQ185" s="402"/>
      <c r="AR185" s="402"/>
      <c r="AS185" s="402"/>
      <c r="AT185" s="402"/>
      <c r="AU185" s="402"/>
      <c r="AV185" s="402"/>
      <c r="AW185" s="402"/>
      <c r="AX185" s="402"/>
      <c r="AY185" s="402"/>
      <c r="AZ185" s="402"/>
      <c r="BA185" s="402"/>
      <c r="BB185" s="403"/>
      <c r="BC185" s="51"/>
      <c r="BD185" s="52"/>
      <c r="BE185" s="52"/>
      <c r="BF185" s="52"/>
      <c r="BG185" s="52"/>
      <c r="BH185" s="52"/>
      <c r="BI185" s="52"/>
      <c r="BJ185" s="52"/>
      <c r="BK185" s="52"/>
      <c r="BL185" s="52"/>
      <c r="BM185" s="52"/>
      <c r="BN185" s="52"/>
      <c r="BO185" s="53"/>
    </row>
    <row r="186" spans="1:67" ht="12" customHeight="1">
      <c r="A186" s="415">
        <f t="shared" si="2"/>
        <v>178</v>
      </c>
      <c r="B186" s="112"/>
      <c r="C186" s="416" t="s">
        <v>260</v>
      </c>
      <c r="D186" s="417"/>
      <c r="E186" s="417"/>
      <c r="F186" s="417"/>
      <c r="G186" s="417"/>
      <c r="H186" s="417"/>
      <c r="I186" s="417"/>
      <c r="J186" s="418"/>
      <c r="K186" s="416" t="s">
        <v>269</v>
      </c>
      <c r="L186" s="417"/>
      <c r="M186" s="418"/>
      <c r="N186" s="416">
        <v>100</v>
      </c>
      <c r="O186" s="417"/>
      <c r="P186" s="418"/>
      <c r="Q186" s="419">
        <v>300</v>
      </c>
      <c r="R186" s="420"/>
      <c r="S186" s="421"/>
      <c r="T186" s="422" t="s">
        <v>266</v>
      </c>
      <c r="U186" s="423"/>
      <c r="V186" s="424"/>
      <c r="W186" s="401" t="s">
        <v>319</v>
      </c>
      <c r="X186" s="402"/>
      <c r="Y186" s="402"/>
      <c r="Z186" s="402"/>
      <c r="AA186" s="402"/>
      <c r="AB186" s="402"/>
      <c r="AC186" s="402"/>
      <c r="AD186" s="402"/>
      <c r="AE186" s="402"/>
      <c r="AF186" s="402"/>
      <c r="AG186" s="402"/>
      <c r="AH186" s="402"/>
      <c r="AI186" s="402"/>
      <c r="AJ186" s="403"/>
      <c r="AK186" s="401"/>
      <c r="AL186" s="402"/>
      <c r="AM186" s="402"/>
      <c r="AN186" s="402"/>
      <c r="AO186" s="402"/>
      <c r="AP186" s="402"/>
      <c r="AQ186" s="402"/>
      <c r="AR186" s="402"/>
      <c r="AS186" s="402"/>
      <c r="AT186" s="402"/>
      <c r="AU186" s="402"/>
      <c r="AV186" s="402"/>
      <c r="AW186" s="402"/>
      <c r="AX186" s="402"/>
      <c r="AY186" s="402"/>
      <c r="AZ186" s="402"/>
      <c r="BA186" s="402"/>
      <c r="BB186" s="403"/>
      <c r="BC186" s="51"/>
      <c r="BD186" s="52"/>
      <c r="BE186" s="52"/>
      <c r="BF186" s="52"/>
      <c r="BG186" s="52"/>
      <c r="BH186" s="52"/>
      <c r="BI186" s="52"/>
      <c r="BJ186" s="52"/>
      <c r="BK186" s="52"/>
      <c r="BL186" s="52"/>
      <c r="BM186" s="52"/>
      <c r="BN186" s="52"/>
      <c r="BO186" s="53"/>
    </row>
    <row r="187" spans="1:67" ht="12" customHeight="1">
      <c r="A187" s="415">
        <f t="shared" si="2"/>
        <v>179</v>
      </c>
      <c r="B187" s="112"/>
      <c r="C187" s="416" t="s">
        <v>261</v>
      </c>
      <c r="D187" s="417"/>
      <c r="E187" s="417"/>
      <c r="F187" s="417"/>
      <c r="G187" s="417"/>
      <c r="H187" s="417"/>
      <c r="I187" s="417"/>
      <c r="J187" s="418"/>
      <c r="K187" s="416" t="s">
        <v>267</v>
      </c>
      <c r="L187" s="417"/>
      <c r="M187" s="418"/>
      <c r="N187" s="416">
        <v>17</v>
      </c>
      <c r="O187" s="417"/>
      <c r="P187" s="418"/>
      <c r="Q187" s="425">
        <v>17</v>
      </c>
      <c r="R187" s="426"/>
      <c r="S187" s="427"/>
      <c r="T187" s="422" t="s">
        <v>266</v>
      </c>
      <c r="U187" s="423"/>
      <c r="V187" s="424"/>
      <c r="W187" s="401" t="s">
        <v>320</v>
      </c>
      <c r="X187" s="402"/>
      <c r="Y187" s="402"/>
      <c r="Z187" s="402"/>
      <c r="AA187" s="402"/>
      <c r="AB187" s="402"/>
      <c r="AC187" s="402"/>
      <c r="AD187" s="402"/>
      <c r="AE187" s="402"/>
      <c r="AF187" s="402"/>
      <c r="AG187" s="402"/>
      <c r="AH187" s="402"/>
      <c r="AI187" s="402"/>
      <c r="AJ187" s="403"/>
      <c r="AK187" s="401" t="s">
        <v>329</v>
      </c>
      <c r="AL187" s="402"/>
      <c r="AM187" s="402"/>
      <c r="AN187" s="402"/>
      <c r="AO187" s="402"/>
      <c r="AP187" s="402"/>
      <c r="AQ187" s="402"/>
      <c r="AR187" s="402"/>
      <c r="AS187" s="402"/>
      <c r="AT187" s="402"/>
      <c r="AU187" s="402"/>
      <c r="AV187" s="402"/>
      <c r="AW187" s="402"/>
      <c r="AX187" s="402"/>
      <c r="AY187" s="402"/>
      <c r="AZ187" s="402"/>
      <c r="BA187" s="402"/>
      <c r="BB187" s="403"/>
      <c r="BC187" s="51"/>
      <c r="BD187" s="52"/>
      <c r="BE187" s="52"/>
      <c r="BF187" s="52"/>
      <c r="BG187" s="52"/>
      <c r="BH187" s="52"/>
      <c r="BI187" s="52"/>
      <c r="BJ187" s="52"/>
      <c r="BK187" s="52"/>
      <c r="BL187" s="52"/>
      <c r="BM187" s="52"/>
      <c r="BN187" s="52"/>
      <c r="BO187" s="53"/>
    </row>
    <row r="188" spans="1:67" ht="12" customHeight="1">
      <c r="A188" s="415">
        <f t="shared" si="2"/>
        <v>180</v>
      </c>
      <c r="B188" s="112"/>
      <c r="C188" s="416" t="s">
        <v>262</v>
      </c>
      <c r="D188" s="417"/>
      <c r="E188" s="417"/>
      <c r="F188" s="417"/>
      <c r="G188" s="417"/>
      <c r="H188" s="417"/>
      <c r="I188" s="417"/>
      <c r="J188" s="418"/>
      <c r="K188" s="416" t="s">
        <v>267</v>
      </c>
      <c r="L188" s="417"/>
      <c r="M188" s="418"/>
      <c r="N188" s="416">
        <v>20</v>
      </c>
      <c r="O188" s="417"/>
      <c r="P188" s="418"/>
      <c r="Q188" s="425">
        <v>20</v>
      </c>
      <c r="R188" s="426"/>
      <c r="S188" s="427"/>
      <c r="T188" s="422" t="s">
        <v>266</v>
      </c>
      <c r="U188" s="423"/>
      <c r="V188" s="424"/>
      <c r="W188" s="401" t="s">
        <v>321</v>
      </c>
      <c r="X188" s="402"/>
      <c r="Y188" s="402"/>
      <c r="Z188" s="402"/>
      <c r="AA188" s="402"/>
      <c r="AB188" s="402"/>
      <c r="AC188" s="402"/>
      <c r="AD188" s="402"/>
      <c r="AE188" s="402"/>
      <c r="AF188" s="402"/>
      <c r="AG188" s="402"/>
      <c r="AH188" s="402"/>
      <c r="AI188" s="402"/>
      <c r="AJ188" s="403"/>
      <c r="AK188" s="401"/>
      <c r="AL188" s="402"/>
      <c r="AM188" s="402"/>
      <c r="AN188" s="402"/>
      <c r="AO188" s="402"/>
      <c r="AP188" s="402"/>
      <c r="AQ188" s="402"/>
      <c r="AR188" s="402"/>
      <c r="AS188" s="402"/>
      <c r="AT188" s="402"/>
      <c r="AU188" s="402"/>
      <c r="AV188" s="402"/>
      <c r="AW188" s="402"/>
      <c r="AX188" s="402"/>
      <c r="AY188" s="402"/>
      <c r="AZ188" s="402"/>
      <c r="BA188" s="402"/>
      <c r="BB188" s="403"/>
      <c r="BC188" s="51"/>
      <c r="BD188" s="52"/>
      <c r="BE188" s="52"/>
      <c r="BF188" s="52"/>
      <c r="BG188" s="52"/>
      <c r="BH188" s="52"/>
      <c r="BI188" s="52"/>
      <c r="BJ188" s="52"/>
      <c r="BK188" s="52"/>
      <c r="BL188" s="52"/>
      <c r="BM188" s="52"/>
      <c r="BN188" s="52"/>
      <c r="BO188" s="53"/>
    </row>
    <row r="189" spans="1:67" ht="12" customHeight="1">
      <c r="A189" s="415">
        <f t="shared" si="2"/>
        <v>181</v>
      </c>
      <c r="B189" s="112"/>
      <c r="C189" s="416" t="s">
        <v>263</v>
      </c>
      <c r="D189" s="417"/>
      <c r="E189" s="417"/>
      <c r="F189" s="417"/>
      <c r="G189" s="417"/>
      <c r="H189" s="417"/>
      <c r="I189" s="417"/>
      <c r="J189" s="418"/>
      <c r="K189" s="416" t="s">
        <v>269</v>
      </c>
      <c r="L189" s="417"/>
      <c r="M189" s="418"/>
      <c r="N189" s="416">
        <v>100</v>
      </c>
      <c r="O189" s="417"/>
      <c r="P189" s="418"/>
      <c r="Q189" s="419">
        <v>300</v>
      </c>
      <c r="R189" s="420"/>
      <c r="S189" s="421"/>
      <c r="T189" s="422" t="s">
        <v>266</v>
      </c>
      <c r="U189" s="423"/>
      <c r="V189" s="424"/>
      <c r="W189" s="401" t="s">
        <v>322</v>
      </c>
      <c r="X189" s="402"/>
      <c r="Y189" s="402"/>
      <c r="Z189" s="402"/>
      <c r="AA189" s="402"/>
      <c r="AB189" s="402"/>
      <c r="AC189" s="402"/>
      <c r="AD189" s="402"/>
      <c r="AE189" s="402"/>
      <c r="AF189" s="402"/>
      <c r="AG189" s="402"/>
      <c r="AH189" s="402"/>
      <c r="AI189" s="402"/>
      <c r="AJ189" s="403"/>
      <c r="AK189" s="401"/>
      <c r="AL189" s="402"/>
      <c r="AM189" s="402"/>
      <c r="AN189" s="402"/>
      <c r="AO189" s="402"/>
      <c r="AP189" s="402"/>
      <c r="AQ189" s="402"/>
      <c r="AR189" s="402"/>
      <c r="AS189" s="402"/>
      <c r="AT189" s="402"/>
      <c r="AU189" s="402"/>
      <c r="AV189" s="402"/>
      <c r="AW189" s="402"/>
      <c r="AX189" s="402"/>
      <c r="AY189" s="402"/>
      <c r="AZ189" s="402"/>
      <c r="BA189" s="402"/>
      <c r="BB189" s="403"/>
      <c r="BC189" s="51"/>
      <c r="BD189" s="52"/>
      <c r="BE189" s="52"/>
      <c r="BF189" s="52"/>
      <c r="BG189" s="52"/>
      <c r="BH189" s="52"/>
      <c r="BI189" s="52"/>
      <c r="BJ189" s="52"/>
      <c r="BK189" s="52"/>
      <c r="BL189" s="52"/>
      <c r="BM189" s="52"/>
      <c r="BN189" s="52"/>
      <c r="BO189" s="53"/>
    </row>
    <row r="190" spans="1:67" ht="12" customHeight="1">
      <c r="A190" s="404">
        <f t="shared" si="2"/>
        <v>182</v>
      </c>
      <c r="B190" s="405"/>
      <c r="C190" s="406" t="s">
        <v>264</v>
      </c>
      <c r="D190" s="407"/>
      <c r="E190" s="407"/>
      <c r="F190" s="407"/>
      <c r="G190" s="407"/>
      <c r="H190" s="407"/>
      <c r="I190" s="407"/>
      <c r="J190" s="408"/>
      <c r="K190" s="406" t="s">
        <v>267</v>
      </c>
      <c r="L190" s="407"/>
      <c r="M190" s="408"/>
      <c r="N190" s="406">
        <v>17</v>
      </c>
      <c r="O190" s="407"/>
      <c r="P190" s="408"/>
      <c r="Q190" s="409">
        <v>17</v>
      </c>
      <c r="R190" s="410"/>
      <c r="S190" s="411"/>
      <c r="T190" s="412" t="s">
        <v>266</v>
      </c>
      <c r="U190" s="413"/>
      <c r="V190" s="414"/>
      <c r="W190" s="401" t="s">
        <v>323</v>
      </c>
      <c r="X190" s="402"/>
      <c r="Y190" s="402"/>
      <c r="Z190" s="402"/>
      <c r="AA190" s="402"/>
      <c r="AB190" s="402"/>
      <c r="AC190" s="402"/>
      <c r="AD190" s="402"/>
      <c r="AE190" s="402"/>
      <c r="AF190" s="402"/>
      <c r="AG190" s="402"/>
      <c r="AH190" s="402"/>
      <c r="AI190" s="402"/>
      <c r="AJ190" s="403"/>
      <c r="AK190" s="401" t="s">
        <v>329</v>
      </c>
      <c r="AL190" s="402"/>
      <c r="AM190" s="402"/>
      <c r="AN190" s="402"/>
      <c r="AO190" s="402"/>
      <c r="AP190" s="402"/>
      <c r="AQ190" s="402"/>
      <c r="AR190" s="402"/>
      <c r="AS190" s="402"/>
      <c r="AT190" s="402"/>
      <c r="AU190" s="402"/>
      <c r="AV190" s="402"/>
      <c r="AW190" s="402"/>
      <c r="AX190" s="402"/>
      <c r="AY190" s="402"/>
      <c r="AZ190" s="402"/>
      <c r="BA190" s="402"/>
      <c r="BB190" s="403"/>
      <c r="BC190" s="54"/>
      <c r="BD190" s="55"/>
      <c r="BE190" s="55"/>
      <c r="BF190" s="55"/>
      <c r="BG190" s="55"/>
      <c r="BH190" s="55"/>
      <c r="BI190" s="55"/>
      <c r="BJ190" s="55"/>
      <c r="BK190" s="55"/>
      <c r="BL190" s="55"/>
      <c r="BM190" s="55"/>
      <c r="BN190" s="55"/>
      <c r="BO190" s="56"/>
    </row>
    <row r="191" spans="1:67" ht="12" customHeight="1" thickBot="1">
      <c r="A191" s="390">
        <f t="shared" si="2"/>
        <v>183</v>
      </c>
      <c r="B191" s="391"/>
      <c r="C191" s="392" t="s">
        <v>265</v>
      </c>
      <c r="D191" s="393"/>
      <c r="E191" s="393"/>
      <c r="F191" s="393"/>
      <c r="G191" s="393"/>
      <c r="H191" s="393"/>
      <c r="I191" s="393"/>
      <c r="J191" s="394"/>
      <c r="K191" s="392" t="s">
        <v>267</v>
      </c>
      <c r="L191" s="393"/>
      <c r="M191" s="394"/>
      <c r="N191" s="392">
        <v>5</v>
      </c>
      <c r="O191" s="393"/>
      <c r="P191" s="394"/>
      <c r="Q191" s="395">
        <v>5</v>
      </c>
      <c r="R191" s="396"/>
      <c r="S191" s="397"/>
      <c r="T191" s="398" t="s">
        <v>266</v>
      </c>
      <c r="U191" s="399"/>
      <c r="V191" s="400"/>
      <c r="W191" s="387"/>
      <c r="X191" s="388"/>
      <c r="Y191" s="388"/>
      <c r="Z191" s="388"/>
      <c r="AA191" s="388"/>
      <c r="AB191" s="388"/>
      <c r="AC191" s="388"/>
      <c r="AD191" s="388"/>
      <c r="AE191" s="388"/>
      <c r="AF191" s="388"/>
      <c r="AG191" s="388"/>
      <c r="AH191" s="388"/>
      <c r="AI191" s="388"/>
      <c r="AJ191" s="389"/>
      <c r="AK191" s="387"/>
      <c r="AL191" s="388"/>
      <c r="AM191" s="388"/>
      <c r="AN191" s="388"/>
      <c r="AO191" s="388"/>
      <c r="AP191" s="388"/>
      <c r="AQ191" s="388"/>
      <c r="AR191" s="388"/>
      <c r="AS191" s="388"/>
      <c r="AT191" s="388"/>
      <c r="AU191" s="388"/>
      <c r="AV191" s="388"/>
      <c r="AW191" s="388"/>
      <c r="AX191" s="388"/>
      <c r="AY191" s="388"/>
      <c r="AZ191" s="388"/>
      <c r="BA191" s="388"/>
      <c r="BB191" s="389"/>
      <c r="BC191" s="59"/>
      <c r="BD191" s="60"/>
      <c r="BE191" s="60"/>
      <c r="BF191" s="60"/>
      <c r="BG191" s="60"/>
      <c r="BH191" s="60"/>
      <c r="BI191" s="60"/>
      <c r="BJ191" s="60"/>
      <c r="BK191" s="60"/>
      <c r="BL191" s="60"/>
      <c r="BM191" s="60"/>
      <c r="BN191" s="60"/>
      <c r="BO191" s="57"/>
    </row>
  </sheetData>
  <autoFilter ref="A8:BO191" xr:uid="{00000000-0009-0000-0000-000002000000}">
    <filterColumn colId="0" showButton="0"/>
    <filterColumn colId="2" showButton="0"/>
    <filterColumn colId="3" showButton="0"/>
    <filterColumn colId="4" showButton="0"/>
    <filterColumn colId="5" showButton="0"/>
    <filterColumn colId="6" showButton="0"/>
    <filterColumn colId="7" showButton="0"/>
    <filterColumn colId="8" showButton="0"/>
    <filterColumn colId="10" showButton="0"/>
    <filterColumn colId="11" showButton="0"/>
    <filterColumn colId="13" showButton="0"/>
    <filterColumn colId="14" showButton="0"/>
    <filterColumn colId="16" showButton="0"/>
    <filterColumn colId="17" showButton="0"/>
    <filterColumn colId="19" showButton="0"/>
    <filterColumn colId="20"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autoFilter>
  <mergeCells count="1517">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 ref="BC7:BO8"/>
    <mergeCell ref="K8:M8"/>
    <mergeCell ref="N8:P8"/>
    <mergeCell ref="Q8:S8"/>
    <mergeCell ref="T8:V8"/>
    <mergeCell ref="T9:V9"/>
    <mergeCell ref="W9:AJ9"/>
    <mergeCell ref="AK9:BB9"/>
    <mergeCell ref="BC9:BO9"/>
    <mergeCell ref="A10:B10"/>
    <mergeCell ref="C10:J10"/>
    <mergeCell ref="K10:M10"/>
    <mergeCell ref="N10:P10"/>
    <mergeCell ref="Q10:S10"/>
    <mergeCell ref="T10:V10"/>
    <mergeCell ref="A9:B9"/>
    <mergeCell ref="C9:J9"/>
    <mergeCell ref="K9:M9"/>
    <mergeCell ref="N9:P9"/>
    <mergeCell ref="Q9:S9"/>
    <mergeCell ref="F4:U4"/>
    <mergeCell ref="AA4:AP4"/>
    <mergeCell ref="F5:U5"/>
    <mergeCell ref="AA5:AP5"/>
    <mergeCell ref="A7:B8"/>
    <mergeCell ref="C7:J8"/>
    <mergeCell ref="K7:V7"/>
    <mergeCell ref="W7:AJ8"/>
    <mergeCell ref="AK7:BB8"/>
    <mergeCell ref="W10:AJ10"/>
    <mergeCell ref="AK10:BB10"/>
    <mergeCell ref="BC10:BO10"/>
    <mergeCell ref="BC12:BO12"/>
    <mergeCell ref="A13:B13"/>
    <mergeCell ref="C13:J13"/>
    <mergeCell ref="K13:M13"/>
    <mergeCell ref="N13:P13"/>
    <mergeCell ref="Q13:S13"/>
    <mergeCell ref="T13:V13"/>
    <mergeCell ref="W13:AJ13"/>
    <mergeCell ref="AK13:BB13"/>
    <mergeCell ref="BC13:BO13"/>
    <mergeCell ref="AK11:BB11"/>
    <mergeCell ref="BC11:BO11"/>
    <mergeCell ref="A12:B12"/>
    <mergeCell ref="C12:J12"/>
    <mergeCell ref="K12:M12"/>
    <mergeCell ref="N12:P12"/>
    <mergeCell ref="Q12:S12"/>
    <mergeCell ref="T12:V12"/>
    <mergeCell ref="W12:AJ12"/>
    <mergeCell ref="AK12:BB12"/>
    <mergeCell ref="A11:B11"/>
    <mergeCell ref="C11:J11"/>
    <mergeCell ref="K11:M11"/>
    <mergeCell ref="N11:P11"/>
    <mergeCell ref="Q11:S11"/>
    <mergeCell ref="T11:V11"/>
    <mergeCell ref="W11:AJ11"/>
    <mergeCell ref="AK15:BB15"/>
    <mergeCell ref="BC15:BO15"/>
    <mergeCell ref="A16:B16"/>
    <mergeCell ref="C16:J16"/>
    <mergeCell ref="K16:M16"/>
    <mergeCell ref="N16:P16"/>
    <mergeCell ref="Q16:S16"/>
    <mergeCell ref="T16:V16"/>
    <mergeCell ref="W16:AJ16"/>
    <mergeCell ref="AK16:BB16"/>
    <mergeCell ref="W14:AJ14"/>
    <mergeCell ref="AK14:BB14"/>
    <mergeCell ref="BC14:BO14"/>
    <mergeCell ref="A15:B15"/>
    <mergeCell ref="C15:J15"/>
    <mergeCell ref="K15:M15"/>
    <mergeCell ref="N15:P15"/>
    <mergeCell ref="Q15:S15"/>
    <mergeCell ref="T15:V15"/>
    <mergeCell ref="W15:AJ15"/>
    <mergeCell ref="A14:B14"/>
    <mergeCell ref="C14:J14"/>
    <mergeCell ref="K14:M14"/>
    <mergeCell ref="N14:P14"/>
    <mergeCell ref="Q14:S14"/>
    <mergeCell ref="T14:V14"/>
    <mergeCell ref="W18:AJ18"/>
    <mergeCell ref="AK18:BB18"/>
    <mergeCell ref="BC18:BO18"/>
    <mergeCell ref="A19:B19"/>
    <mergeCell ref="C19:J19"/>
    <mergeCell ref="K19:M19"/>
    <mergeCell ref="N19:P19"/>
    <mergeCell ref="Q19:S19"/>
    <mergeCell ref="T19:V19"/>
    <mergeCell ref="W19:AJ19"/>
    <mergeCell ref="A18:B18"/>
    <mergeCell ref="C18:J18"/>
    <mergeCell ref="K18:M18"/>
    <mergeCell ref="N18:P18"/>
    <mergeCell ref="Q18:S18"/>
    <mergeCell ref="T18:V18"/>
    <mergeCell ref="BC16:BO16"/>
    <mergeCell ref="A17:B17"/>
    <mergeCell ref="C17:J17"/>
    <mergeCell ref="K17:M17"/>
    <mergeCell ref="N17:P17"/>
    <mergeCell ref="Q17:S17"/>
    <mergeCell ref="T17:V17"/>
    <mergeCell ref="W17:AJ17"/>
    <mergeCell ref="AK17:BB17"/>
    <mergeCell ref="BC17:BO17"/>
    <mergeCell ref="BC20:BO20"/>
    <mergeCell ref="A21:B21"/>
    <mergeCell ref="C21:J21"/>
    <mergeCell ref="K21:M21"/>
    <mergeCell ref="N21:P21"/>
    <mergeCell ref="Q21:S21"/>
    <mergeCell ref="T21:V21"/>
    <mergeCell ref="W21:AJ21"/>
    <mergeCell ref="AK21:BB21"/>
    <mergeCell ref="BC21:BO21"/>
    <mergeCell ref="AK19:BB19"/>
    <mergeCell ref="BC19:BO19"/>
    <mergeCell ref="A20:B20"/>
    <mergeCell ref="C20:J20"/>
    <mergeCell ref="K20:M20"/>
    <mergeCell ref="N20:P20"/>
    <mergeCell ref="Q20:S20"/>
    <mergeCell ref="T20:V20"/>
    <mergeCell ref="W20:AJ20"/>
    <mergeCell ref="AK20:BB20"/>
    <mergeCell ref="AK23:BB23"/>
    <mergeCell ref="BC23:BO23"/>
    <mergeCell ref="A24:B24"/>
    <mergeCell ref="C24:J24"/>
    <mergeCell ref="K24:M24"/>
    <mergeCell ref="N24:P24"/>
    <mergeCell ref="Q24:S24"/>
    <mergeCell ref="T24:V24"/>
    <mergeCell ref="W24:AJ24"/>
    <mergeCell ref="AK24:BB24"/>
    <mergeCell ref="W22:AJ22"/>
    <mergeCell ref="AK22:BB22"/>
    <mergeCell ref="BC22:BO22"/>
    <mergeCell ref="A23:B23"/>
    <mergeCell ref="C23:J23"/>
    <mergeCell ref="K23:M23"/>
    <mergeCell ref="N23:P23"/>
    <mergeCell ref="Q23:S23"/>
    <mergeCell ref="T23:V23"/>
    <mergeCell ref="W23:AJ23"/>
    <mergeCell ref="A22:B22"/>
    <mergeCell ref="C22:J22"/>
    <mergeCell ref="K22:M22"/>
    <mergeCell ref="N22:P22"/>
    <mergeCell ref="Q22:S22"/>
    <mergeCell ref="T22:V22"/>
    <mergeCell ref="W26:AJ26"/>
    <mergeCell ref="AK26:BB26"/>
    <mergeCell ref="BC26:BO26"/>
    <mergeCell ref="A27:B27"/>
    <mergeCell ref="C27:J27"/>
    <mergeCell ref="K27:M27"/>
    <mergeCell ref="N27:P27"/>
    <mergeCell ref="Q27:S27"/>
    <mergeCell ref="T27:V27"/>
    <mergeCell ref="W27:AJ27"/>
    <mergeCell ref="A26:B26"/>
    <mergeCell ref="C26:J26"/>
    <mergeCell ref="K26:M26"/>
    <mergeCell ref="N26:P26"/>
    <mergeCell ref="Q26:S26"/>
    <mergeCell ref="T26:V26"/>
    <mergeCell ref="BC24:BO24"/>
    <mergeCell ref="A25:B25"/>
    <mergeCell ref="C25:J25"/>
    <mergeCell ref="K25:M25"/>
    <mergeCell ref="N25:P25"/>
    <mergeCell ref="Q25:S25"/>
    <mergeCell ref="T25:V25"/>
    <mergeCell ref="W25:AJ25"/>
    <mergeCell ref="AK25:BB25"/>
    <mergeCell ref="BC25:BO25"/>
    <mergeCell ref="W29:AJ29"/>
    <mergeCell ref="AK29:BB29"/>
    <mergeCell ref="BC29:BO29"/>
    <mergeCell ref="A30:B30"/>
    <mergeCell ref="C30:J30"/>
    <mergeCell ref="K30:M30"/>
    <mergeCell ref="N30:P30"/>
    <mergeCell ref="Q30:S30"/>
    <mergeCell ref="T30:V30"/>
    <mergeCell ref="W30:AJ30"/>
    <mergeCell ref="A29:B29"/>
    <mergeCell ref="C29:J29"/>
    <mergeCell ref="K29:M29"/>
    <mergeCell ref="N29:P29"/>
    <mergeCell ref="Q29:S29"/>
    <mergeCell ref="T29:V29"/>
    <mergeCell ref="AK27:BB27"/>
    <mergeCell ref="BC27:BO27"/>
    <mergeCell ref="A28:B28"/>
    <mergeCell ref="C28:J28"/>
    <mergeCell ref="N28:P28"/>
    <mergeCell ref="Q28:S28"/>
    <mergeCell ref="T28:V28"/>
    <mergeCell ref="W28:AJ28"/>
    <mergeCell ref="AK28:BB28"/>
    <mergeCell ref="BC28:BO28"/>
    <mergeCell ref="BC31:BO31"/>
    <mergeCell ref="A32:B32"/>
    <mergeCell ref="C32:J32"/>
    <mergeCell ref="K32:M32"/>
    <mergeCell ref="N32:P32"/>
    <mergeCell ref="Q32:S32"/>
    <mergeCell ref="T32:V32"/>
    <mergeCell ref="W32:AJ32"/>
    <mergeCell ref="AK32:BB32"/>
    <mergeCell ref="BC32:BO32"/>
    <mergeCell ref="AK30:BB30"/>
    <mergeCell ref="BC30:BO30"/>
    <mergeCell ref="A31:B31"/>
    <mergeCell ref="C31:J31"/>
    <mergeCell ref="K31:M31"/>
    <mergeCell ref="N31:P31"/>
    <mergeCell ref="Q31:S31"/>
    <mergeCell ref="T31:V31"/>
    <mergeCell ref="W31:AJ31"/>
    <mergeCell ref="AK31:BB31"/>
    <mergeCell ref="W35:AJ35"/>
    <mergeCell ref="AK35:BB35"/>
    <mergeCell ref="A36:B36"/>
    <mergeCell ref="C36:J36"/>
    <mergeCell ref="K36:M36"/>
    <mergeCell ref="N36:P36"/>
    <mergeCell ref="Q36:S36"/>
    <mergeCell ref="T36:V36"/>
    <mergeCell ref="W36:AJ36"/>
    <mergeCell ref="AK36:BB36"/>
    <mergeCell ref="A35:B35"/>
    <mergeCell ref="C35:J35"/>
    <mergeCell ref="K35:M35"/>
    <mergeCell ref="N35:P35"/>
    <mergeCell ref="Q35:S35"/>
    <mergeCell ref="T35:V35"/>
    <mergeCell ref="W33:AJ33"/>
    <mergeCell ref="AK33:BB33"/>
    <mergeCell ref="A34:B34"/>
    <mergeCell ref="C34:J34"/>
    <mergeCell ref="K34:M34"/>
    <mergeCell ref="N34:P34"/>
    <mergeCell ref="Q34:S34"/>
    <mergeCell ref="T34:V34"/>
    <mergeCell ref="W34:AJ34"/>
    <mergeCell ref="AK34:BB34"/>
    <mergeCell ref="A33:B33"/>
    <mergeCell ref="C33:J33"/>
    <mergeCell ref="K33:M33"/>
    <mergeCell ref="N33:P33"/>
    <mergeCell ref="Q33:S33"/>
    <mergeCell ref="T33:V33"/>
    <mergeCell ref="W39:AJ39"/>
    <mergeCell ref="AK39:BB39"/>
    <mergeCell ref="A40:B40"/>
    <mergeCell ref="C40:J40"/>
    <mergeCell ref="K40:M40"/>
    <mergeCell ref="N40:P40"/>
    <mergeCell ref="Q40:S40"/>
    <mergeCell ref="T40:V40"/>
    <mergeCell ref="W40:AJ40"/>
    <mergeCell ref="AK40:BB40"/>
    <mergeCell ref="A39:B39"/>
    <mergeCell ref="C39:J39"/>
    <mergeCell ref="K39:M39"/>
    <mergeCell ref="N39:P39"/>
    <mergeCell ref="Q39:S39"/>
    <mergeCell ref="T39:V39"/>
    <mergeCell ref="W37:AJ37"/>
    <mergeCell ref="AK37:BB37"/>
    <mergeCell ref="A38:B38"/>
    <mergeCell ref="C38:J38"/>
    <mergeCell ref="K38:M38"/>
    <mergeCell ref="N38:P38"/>
    <mergeCell ref="Q38:S38"/>
    <mergeCell ref="T38:V38"/>
    <mergeCell ref="W38:AJ38"/>
    <mergeCell ref="AK38:BB38"/>
    <mergeCell ref="A37:B37"/>
    <mergeCell ref="C37:J37"/>
    <mergeCell ref="K37:M37"/>
    <mergeCell ref="N37:P37"/>
    <mergeCell ref="Q37:S37"/>
    <mergeCell ref="T37:V37"/>
    <mergeCell ref="W43:AJ43"/>
    <mergeCell ref="AK43:BB43"/>
    <mergeCell ref="A44:B44"/>
    <mergeCell ref="C44:J44"/>
    <mergeCell ref="K44:M44"/>
    <mergeCell ref="N44:P44"/>
    <mergeCell ref="Q44:S44"/>
    <mergeCell ref="T44:V44"/>
    <mergeCell ref="W44:AJ44"/>
    <mergeCell ref="AK44:BB44"/>
    <mergeCell ref="A43:B43"/>
    <mergeCell ref="C43:J43"/>
    <mergeCell ref="K43:M43"/>
    <mergeCell ref="N43:P43"/>
    <mergeCell ref="Q43:S43"/>
    <mergeCell ref="T43:V43"/>
    <mergeCell ref="W41:AJ41"/>
    <mergeCell ref="AK41:BB41"/>
    <mergeCell ref="A42:B42"/>
    <mergeCell ref="C42:J42"/>
    <mergeCell ref="K42:M42"/>
    <mergeCell ref="N42:P42"/>
    <mergeCell ref="Q42:S42"/>
    <mergeCell ref="T42:V42"/>
    <mergeCell ref="W42:AJ42"/>
    <mergeCell ref="AK42:BB42"/>
    <mergeCell ref="A41:B41"/>
    <mergeCell ref="C41:J41"/>
    <mergeCell ref="K41:M41"/>
    <mergeCell ref="N41:P41"/>
    <mergeCell ref="Q41:S41"/>
    <mergeCell ref="T41:V41"/>
    <mergeCell ref="W47:AJ47"/>
    <mergeCell ref="AK47:BB47"/>
    <mergeCell ref="A48:B48"/>
    <mergeCell ref="C48:J48"/>
    <mergeCell ref="K48:M48"/>
    <mergeCell ref="N48:P48"/>
    <mergeCell ref="Q48:S48"/>
    <mergeCell ref="T48:V48"/>
    <mergeCell ref="W48:AJ48"/>
    <mergeCell ref="AK48:BB48"/>
    <mergeCell ref="A47:B47"/>
    <mergeCell ref="C47:J47"/>
    <mergeCell ref="K47:M47"/>
    <mergeCell ref="N47:P47"/>
    <mergeCell ref="Q47:S47"/>
    <mergeCell ref="T47:V47"/>
    <mergeCell ref="W45:AJ45"/>
    <mergeCell ref="AK45:BB45"/>
    <mergeCell ref="A46:B46"/>
    <mergeCell ref="C46:J46"/>
    <mergeCell ref="K46:M46"/>
    <mergeCell ref="N46:P46"/>
    <mergeCell ref="Q46:S46"/>
    <mergeCell ref="T46:V46"/>
    <mergeCell ref="W46:AJ46"/>
    <mergeCell ref="AK46:BB46"/>
    <mergeCell ref="A45:B45"/>
    <mergeCell ref="C45:J45"/>
    <mergeCell ref="K45:M45"/>
    <mergeCell ref="N45:P45"/>
    <mergeCell ref="Q45:S45"/>
    <mergeCell ref="T45:V45"/>
    <mergeCell ref="W51:AJ51"/>
    <mergeCell ref="AK51:BB51"/>
    <mergeCell ref="A52:B52"/>
    <mergeCell ref="C52:J52"/>
    <mergeCell ref="K52:M52"/>
    <mergeCell ref="N52:P52"/>
    <mergeCell ref="Q52:S52"/>
    <mergeCell ref="T52:V52"/>
    <mergeCell ref="W52:AJ52"/>
    <mergeCell ref="AK52:BB52"/>
    <mergeCell ref="A51:B51"/>
    <mergeCell ref="C51:J51"/>
    <mergeCell ref="K51:M51"/>
    <mergeCell ref="N51:P51"/>
    <mergeCell ref="Q51:S51"/>
    <mergeCell ref="T51:V51"/>
    <mergeCell ref="W49:AJ49"/>
    <mergeCell ref="AK49:BB49"/>
    <mergeCell ref="A50:B50"/>
    <mergeCell ref="C50:J50"/>
    <mergeCell ref="K50:M50"/>
    <mergeCell ref="N50:P50"/>
    <mergeCell ref="Q50:S50"/>
    <mergeCell ref="T50:V50"/>
    <mergeCell ref="W50:AJ50"/>
    <mergeCell ref="AK50:BB50"/>
    <mergeCell ref="A49:B49"/>
    <mergeCell ref="C49:J49"/>
    <mergeCell ref="K49:M49"/>
    <mergeCell ref="N49:P49"/>
    <mergeCell ref="Q49:S49"/>
    <mergeCell ref="T49:V49"/>
    <mergeCell ref="W55:AJ55"/>
    <mergeCell ref="AK55:BB55"/>
    <mergeCell ref="A56:B56"/>
    <mergeCell ref="C56:J56"/>
    <mergeCell ref="K56:M56"/>
    <mergeCell ref="N56:P56"/>
    <mergeCell ref="Q56:S56"/>
    <mergeCell ref="T56:V56"/>
    <mergeCell ref="W56:AJ56"/>
    <mergeCell ref="AK56:BB56"/>
    <mergeCell ref="A55:B55"/>
    <mergeCell ref="C55:J55"/>
    <mergeCell ref="K55:M55"/>
    <mergeCell ref="N55:P55"/>
    <mergeCell ref="Q55:S55"/>
    <mergeCell ref="T55:V55"/>
    <mergeCell ref="W53:AJ53"/>
    <mergeCell ref="AK53:BB53"/>
    <mergeCell ref="A54:B54"/>
    <mergeCell ref="C54:J54"/>
    <mergeCell ref="K54:M54"/>
    <mergeCell ref="N54:P54"/>
    <mergeCell ref="Q54:S54"/>
    <mergeCell ref="T54:V54"/>
    <mergeCell ref="W54:AJ54"/>
    <mergeCell ref="AK54:BB54"/>
    <mergeCell ref="A53:B53"/>
    <mergeCell ref="C53:J53"/>
    <mergeCell ref="K53:M53"/>
    <mergeCell ref="N53:P53"/>
    <mergeCell ref="Q53:S53"/>
    <mergeCell ref="T53:V53"/>
    <mergeCell ref="W59:AJ59"/>
    <mergeCell ref="AK59:BB59"/>
    <mergeCell ref="A60:B60"/>
    <mergeCell ref="C60:J60"/>
    <mergeCell ref="K60:M60"/>
    <mergeCell ref="N60:P60"/>
    <mergeCell ref="Q60:S60"/>
    <mergeCell ref="T60:V60"/>
    <mergeCell ref="W60:AJ60"/>
    <mergeCell ref="AK60:BB60"/>
    <mergeCell ref="A59:B59"/>
    <mergeCell ref="C59:J59"/>
    <mergeCell ref="K59:M59"/>
    <mergeCell ref="N59:P59"/>
    <mergeCell ref="Q59:S59"/>
    <mergeCell ref="T59:V59"/>
    <mergeCell ref="W57:AJ57"/>
    <mergeCell ref="AK57:BB57"/>
    <mergeCell ref="A58:B58"/>
    <mergeCell ref="C58:J58"/>
    <mergeCell ref="K58:M58"/>
    <mergeCell ref="N58:P58"/>
    <mergeCell ref="Q58:S58"/>
    <mergeCell ref="T58:V58"/>
    <mergeCell ref="W58:AJ58"/>
    <mergeCell ref="AK58:BB58"/>
    <mergeCell ref="A57:B57"/>
    <mergeCell ref="C57:J57"/>
    <mergeCell ref="K57:M57"/>
    <mergeCell ref="N57:P57"/>
    <mergeCell ref="Q57:S57"/>
    <mergeCell ref="T57:V57"/>
    <mergeCell ref="W63:AJ63"/>
    <mergeCell ref="AK63:BB63"/>
    <mergeCell ref="A64:B64"/>
    <mergeCell ref="C64:J64"/>
    <mergeCell ref="K64:M64"/>
    <mergeCell ref="N64:P64"/>
    <mergeCell ref="Q64:S64"/>
    <mergeCell ref="T64:V64"/>
    <mergeCell ref="W64:AJ64"/>
    <mergeCell ref="AK64:BB64"/>
    <mergeCell ref="A63:B63"/>
    <mergeCell ref="C63:J63"/>
    <mergeCell ref="K63:M63"/>
    <mergeCell ref="N63:P63"/>
    <mergeCell ref="Q63:S63"/>
    <mergeCell ref="T63:V63"/>
    <mergeCell ref="W61:AJ61"/>
    <mergeCell ref="AK61:BB61"/>
    <mergeCell ref="A62:B62"/>
    <mergeCell ref="C62:J62"/>
    <mergeCell ref="K62:M62"/>
    <mergeCell ref="N62:P62"/>
    <mergeCell ref="Q62:S62"/>
    <mergeCell ref="T62:V62"/>
    <mergeCell ref="W62:AJ62"/>
    <mergeCell ref="AK62:BB62"/>
    <mergeCell ref="A61:B61"/>
    <mergeCell ref="C61:J61"/>
    <mergeCell ref="K61:M61"/>
    <mergeCell ref="N61:P61"/>
    <mergeCell ref="Q61:S61"/>
    <mergeCell ref="T61:V61"/>
    <mergeCell ref="W67:AJ67"/>
    <mergeCell ref="AK67:BB67"/>
    <mergeCell ref="A68:B68"/>
    <mergeCell ref="C68:J68"/>
    <mergeCell ref="K68:M68"/>
    <mergeCell ref="N68:P68"/>
    <mergeCell ref="Q68:S68"/>
    <mergeCell ref="T68:V68"/>
    <mergeCell ref="W68:AJ68"/>
    <mergeCell ref="AK68:BB68"/>
    <mergeCell ref="A67:B67"/>
    <mergeCell ref="C67:J67"/>
    <mergeCell ref="K67:M67"/>
    <mergeCell ref="N67:P67"/>
    <mergeCell ref="Q67:S67"/>
    <mergeCell ref="T67:V67"/>
    <mergeCell ref="W65:AJ65"/>
    <mergeCell ref="AK65:BB65"/>
    <mergeCell ref="A66:B66"/>
    <mergeCell ref="C66:J66"/>
    <mergeCell ref="K66:M66"/>
    <mergeCell ref="N66:P66"/>
    <mergeCell ref="Q66:S66"/>
    <mergeCell ref="T66:V66"/>
    <mergeCell ref="W66:AJ66"/>
    <mergeCell ref="AK66:BB66"/>
    <mergeCell ref="A65:B65"/>
    <mergeCell ref="C65:J65"/>
    <mergeCell ref="K65:M65"/>
    <mergeCell ref="N65:P65"/>
    <mergeCell ref="Q65:S65"/>
    <mergeCell ref="T65:V65"/>
    <mergeCell ref="W71:AJ71"/>
    <mergeCell ref="AK71:BB71"/>
    <mergeCell ref="A72:B72"/>
    <mergeCell ref="C72:J72"/>
    <mergeCell ref="K72:M72"/>
    <mergeCell ref="N72:P72"/>
    <mergeCell ref="Q72:S72"/>
    <mergeCell ref="T72:V72"/>
    <mergeCell ref="W72:AJ72"/>
    <mergeCell ref="AK72:BB72"/>
    <mergeCell ref="A71:B71"/>
    <mergeCell ref="C71:J71"/>
    <mergeCell ref="K71:M71"/>
    <mergeCell ref="N71:P71"/>
    <mergeCell ref="Q71:S71"/>
    <mergeCell ref="T71:V71"/>
    <mergeCell ref="W69:AJ69"/>
    <mergeCell ref="AK69:BB69"/>
    <mergeCell ref="A70:B70"/>
    <mergeCell ref="C70:J70"/>
    <mergeCell ref="K70:M70"/>
    <mergeCell ref="N70:P70"/>
    <mergeCell ref="Q70:S70"/>
    <mergeCell ref="T70:V70"/>
    <mergeCell ref="W70:AJ70"/>
    <mergeCell ref="AK70:BB70"/>
    <mergeCell ref="A69:B69"/>
    <mergeCell ref="C69:J69"/>
    <mergeCell ref="K69:M69"/>
    <mergeCell ref="N69:P69"/>
    <mergeCell ref="Q69:S69"/>
    <mergeCell ref="T69:V69"/>
    <mergeCell ref="W75:AJ75"/>
    <mergeCell ref="AK75:BB75"/>
    <mergeCell ref="A76:B76"/>
    <mergeCell ref="C76:J76"/>
    <mergeCell ref="K76:M76"/>
    <mergeCell ref="N76:P76"/>
    <mergeCell ref="Q76:S76"/>
    <mergeCell ref="T76:V76"/>
    <mergeCell ref="W76:AJ76"/>
    <mergeCell ref="AK76:BB76"/>
    <mergeCell ref="A75:B75"/>
    <mergeCell ref="C75:J75"/>
    <mergeCell ref="K75:M75"/>
    <mergeCell ref="N75:P75"/>
    <mergeCell ref="Q75:S75"/>
    <mergeCell ref="T75:V75"/>
    <mergeCell ref="W73:AJ73"/>
    <mergeCell ref="AK73:BB73"/>
    <mergeCell ref="A74:B74"/>
    <mergeCell ref="C74:J74"/>
    <mergeCell ref="K74:M74"/>
    <mergeCell ref="N74:P74"/>
    <mergeCell ref="Q74:S74"/>
    <mergeCell ref="T74:V74"/>
    <mergeCell ref="W74:AJ74"/>
    <mergeCell ref="AK74:BB74"/>
    <mergeCell ref="A73:B73"/>
    <mergeCell ref="C73:J73"/>
    <mergeCell ref="K73:M73"/>
    <mergeCell ref="N73:P73"/>
    <mergeCell ref="Q73:S73"/>
    <mergeCell ref="T73:V73"/>
    <mergeCell ref="W79:AJ79"/>
    <mergeCell ref="AK79:BB79"/>
    <mergeCell ref="A80:B80"/>
    <mergeCell ref="C80:J80"/>
    <mergeCell ref="K80:M80"/>
    <mergeCell ref="N80:P80"/>
    <mergeCell ref="Q80:S80"/>
    <mergeCell ref="T80:V80"/>
    <mergeCell ref="W80:AJ80"/>
    <mergeCell ref="AK80:BB80"/>
    <mergeCell ref="A79:B79"/>
    <mergeCell ref="C79:J79"/>
    <mergeCell ref="K79:M79"/>
    <mergeCell ref="N79:P79"/>
    <mergeCell ref="Q79:S79"/>
    <mergeCell ref="T79:V79"/>
    <mergeCell ref="W77:AJ77"/>
    <mergeCell ref="AK77:BB77"/>
    <mergeCell ref="A78:B78"/>
    <mergeCell ref="C78:J78"/>
    <mergeCell ref="K78:M78"/>
    <mergeCell ref="N78:P78"/>
    <mergeCell ref="Q78:S78"/>
    <mergeCell ref="T78:V78"/>
    <mergeCell ref="W78:AJ78"/>
    <mergeCell ref="AK78:BB78"/>
    <mergeCell ref="A77:B77"/>
    <mergeCell ref="C77:J77"/>
    <mergeCell ref="K77:M77"/>
    <mergeCell ref="N77:P77"/>
    <mergeCell ref="Q77:S77"/>
    <mergeCell ref="T77:V77"/>
    <mergeCell ref="W83:AJ83"/>
    <mergeCell ref="AK83:BB83"/>
    <mergeCell ref="A84:B84"/>
    <mergeCell ref="C84:J84"/>
    <mergeCell ref="K84:M84"/>
    <mergeCell ref="N84:P84"/>
    <mergeCell ref="Q84:S84"/>
    <mergeCell ref="T84:V84"/>
    <mergeCell ref="W84:AJ84"/>
    <mergeCell ref="AK84:BB84"/>
    <mergeCell ref="A83:B83"/>
    <mergeCell ref="C83:J83"/>
    <mergeCell ref="K83:M83"/>
    <mergeCell ref="N83:P83"/>
    <mergeCell ref="Q83:S83"/>
    <mergeCell ref="T83:V83"/>
    <mergeCell ref="W81:AJ81"/>
    <mergeCell ref="AK81:BB81"/>
    <mergeCell ref="A82:B82"/>
    <mergeCell ref="C82:J82"/>
    <mergeCell ref="K82:M82"/>
    <mergeCell ref="N82:P82"/>
    <mergeCell ref="Q82:S82"/>
    <mergeCell ref="T82:V82"/>
    <mergeCell ref="W82:AJ82"/>
    <mergeCell ref="AK82:BB82"/>
    <mergeCell ref="A81:B81"/>
    <mergeCell ref="C81:J81"/>
    <mergeCell ref="K81:M81"/>
    <mergeCell ref="N81:P81"/>
    <mergeCell ref="Q81:S81"/>
    <mergeCell ref="T81:V81"/>
    <mergeCell ref="W87:AJ87"/>
    <mergeCell ref="AK87:BB87"/>
    <mergeCell ref="A88:B88"/>
    <mergeCell ref="C88:J88"/>
    <mergeCell ref="K88:M88"/>
    <mergeCell ref="N88:P88"/>
    <mergeCell ref="Q88:S88"/>
    <mergeCell ref="T88:V88"/>
    <mergeCell ref="W88:AJ88"/>
    <mergeCell ref="AK88:BB88"/>
    <mergeCell ref="A87:B87"/>
    <mergeCell ref="C87:J87"/>
    <mergeCell ref="K87:M87"/>
    <mergeCell ref="N87:P87"/>
    <mergeCell ref="Q87:S87"/>
    <mergeCell ref="T87:V87"/>
    <mergeCell ref="W85:AJ85"/>
    <mergeCell ref="AK85:BB85"/>
    <mergeCell ref="A86:B86"/>
    <mergeCell ref="C86:J86"/>
    <mergeCell ref="K86:M86"/>
    <mergeCell ref="N86:P86"/>
    <mergeCell ref="Q86:S86"/>
    <mergeCell ref="T86:V86"/>
    <mergeCell ref="W86:AJ86"/>
    <mergeCell ref="AK86:BB86"/>
    <mergeCell ref="A85:B85"/>
    <mergeCell ref="C85:J85"/>
    <mergeCell ref="K85:M85"/>
    <mergeCell ref="N85:P85"/>
    <mergeCell ref="Q85:S85"/>
    <mergeCell ref="T85:V85"/>
    <mergeCell ref="W91:AJ91"/>
    <mergeCell ref="AK91:BB91"/>
    <mergeCell ref="A92:B92"/>
    <mergeCell ref="C92:J92"/>
    <mergeCell ref="K92:M92"/>
    <mergeCell ref="N92:P92"/>
    <mergeCell ref="Q92:S92"/>
    <mergeCell ref="T92:V92"/>
    <mergeCell ref="W92:AJ92"/>
    <mergeCell ref="AK92:BB92"/>
    <mergeCell ref="A91:B91"/>
    <mergeCell ref="C91:J91"/>
    <mergeCell ref="K91:M91"/>
    <mergeCell ref="N91:P91"/>
    <mergeCell ref="Q91:S91"/>
    <mergeCell ref="T91:V91"/>
    <mergeCell ref="W89:AJ89"/>
    <mergeCell ref="AK89:BB89"/>
    <mergeCell ref="A90:B90"/>
    <mergeCell ref="C90:J90"/>
    <mergeCell ref="K90:M90"/>
    <mergeCell ref="N90:P90"/>
    <mergeCell ref="Q90:S90"/>
    <mergeCell ref="T90:V90"/>
    <mergeCell ref="W90:AJ90"/>
    <mergeCell ref="AK90:BB90"/>
    <mergeCell ref="A89:B89"/>
    <mergeCell ref="C89:J89"/>
    <mergeCell ref="K89:M89"/>
    <mergeCell ref="N89:P89"/>
    <mergeCell ref="Q89:S89"/>
    <mergeCell ref="T89:V89"/>
    <mergeCell ref="W95:AJ95"/>
    <mergeCell ref="AK95:BB95"/>
    <mergeCell ref="A96:B96"/>
    <mergeCell ref="C96:J96"/>
    <mergeCell ref="K96:M96"/>
    <mergeCell ref="N96:P96"/>
    <mergeCell ref="Q96:S96"/>
    <mergeCell ref="T96:V96"/>
    <mergeCell ref="W96:AJ96"/>
    <mergeCell ref="AK96:BB96"/>
    <mergeCell ref="A95:B95"/>
    <mergeCell ref="C95:J95"/>
    <mergeCell ref="K95:M95"/>
    <mergeCell ref="N95:P95"/>
    <mergeCell ref="Q95:S95"/>
    <mergeCell ref="T95:V95"/>
    <mergeCell ref="W93:AJ93"/>
    <mergeCell ref="AK93:BB93"/>
    <mergeCell ref="A94:B94"/>
    <mergeCell ref="C94:J94"/>
    <mergeCell ref="K94:M94"/>
    <mergeCell ref="N94:P94"/>
    <mergeCell ref="Q94:S94"/>
    <mergeCell ref="T94:V94"/>
    <mergeCell ref="W94:AJ94"/>
    <mergeCell ref="AK94:BB94"/>
    <mergeCell ref="A93:B93"/>
    <mergeCell ref="C93:J93"/>
    <mergeCell ref="K93:M93"/>
    <mergeCell ref="N93:P93"/>
    <mergeCell ref="Q93:S93"/>
    <mergeCell ref="T93:V93"/>
    <mergeCell ref="W99:AJ99"/>
    <mergeCell ref="AK99:BB99"/>
    <mergeCell ref="A100:B100"/>
    <mergeCell ref="C100:J100"/>
    <mergeCell ref="K100:M100"/>
    <mergeCell ref="N100:P100"/>
    <mergeCell ref="Q100:S100"/>
    <mergeCell ref="T100:V100"/>
    <mergeCell ref="W100:AJ100"/>
    <mergeCell ref="AK100:BB100"/>
    <mergeCell ref="A99:B99"/>
    <mergeCell ref="C99:J99"/>
    <mergeCell ref="K99:M99"/>
    <mergeCell ref="N99:P99"/>
    <mergeCell ref="Q99:S99"/>
    <mergeCell ref="T99:V99"/>
    <mergeCell ref="W97:AJ97"/>
    <mergeCell ref="AK97:BB97"/>
    <mergeCell ref="A98:B98"/>
    <mergeCell ref="C98:J98"/>
    <mergeCell ref="K98:M98"/>
    <mergeCell ref="N98:P98"/>
    <mergeCell ref="Q98:S98"/>
    <mergeCell ref="T98:V98"/>
    <mergeCell ref="W98:AJ98"/>
    <mergeCell ref="AK98:BB98"/>
    <mergeCell ref="A97:B97"/>
    <mergeCell ref="C97:J97"/>
    <mergeCell ref="K97:M97"/>
    <mergeCell ref="N97:P97"/>
    <mergeCell ref="Q97:S97"/>
    <mergeCell ref="T97:V97"/>
    <mergeCell ref="W103:AJ103"/>
    <mergeCell ref="AK103:BB103"/>
    <mergeCell ref="A104:B104"/>
    <mergeCell ref="C104:J104"/>
    <mergeCell ref="K104:M104"/>
    <mergeCell ref="N104:P104"/>
    <mergeCell ref="Q104:S104"/>
    <mergeCell ref="T104:V104"/>
    <mergeCell ref="W104:AJ104"/>
    <mergeCell ref="AK104:BB104"/>
    <mergeCell ref="A103:B103"/>
    <mergeCell ref="C103:J103"/>
    <mergeCell ref="K103:M103"/>
    <mergeCell ref="N103:P103"/>
    <mergeCell ref="Q103:S103"/>
    <mergeCell ref="T103:V103"/>
    <mergeCell ref="W101:AJ101"/>
    <mergeCell ref="AK101:BB101"/>
    <mergeCell ref="A102:B102"/>
    <mergeCell ref="C102:J102"/>
    <mergeCell ref="K102:M102"/>
    <mergeCell ref="N102:P102"/>
    <mergeCell ref="Q102:S102"/>
    <mergeCell ref="T102:V102"/>
    <mergeCell ref="W102:AJ102"/>
    <mergeCell ref="AK102:BB102"/>
    <mergeCell ref="A101:B101"/>
    <mergeCell ref="C101:J101"/>
    <mergeCell ref="K101:M101"/>
    <mergeCell ref="N101:P101"/>
    <mergeCell ref="Q101:S101"/>
    <mergeCell ref="T101:V101"/>
    <mergeCell ref="W107:AJ107"/>
    <mergeCell ref="AK107:BB107"/>
    <mergeCell ref="A108:B108"/>
    <mergeCell ref="C108:J108"/>
    <mergeCell ref="K108:M108"/>
    <mergeCell ref="N108:P108"/>
    <mergeCell ref="Q108:S108"/>
    <mergeCell ref="T108:V108"/>
    <mergeCell ref="W108:AJ108"/>
    <mergeCell ref="AK108:BB108"/>
    <mergeCell ref="A107:B107"/>
    <mergeCell ref="C107:J107"/>
    <mergeCell ref="K107:M107"/>
    <mergeCell ref="N107:P107"/>
    <mergeCell ref="Q107:S107"/>
    <mergeCell ref="T107:V107"/>
    <mergeCell ref="W105:AJ105"/>
    <mergeCell ref="AK105:BB105"/>
    <mergeCell ref="A106:B106"/>
    <mergeCell ref="C106:J106"/>
    <mergeCell ref="K106:M106"/>
    <mergeCell ref="N106:P106"/>
    <mergeCell ref="Q106:S106"/>
    <mergeCell ref="T106:V106"/>
    <mergeCell ref="W106:AJ106"/>
    <mergeCell ref="AK106:BB106"/>
    <mergeCell ref="A105:B105"/>
    <mergeCell ref="C105:J105"/>
    <mergeCell ref="K105:M105"/>
    <mergeCell ref="N105:P105"/>
    <mergeCell ref="Q105:S105"/>
    <mergeCell ref="T105:V105"/>
    <mergeCell ref="W111:AJ111"/>
    <mergeCell ref="AK111:BB111"/>
    <mergeCell ref="A112:B112"/>
    <mergeCell ref="C112:J112"/>
    <mergeCell ref="K112:M112"/>
    <mergeCell ref="N112:P112"/>
    <mergeCell ref="Q112:S112"/>
    <mergeCell ref="T112:V112"/>
    <mergeCell ref="W112:AJ112"/>
    <mergeCell ref="AK112:BB112"/>
    <mergeCell ref="A111:B111"/>
    <mergeCell ref="C111:J111"/>
    <mergeCell ref="K111:M111"/>
    <mergeCell ref="N111:P111"/>
    <mergeCell ref="Q111:S111"/>
    <mergeCell ref="T111:V111"/>
    <mergeCell ref="W109:AJ109"/>
    <mergeCell ref="AK109:BB109"/>
    <mergeCell ref="A110:B110"/>
    <mergeCell ref="C110:J110"/>
    <mergeCell ref="K110:M110"/>
    <mergeCell ref="N110:P110"/>
    <mergeCell ref="Q110:S110"/>
    <mergeCell ref="T110:V110"/>
    <mergeCell ref="W110:AJ110"/>
    <mergeCell ref="AK110:BB110"/>
    <mergeCell ref="A109:B109"/>
    <mergeCell ref="C109:J109"/>
    <mergeCell ref="K109:M109"/>
    <mergeCell ref="N109:P109"/>
    <mergeCell ref="Q109:S109"/>
    <mergeCell ref="T109:V109"/>
    <mergeCell ref="W115:AJ115"/>
    <mergeCell ref="AK115:BB115"/>
    <mergeCell ref="A116:B116"/>
    <mergeCell ref="C116:J116"/>
    <mergeCell ref="K116:M116"/>
    <mergeCell ref="N116:P116"/>
    <mergeCell ref="Q116:S116"/>
    <mergeCell ref="T116:V116"/>
    <mergeCell ref="W116:AJ116"/>
    <mergeCell ref="AK116:BB116"/>
    <mergeCell ref="A115:B115"/>
    <mergeCell ref="C115:J115"/>
    <mergeCell ref="K115:M115"/>
    <mergeCell ref="N115:P115"/>
    <mergeCell ref="Q115:S115"/>
    <mergeCell ref="T115:V115"/>
    <mergeCell ref="W113:AJ113"/>
    <mergeCell ref="AK113:BB113"/>
    <mergeCell ref="A114:B114"/>
    <mergeCell ref="C114:J114"/>
    <mergeCell ref="K114:M114"/>
    <mergeCell ref="N114:P114"/>
    <mergeCell ref="Q114:S114"/>
    <mergeCell ref="T114:V114"/>
    <mergeCell ref="W114:AJ114"/>
    <mergeCell ref="AK114:BB114"/>
    <mergeCell ref="A113:B113"/>
    <mergeCell ref="C113:J113"/>
    <mergeCell ref="K113:M113"/>
    <mergeCell ref="N113:P113"/>
    <mergeCell ref="Q113:S113"/>
    <mergeCell ref="T113:V113"/>
    <mergeCell ref="W119:AJ119"/>
    <mergeCell ref="AK119:BB119"/>
    <mergeCell ref="A120:B120"/>
    <mergeCell ref="C120:J120"/>
    <mergeCell ref="K120:M120"/>
    <mergeCell ref="N120:P120"/>
    <mergeCell ref="Q120:S120"/>
    <mergeCell ref="T120:V120"/>
    <mergeCell ref="W120:AJ120"/>
    <mergeCell ref="AK120:BB120"/>
    <mergeCell ref="A119:B119"/>
    <mergeCell ref="C119:J119"/>
    <mergeCell ref="K119:M119"/>
    <mergeCell ref="N119:P119"/>
    <mergeCell ref="Q119:S119"/>
    <mergeCell ref="T119:V119"/>
    <mergeCell ref="W117:AJ117"/>
    <mergeCell ref="AK117:BB117"/>
    <mergeCell ref="A118:B118"/>
    <mergeCell ref="C118:J118"/>
    <mergeCell ref="K118:M118"/>
    <mergeCell ref="N118:P118"/>
    <mergeCell ref="Q118:S118"/>
    <mergeCell ref="T118:V118"/>
    <mergeCell ref="W118:AJ118"/>
    <mergeCell ref="AK118:BB118"/>
    <mergeCell ref="A117:B117"/>
    <mergeCell ref="C117:J117"/>
    <mergeCell ref="K117:M117"/>
    <mergeCell ref="N117:P117"/>
    <mergeCell ref="Q117:S117"/>
    <mergeCell ref="T117:V117"/>
    <mergeCell ref="W123:AJ123"/>
    <mergeCell ref="AK123:BB123"/>
    <mergeCell ref="A124:B124"/>
    <mergeCell ref="C124:J124"/>
    <mergeCell ref="K124:M124"/>
    <mergeCell ref="N124:P124"/>
    <mergeCell ref="Q124:S124"/>
    <mergeCell ref="T124:V124"/>
    <mergeCell ref="W124:AJ124"/>
    <mergeCell ref="AK124:BB124"/>
    <mergeCell ref="A123:B123"/>
    <mergeCell ref="C123:J123"/>
    <mergeCell ref="K123:M123"/>
    <mergeCell ref="N123:P123"/>
    <mergeCell ref="Q123:S123"/>
    <mergeCell ref="T123:V123"/>
    <mergeCell ref="W121:AJ121"/>
    <mergeCell ref="AK121:BB121"/>
    <mergeCell ref="A122:B122"/>
    <mergeCell ref="C122:J122"/>
    <mergeCell ref="K122:M122"/>
    <mergeCell ref="N122:P122"/>
    <mergeCell ref="Q122:S122"/>
    <mergeCell ref="T122:V122"/>
    <mergeCell ref="W122:AJ122"/>
    <mergeCell ref="AK122:BB122"/>
    <mergeCell ref="A121:B121"/>
    <mergeCell ref="C121:J121"/>
    <mergeCell ref="K121:M121"/>
    <mergeCell ref="N121:P121"/>
    <mergeCell ref="Q121:S121"/>
    <mergeCell ref="T121:V121"/>
    <mergeCell ref="W127:AJ127"/>
    <mergeCell ref="AK127:BB127"/>
    <mergeCell ref="A128:B128"/>
    <mergeCell ref="C128:J128"/>
    <mergeCell ref="K128:M128"/>
    <mergeCell ref="N128:P128"/>
    <mergeCell ref="Q128:S128"/>
    <mergeCell ref="T128:V128"/>
    <mergeCell ref="W128:AJ128"/>
    <mergeCell ref="AK128:BB128"/>
    <mergeCell ref="A127:B127"/>
    <mergeCell ref="C127:J127"/>
    <mergeCell ref="K127:M127"/>
    <mergeCell ref="N127:P127"/>
    <mergeCell ref="Q127:S127"/>
    <mergeCell ref="T127:V127"/>
    <mergeCell ref="W125:AJ125"/>
    <mergeCell ref="AK125:BB125"/>
    <mergeCell ref="A126:B126"/>
    <mergeCell ref="C126:J126"/>
    <mergeCell ref="K126:M126"/>
    <mergeCell ref="N126:P126"/>
    <mergeCell ref="Q126:S126"/>
    <mergeCell ref="T126:V126"/>
    <mergeCell ref="W126:AJ126"/>
    <mergeCell ref="AK126:BB126"/>
    <mergeCell ref="A125:B125"/>
    <mergeCell ref="C125:J125"/>
    <mergeCell ref="K125:M125"/>
    <mergeCell ref="N125:P125"/>
    <mergeCell ref="Q125:S125"/>
    <mergeCell ref="T125:V125"/>
    <mergeCell ref="W131:AJ131"/>
    <mergeCell ref="AK131:BB131"/>
    <mergeCell ref="A132:B132"/>
    <mergeCell ref="C132:J132"/>
    <mergeCell ref="K132:M132"/>
    <mergeCell ref="N132:P132"/>
    <mergeCell ref="Q132:S132"/>
    <mergeCell ref="T132:V132"/>
    <mergeCell ref="W132:AJ132"/>
    <mergeCell ref="AK132:BB132"/>
    <mergeCell ref="A131:B131"/>
    <mergeCell ref="C131:J131"/>
    <mergeCell ref="K131:M131"/>
    <mergeCell ref="N131:P131"/>
    <mergeCell ref="Q131:S131"/>
    <mergeCell ref="T131:V131"/>
    <mergeCell ref="W129:AJ129"/>
    <mergeCell ref="AK129:BB129"/>
    <mergeCell ref="A130:B130"/>
    <mergeCell ref="C130:J130"/>
    <mergeCell ref="K130:M130"/>
    <mergeCell ref="N130:P130"/>
    <mergeCell ref="Q130:S130"/>
    <mergeCell ref="T130:V130"/>
    <mergeCell ref="W130:AJ130"/>
    <mergeCell ref="AK130:BB130"/>
    <mergeCell ref="A129:B129"/>
    <mergeCell ref="C129:J129"/>
    <mergeCell ref="K129:M129"/>
    <mergeCell ref="N129:P129"/>
    <mergeCell ref="Q129:S129"/>
    <mergeCell ref="T129:V129"/>
    <mergeCell ref="W135:AJ135"/>
    <mergeCell ref="AK135:BB135"/>
    <mergeCell ref="A136:B136"/>
    <mergeCell ref="C136:J136"/>
    <mergeCell ref="K136:M136"/>
    <mergeCell ref="N136:P136"/>
    <mergeCell ref="Q136:S136"/>
    <mergeCell ref="T136:V136"/>
    <mergeCell ref="W136:AJ136"/>
    <mergeCell ref="AK136:BB136"/>
    <mergeCell ref="A135:B135"/>
    <mergeCell ref="C135:J135"/>
    <mergeCell ref="K135:M135"/>
    <mergeCell ref="N135:P135"/>
    <mergeCell ref="Q135:S135"/>
    <mergeCell ref="T135:V135"/>
    <mergeCell ref="W133:AJ133"/>
    <mergeCell ref="AK133:BB133"/>
    <mergeCell ref="A134:B134"/>
    <mergeCell ref="C134:J134"/>
    <mergeCell ref="K134:M134"/>
    <mergeCell ref="N134:P134"/>
    <mergeCell ref="Q134:S134"/>
    <mergeCell ref="T134:V134"/>
    <mergeCell ref="W134:AJ134"/>
    <mergeCell ref="AK134:BB134"/>
    <mergeCell ref="A133:B133"/>
    <mergeCell ref="C133:J133"/>
    <mergeCell ref="K133:M133"/>
    <mergeCell ref="N133:P133"/>
    <mergeCell ref="Q133:S133"/>
    <mergeCell ref="T133:V133"/>
    <mergeCell ref="W139:AJ139"/>
    <mergeCell ref="AK139:BB139"/>
    <mergeCell ref="A140:B140"/>
    <mergeCell ref="C140:J140"/>
    <mergeCell ref="K140:M140"/>
    <mergeCell ref="N140:P140"/>
    <mergeCell ref="Q140:S140"/>
    <mergeCell ref="T140:V140"/>
    <mergeCell ref="W140:AJ140"/>
    <mergeCell ref="AK140:BB140"/>
    <mergeCell ref="A139:B139"/>
    <mergeCell ref="C139:J139"/>
    <mergeCell ref="K139:M139"/>
    <mergeCell ref="N139:P139"/>
    <mergeCell ref="Q139:S139"/>
    <mergeCell ref="T139:V139"/>
    <mergeCell ref="W137:AJ137"/>
    <mergeCell ref="AK137:BB137"/>
    <mergeCell ref="A138:B138"/>
    <mergeCell ref="C138:J138"/>
    <mergeCell ref="K138:M138"/>
    <mergeCell ref="N138:P138"/>
    <mergeCell ref="Q138:S138"/>
    <mergeCell ref="T138:V138"/>
    <mergeCell ref="W138:AJ138"/>
    <mergeCell ref="AK138:BB138"/>
    <mergeCell ref="A137:B137"/>
    <mergeCell ref="C137:J137"/>
    <mergeCell ref="K137:M137"/>
    <mergeCell ref="N137:P137"/>
    <mergeCell ref="Q137:S137"/>
    <mergeCell ref="T137:V137"/>
    <mergeCell ref="W143:AJ143"/>
    <mergeCell ref="AK143:BB143"/>
    <mergeCell ref="A144:B144"/>
    <mergeCell ref="C144:J144"/>
    <mergeCell ref="K144:M144"/>
    <mergeCell ref="N144:P144"/>
    <mergeCell ref="Q144:S144"/>
    <mergeCell ref="T144:V144"/>
    <mergeCell ref="W144:AJ144"/>
    <mergeCell ref="AK144:BB144"/>
    <mergeCell ref="A143:B143"/>
    <mergeCell ref="C143:J143"/>
    <mergeCell ref="K143:M143"/>
    <mergeCell ref="N143:P143"/>
    <mergeCell ref="Q143:S143"/>
    <mergeCell ref="T143:V143"/>
    <mergeCell ref="W141:AJ141"/>
    <mergeCell ref="AK141:BB141"/>
    <mergeCell ref="A142:B142"/>
    <mergeCell ref="C142:J142"/>
    <mergeCell ref="K142:M142"/>
    <mergeCell ref="N142:P142"/>
    <mergeCell ref="Q142:S142"/>
    <mergeCell ref="T142:V142"/>
    <mergeCell ref="W142:AJ142"/>
    <mergeCell ref="AK142:BB142"/>
    <mergeCell ref="A141:B141"/>
    <mergeCell ref="C141:J141"/>
    <mergeCell ref="K141:M141"/>
    <mergeCell ref="N141:P141"/>
    <mergeCell ref="Q141:S141"/>
    <mergeCell ref="T141:V141"/>
    <mergeCell ref="W147:AJ147"/>
    <mergeCell ref="AK147:BB147"/>
    <mergeCell ref="A148:B148"/>
    <mergeCell ref="C148:J148"/>
    <mergeCell ref="K148:M148"/>
    <mergeCell ref="N148:P148"/>
    <mergeCell ref="Q148:S148"/>
    <mergeCell ref="T148:V148"/>
    <mergeCell ref="W148:AJ148"/>
    <mergeCell ref="AK148:BB148"/>
    <mergeCell ref="A147:B147"/>
    <mergeCell ref="C147:J147"/>
    <mergeCell ref="K147:M147"/>
    <mergeCell ref="N147:P147"/>
    <mergeCell ref="Q147:S147"/>
    <mergeCell ref="T147:V147"/>
    <mergeCell ref="W145:AJ145"/>
    <mergeCell ref="AK145:BB145"/>
    <mergeCell ref="A146:B146"/>
    <mergeCell ref="C146:J146"/>
    <mergeCell ref="K146:M146"/>
    <mergeCell ref="N146:P146"/>
    <mergeCell ref="Q146:S146"/>
    <mergeCell ref="T146:V146"/>
    <mergeCell ref="W146:AJ146"/>
    <mergeCell ref="AK146:BB146"/>
    <mergeCell ref="A145:B145"/>
    <mergeCell ref="C145:J145"/>
    <mergeCell ref="K145:M145"/>
    <mergeCell ref="N145:P145"/>
    <mergeCell ref="Q145:S145"/>
    <mergeCell ref="T145:V145"/>
    <mergeCell ref="W151:AJ151"/>
    <mergeCell ref="AK151:BB151"/>
    <mergeCell ref="A152:B152"/>
    <mergeCell ref="C152:J152"/>
    <mergeCell ref="K152:M152"/>
    <mergeCell ref="N152:P152"/>
    <mergeCell ref="Q152:S152"/>
    <mergeCell ref="T152:V152"/>
    <mergeCell ref="W152:AJ152"/>
    <mergeCell ref="AK152:BB152"/>
    <mergeCell ref="A151:B151"/>
    <mergeCell ref="C151:J151"/>
    <mergeCell ref="K151:M151"/>
    <mergeCell ref="N151:P151"/>
    <mergeCell ref="Q151:S151"/>
    <mergeCell ref="T151:V151"/>
    <mergeCell ref="W149:AJ149"/>
    <mergeCell ref="AK149:BB149"/>
    <mergeCell ref="A150:B150"/>
    <mergeCell ref="C150:J150"/>
    <mergeCell ref="K150:M150"/>
    <mergeCell ref="N150:P150"/>
    <mergeCell ref="Q150:S150"/>
    <mergeCell ref="T150:V150"/>
    <mergeCell ref="W150:AJ150"/>
    <mergeCell ref="AK150:BB150"/>
    <mergeCell ref="A149:B149"/>
    <mergeCell ref="C149:J149"/>
    <mergeCell ref="K149:M149"/>
    <mergeCell ref="N149:P149"/>
    <mergeCell ref="Q149:S149"/>
    <mergeCell ref="T149:V149"/>
    <mergeCell ref="W155:AJ155"/>
    <mergeCell ref="AK155:BB155"/>
    <mergeCell ref="A156:B156"/>
    <mergeCell ref="C156:J156"/>
    <mergeCell ref="K156:M156"/>
    <mergeCell ref="N156:P156"/>
    <mergeCell ref="Q156:S156"/>
    <mergeCell ref="T156:V156"/>
    <mergeCell ref="W156:AJ156"/>
    <mergeCell ref="AK156:BB156"/>
    <mergeCell ref="A155:B155"/>
    <mergeCell ref="C155:J155"/>
    <mergeCell ref="K155:M155"/>
    <mergeCell ref="N155:P155"/>
    <mergeCell ref="Q155:S155"/>
    <mergeCell ref="T155:V155"/>
    <mergeCell ref="W153:AJ153"/>
    <mergeCell ref="AK153:BB153"/>
    <mergeCell ref="A154:B154"/>
    <mergeCell ref="C154:J154"/>
    <mergeCell ref="K154:M154"/>
    <mergeCell ref="N154:P154"/>
    <mergeCell ref="Q154:S154"/>
    <mergeCell ref="T154:V154"/>
    <mergeCell ref="W154:AJ154"/>
    <mergeCell ref="AK154:BB154"/>
    <mergeCell ref="A153:B153"/>
    <mergeCell ref="C153:J153"/>
    <mergeCell ref="K153:M153"/>
    <mergeCell ref="N153:P153"/>
    <mergeCell ref="Q153:S153"/>
    <mergeCell ref="T153:V153"/>
    <mergeCell ref="W159:AJ159"/>
    <mergeCell ref="AK159:BB159"/>
    <mergeCell ref="A160:B160"/>
    <mergeCell ref="C160:J160"/>
    <mergeCell ref="K160:M160"/>
    <mergeCell ref="N160:P160"/>
    <mergeCell ref="Q160:S160"/>
    <mergeCell ref="T160:V160"/>
    <mergeCell ref="W160:AJ160"/>
    <mergeCell ref="AK160:BB160"/>
    <mergeCell ref="A159:B159"/>
    <mergeCell ref="C159:J159"/>
    <mergeCell ref="K159:M159"/>
    <mergeCell ref="N159:P159"/>
    <mergeCell ref="Q159:S159"/>
    <mergeCell ref="T159:V159"/>
    <mergeCell ref="W157:AJ157"/>
    <mergeCell ref="AK157:BB157"/>
    <mergeCell ref="A158:B158"/>
    <mergeCell ref="C158:J158"/>
    <mergeCell ref="K158:M158"/>
    <mergeCell ref="N158:P158"/>
    <mergeCell ref="Q158:S158"/>
    <mergeCell ref="T158:V158"/>
    <mergeCell ref="W158:AJ158"/>
    <mergeCell ref="AK158:BB158"/>
    <mergeCell ref="A157:B157"/>
    <mergeCell ref="C157:J157"/>
    <mergeCell ref="K157:M157"/>
    <mergeCell ref="N157:P157"/>
    <mergeCell ref="Q157:S157"/>
    <mergeCell ref="T157:V157"/>
    <mergeCell ref="W163:AJ163"/>
    <mergeCell ref="AK163:BB163"/>
    <mergeCell ref="A164:B164"/>
    <mergeCell ref="C164:J164"/>
    <mergeCell ref="K164:M164"/>
    <mergeCell ref="N164:P164"/>
    <mergeCell ref="Q164:S164"/>
    <mergeCell ref="T164:V164"/>
    <mergeCell ref="W164:AJ164"/>
    <mergeCell ref="AK164:BB164"/>
    <mergeCell ref="A163:B163"/>
    <mergeCell ref="C163:J163"/>
    <mergeCell ref="K163:M163"/>
    <mergeCell ref="N163:P163"/>
    <mergeCell ref="Q163:S163"/>
    <mergeCell ref="T163:V163"/>
    <mergeCell ref="W161:AJ161"/>
    <mergeCell ref="AK161:BB161"/>
    <mergeCell ref="A162:B162"/>
    <mergeCell ref="C162:J162"/>
    <mergeCell ref="K162:M162"/>
    <mergeCell ref="N162:P162"/>
    <mergeCell ref="Q162:S162"/>
    <mergeCell ref="T162:V162"/>
    <mergeCell ref="W162:AJ162"/>
    <mergeCell ref="AK162:BB162"/>
    <mergeCell ref="A161:B161"/>
    <mergeCell ref="C161:J161"/>
    <mergeCell ref="K161:M161"/>
    <mergeCell ref="N161:P161"/>
    <mergeCell ref="Q161:S161"/>
    <mergeCell ref="T161:V161"/>
    <mergeCell ref="W167:AJ167"/>
    <mergeCell ref="AK167:BB167"/>
    <mergeCell ref="A168:B168"/>
    <mergeCell ref="C168:J168"/>
    <mergeCell ref="K168:M168"/>
    <mergeCell ref="N168:P168"/>
    <mergeCell ref="Q168:S168"/>
    <mergeCell ref="T168:V168"/>
    <mergeCell ref="W168:AJ168"/>
    <mergeCell ref="AK168:BB168"/>
    <mergeCell ref="A167:B167"/>
    <mergeCell ref="C167:J167"/>
    <mergeCell ref="K167:M167"/>
    <mergeCell ref="N167:P167"/>
    <mergeCell ref="Q167:S167"/>
    <mergeCell ref="T167:V167"/>
    <mergeCell ref="W165:AJ165"/>
    <mergeCell ref="AK165:BB165"/>
    <mergeCell ref="A166:B166"/>
    <mergeCell ref="C166:J166"/>
    <mergeCell ref="K166:M166"/>
    <mergeCell ref="N166:P166"/>
    <mergeCell ref="Q166:S166"/>
    <mergeCell ref="T166:V166"/>
    <mergeCell ref="W166:AJ166"/>
    <mergeCell ref="AK166:BB166"/>
    <mergeCell ref="A165:B165"/>
    <mergeCell ref="C165:J165"/>
    <mergeCell ref="K165:M165"/>
    <mergeCell ref="N165:P165"/>
    <mergeCell ref="Q165:S165"/>
    <mergeCell ref="T165:V165"/>
    <mergeCell ref="W171:AJ171"/>
    <mergeCell ref="AK171:BB171"/>
    <mergeCell ref="A172:B172"/>
    <mergeCell ref="C172:J172"/>
    <mergeCell ref="K172:M172"/>
    <mergeCell ref="N172:P172"/>
    <mergeCell ref="Q172:S172"/>
    <mergeCell ref="T172:V172"/>
    <mergeCell ref="W172:AJ172"/>
    <mergeCell ref="AK172:BB172"/>
    <mergeCell ref="A171:B171"/>
    <mergeCell ref="C171:J171"/>
    <mergeCell ref="K171:M171"/>
    <mergeCell ref="N171:P171"/>
    <mergeCell ref="Q171:S171"/>
    <mergeCell ref="T171:V171"/>
    <mergeCell ref="W169:AJ169"/>
    <mergeCell ref="AK169:BB169"/>
    <mergeCell ref="A170:B170"/>
    <mergeCell ref="C170:J170"/>
    <mergeCell ref="K170:M170"/>
    <mergeCell ref="N170:P170"/>
    <mergeCell ref="Q170:S170"/>
    <mergeCell ref="T170:V170"/>
    <mergeCell ref="W170:AJ170"/>
    <mergeCell ref="AK170:BB170"/>
    <mergeCell ref="A169:B169"/>
    <mergeCell ref="C169:J169"/>
    <mergeCell ref="K169:M169"/>
    <mergeCell ref="N169:P169"/>
    <mergeCell ref="Q169:S169"/>
    <mergeCell ref="T169:V169"/>
    <mergeCell ref="W175:AJ175"/>
    <mergeCell ref="AK175:BB175"/>
    <mergeCell ref="A176:B176"/>
    <mergeCell ref="C176:J176"/>
    <mergeCell ref="K176:M176"/>
    <mergeCell ref="N176:P176"/>
    <mergeCell ref="Q176:S176"/>
    <mergeCell ref="T176:V176"/>
    <mergeCell ref="W176:AJ176"/>
    <mergeCell ref="AK176:BB176"/>
    <mergeCell ref="A175:B175"/>
    <mergeCell ref="C175:J175"/>
    <mergeCell ref="K175:M175"/>
    <mergeCell ref="N175:P175"/>
    <mergeCell ref="Q175:S175"/>
    <mergeCell ref="T175:V175"/>
    <mergeCell ref="W173:AJ173"/>
    <mergeCell ref="AK173:BB173"/>
    <mergeCell ref="A174:B174"/>
    <mergeCell ref="C174:J174"/>
    <mergeCell ref="K174:M174"/>
    <mergeCell ref="N174:P174"/>
    <mergeCell ref="Q174:S174"/>
    <mergeCell ref="T174:V174"/>
    <mergeCell ref="W174:AJ174"/>
    <mergeCell ref="AK174:BB174"/>
    <mergeCell ref="A173:B173"/>
    <mergeCell ref="C173:J173"/>
    <mergeCell ref="K173:M173"/>
    <mergeCell ref="N173:P173"/>
    <mergeCell ref="Q173:S173"/>
    <mergeCell ref="T173:V173"/>
    <mergeCell ref="W179:AJ179"/>
    <mergeCell ref="AK179:BB179"/>
    <mergeCell ref="A180:B180"/>
    <mergeCell ref="C180:J180"/>
    <mergeCell ref="K180:M180"/>
    <mergeCell ref="N180:P180"/>
    <mergeCell ref="Q180:S180"/>
    <mergeCell ref="T180:V180"/>
    <mergeCell ref="W180:AJ180"/>
    <mergeCell ref="AK180:BB180"/>
    <mergeCell ref="A179:B179"/>
    <mergeCell ref="C179:J179"/>
    <mergeCell ref="K179:M179"/>
    <mergeCell ref="N179:P179"/>
    <mergeCell ref="Q179:S179"/>
    <mergeCell ref="T179:V179"/>
    <mergeCell ref="W177:AJ177"/>
    <mergeCell ref="AK177:BB177"/>
    <mergeCell ref="A178:B178"/>
    <mergeCell ref="C178:J178"/>
    <mergeCell ref="K178:M178"/>
    <mergeCell ref="N178:P178"/>
    <mergeCell ref="Q178:S178"/>
    <mergeCell ref="T178:V178"/>
    <mergeCell ref="W178:AJ178"/>
    <mergeCell ref="AK178:BB178"/>
    <mergeCell ref="A177:B177"/>
    <mergeCell ref="C177:J177"/>
    <mergeCell ref="K177:M177"/>
    <mergeCell ref="N177:P177"/>
    <mergeCell ref="Q177:S177"/>
    <mergeCell ref="T177:V177"/>
    <mergeCell ref="W183:AJ183"/>
    <mergeCell ref="AK183:BB183"/>
    <mergeCell ref="A184:B184"/>
    <mergeCell ref="C184:J184"/>
    <mergeCell ref="K184:M184"/>
    <mergeCell ref="N184:P184"/>
    <mergeCell ref="Q184:S184"/>
    <mergeCell ref="T184:V184"/>
    <mergeCell ref="W184:AJ184"/>
    <mergeCell ref="AK184:BB184"/>
    <mergeCell ref="A183:B183"/>
    <mergeCell ref="C183:J183"/>
    <mergeCell ref="K183:M183"/>
    <mergeCell ref="N183:P183"/>
    <mergeCell ref="Q183:S183"/>
    <mergeCell ref="T183:V183"/>
    <mergeCell ref="W181:AJ181"/>
    <mergeCell ref="AK181:BB181"/>
    <mergeCell ref="A182:B182"/>
    <mergeCell ref="C182:J182"/>
    <mergeCell ref="K182:M182"/>
    <mergeCell ref="N182:P182"/>
    <mergeCell ref="Q182:S182"/>
    <mergeCell ref="T182:V182"/>
    <mergeCell ref="W182:AJ182"/>
    <mergeCell ref="AK182:BB182"/>
    <mergeCell ref="A181:B181"/>
    <mergeCell ref="C181:J181"/>
    <mergeCell ref="K181:M181"/>
    <mergeCell ref="N181:P181"/>
    <mergeCell ref="Q181:S181"/>
    <mergeCell ref="T181:V181"/>
    <mergeCell ref="W187:AJ187"/>
    <mergeCell ref="AK187:BB187"/>
    <mergeCell ref="A188:B188"/>
    <mergeCell ref="C188:J188"/>
    <mergeCell ref="K188:M188"/>
    <mergeCell ref="N188:P188"/>
    <mergeCell ref="Q188:S188"/>
    <mergeCell ref="T188:V188"/>
    <mergeCell ref="W188:AJ188"/>
    <mergeCell ref="AK188:BB188"/>
    <mergeCell ref="A187:B187"/>
    <mergeCell ref="C187:J187"/>
    <mergeCell ref="K187:M187"/>
    <mergeCell ref="N187:P187"/>
    <mergeCell ref="Q187:S187"/>
    <mergeCell ref="T187:V187"/>
    <mergeCell ref="W185:AJ185"/>
    <mergeCell ref="AK185:BB185"/>
    <mergeCell ref="A186:B186"/>
    <mergeCell ref="C186:J186"/>
    <mergeCell ref="K186:M186"/>
    <mergeCell ref="N186:P186"/>
    <mergeCell ref="Q186:S186"/>
    <mergeCell ref="T186:V186"/>
    <mergeCell ref="W186:AJ186"/>
    <mergeCell ref="AK186:BB186"/>
    <mergeCell ref="A185:B185"/>
    <mergeCell ref="C185:J185"/>
    <mergeCell ref="K185:M185"/>
    <mergeCell ref="N185:P185"/>
    <mergeCell ref="Q185:S185"/>
    <mergeCell ref="T185:V185"/>
    <mergeCell ref="W191:AJ191"/>
    <mergeCell ref="AK191:BB191"/>
    <mergeCell ref="A191:B191"/>
    <mergeCell ref="C191:J191"/>
    <mergeCell ref="K191:M191"/>
    <mergeCell ref="N191:P191"/>
    <mergeCell ref="Q191:S191"/>
    <mergeCell ref="T191:V191"/>
    <mergeCell ref="W189:AJ189"/>
    <mergeCell ref="AK189:BB189"/>
    <mergeCell ref="A190:B190"/>
    <mergeCell ref="C190:J190"/>
    <mergeCell ref="K190:M190"/>
    <mergeCell ref="N190:P190"/>
    <mergeCell ref="Q190:S190"/>
    <mergeCell ref="T190:V190"/>
    <mergeCell ref="W190:AJ190"/>
    <mergeCell ref="AK190:BB190"/>
    <mergeCell ref="A189:B189"/>
    <mergeCell ref="C189:J189"/>
    <mergeCell ref="K189:M189"/>
    <mergeCell ref="N189:P189"/>
    <mergeCell ref="Q189:S189"/>
    <mergeCell ref="T189:V189"/>
  </mergeCells>
  <phoneticPr fontId="7"/>
  <pageMargins left="0.23622047244094491" right="0.23622047244094491" top="0.74803149606299213" bottom="0.74803149606299213" header="0.31496062992125984" footer="0.31496062992125984"/>
  <pageSetup paperSize="9" scale="69" fitToHeight="0" orientation="landscape" r:id="rId1"/>
  <headerFooter>
    <oddFooter>&amp;C&amp;"ＭＳ ゴシック,標準"&amp;10&amp;P / &amp;N&amp;R&amp;"ＭＳ ゴシック,標準"&amp;10 &amp;F</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2017-11-10T09:24:41+00:00</_x6709__x52b9__x671f__x9650_>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4E9101-EC37-477B-A21F-2BD9B678F25C}">
  <ds:schemaRefs>
    <ds:schemaRef ds:uri="http://schemas.microsoft.com/sharepoint/v3/contenttype/forms"/>
  </ds:schemaRefs>
</ds:datastoreItem>
</file>

<file path=customXml/itemProps2.xml><?xml version="1.0" encoding="utf-8"?>
<ds:datastoreItem xmlns:ds="http://schemas.openxmlformats.org/officeDocument/2006/customXml" ds:itemID="{00D1B55F-D4DF-4F7D-B635-BE65A3A8E7C3}">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4b092787-dda6-4ade-b8ea-a6db0a175615"/>
    <ds:schemaRef ds:uri="http://purl.org/dc/dcmitype/"/>
  </ds:schemaRefs>
</ds:datastoreItem>
</file>

<file path=customXml/itemProps3.xml><?xml version="1.0" encoding="utf-8"?>
<ds:datastoreItem xmlns:ds="http://schemas.openxmlformats.org/officeDocument/2006/customXml" ds:itemID="{57275232-E51C-4944-85C8-6E1175EABE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変更履歴</vt:lpstr>
      <vt:lpstr>インターフェース仕様書</vt:lpstr>
      <vt:lpstr>ファイル項目仕様書（ステータスリストファイル）</vt:lpstr>
      <vt:lpstr>ファイル項目仕様書（ステータスリストファイル）_old</vt:lpstr>
      <vt:lpstr>インターフェース仕様書!Print_Area</vt:lpstr>
      <vt:lpstr>'ファイル項目仕様書（ステータスリストファイル）'!Print_Area</vt:lpstr>
      <vt:lpstr>'ファイル項目仕様書（ステータスリストファイル）_old'!Print_Area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p_user</dc:creator>
  <cp:lastModifiedBy>今村 秀平 P</cp:lastModifiedBy>
  <cp:revision/>
  <cp:lastPrinted>2018-04-27T05:52:35Z</cp:lastPrinted>
  <dcterms:created xsi:type="dcterms:W3CDTF">1997-01-08T22:48:59Z</dcterms:created>
  <dcterms:modified xsi:type="dcterms:W3CDTF">2020-09-30T07:24:10Z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