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_work\10_Todo\01_アジャイル計画\"/>
    </mc:Choice>
  </mc:AlternateContent>
  <xr:revisionPtr revIDLastSave="0" documentId="13_ncr:1_{0169F2CB-E6CF-41F3-9A93-6F202AB7F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プロダクトバックログ" sheetId="1" r:id="rId1"/>
    <sheet name="SP1" sheetId="2" r:id="rId2"/>
    <sheet name="SP1レビュー" sheetId="3" r:id="rId3"/>
    <sheet name="リスト" sheetId="6" state="hidden" r:id="rId4"/>
    <sheet name="SP2" sheetId="9" r:id="rId5"/>
    <sheet name="SP2レビュー" sheetId="10" r:id="rId6"/>
    <sheet name="スプリント期間（当初）" sheetId="5" r:id="rId7"/>
  </sheets>
  <externalReferences>
    <externalReference r:id="rId8"/>
  </externalReferences>
  <definedNames>
    <definedName name="_2_0_0_Regressio" hidden="1">'[1]#REF'!#REF!</definedName>
    <definedName name="_xlnm._FilterDatabase" localSheetId="0" hidden="1">プロダクトバックログ!$A$2:$Z$2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X" hidden="1">#REF!</definedName>
    <definedName name="_Sort" hidden="1">#REF!</definedName>
    <definedName name="【参考】開発Ｔ再査視点" hidden="1">#REF!</definedName>
    <definedName name="a" hidden="1">'[1]#REF'!#REF!</definedName>
    <definedName name="あああ" hidden="1">#REF!</definedName>
  </definedNames>
  <calcPr calcId="191029"/>
  <extLst>
    <ext uri="GoogleSheetsCustomDataVersion1">
      <go:sheetsCustomData xmlns:go="http://customooxmlschemas.google.com/" r:id="rId9" roundtripDataSignature="AMtx7mgvYiUliYnefwSBNCZO+70gMQqJvA=="/>
    </ext>
  </extLst>
</workbook>
</file>

<file path=xl/calcChain.xml><?xml version="1.0" encoding="utf-8"?>
<calcChain xmlns="http://schemas.openxmlformats.org/spreadsheetml/2006/main">
  <c r="A29" i="10" l="1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15" i="3"/>
  <c r="A14" i="3"/>
  <c r="A13" i="3"/>
  <c r="A12" i="3"/>
  <c r="A11" i="3"/>
  <c r="A10" i="3"/>
  <c r="A9" i="3"/>
  <c r="A8" i="3"/>
  <c r="A7" i="3"/>
  <c r="A6" i="3"/>
  <c r="A5" i="3"/>
  <c r="A4" i="3"/>
  <c r="A9" i="2"/>
  <c r="A8" i="2"/>
  <c r="A7" i="2"/>
  <c r="A6" i="2"/>
  <c r="A5" i="2"/>
  <c r="A4" i="2"/>
  <c r="C4" i="5" l="1"/>
  <c r="D4" i="5" s="1"/>
  <c r="E4" i="5" s="1"/>
  <c r="F4" i="5" s="1"/>
  <c r="G4" i="5" s="1"/>
  <c r="G3" i="5" l="1"/>
  <c r="H4" i="5"/>
  <c r="I4" i="5" s="1"/>
  <c r="J4" i="5" s="1"/>
  <c r="K4" i="5" s="1"/>
  <c r="K3" i="5" l="1"/>
  <c r="L4" i="5"/>
  <c r="M4" i="5" s="1"/>
  <c r="N4" i="5" s="1"/>
  <c r="O4" i="5" s="1"/>
  <c r="P4" i="5" s="1"/>
  <c r="P3" i="5" l="1"/>
  <c r="Q4" i="5"/>
  <c r="R4" i="5" s="1"/>
  <c r="S4" i="5" s="1"/>
  <c r="T4" i="5" s="1"/>
  <c r="T3" i="5" l="1"/>
  <c r="U4" i="5"/>
  <c r="V4" i="5" s="1"/>
  <c r="W4" i="5" s="1"/>
  <c r="X4" i="5" s="1"/>
  <c r="Y4" i="5" l="1"/>
  <c r="Z4" i="5" s="1"/>
  <c r="AA4" i="5" s="1"/>
  <c r="AB4" i="5" s="1"/>
  <c r="AC4" i="5" s="1"/>
  <c r="X3" i="5"/>
  <c r="AC3" i="5" l="1"/>
  <c r="AD4" i="5"/>
  <c r="AE4" i="5" s="1"/>
  <c r="AF4" i="5" s="1"/>
  <c r="AG4" i="5" s="1"/>
  <c r="AH4" i="5" l="1"/>
  <c r="AI4" i="5" s="1"/>
  <c r="AJ4" i="5" s="1"/>
  <c r="AK4" i="5" s="1"/>
  <c r="AG3" i="5"/>
  <c r="AL4" i="5" l="1"/>
  <c r="AM4" i="5" s="1"/>
  <c r="AN4" i="5" s="1"/>
  <c r="AO4" i="5" s="1"/>
  <c r="AK3" i="5"/>
  <c r="AP4" i="5" l="1"/>
  <c r="AQ4" i="5" s="1"/>
  <c r="AR4" i="5" s="1"/>
  <c r="AS4" i="5" s="1"/>
  <c r="AT4" i="5" s="1"/>
  <c r="AO3" i="5"/>
  <c r="AU4" i="5" l="1"/>
  <c r="AV4" i="5" s="1"/>
  <c r="AW4" i="5" s="1"/>
  <c r="AX4" i="5" s="1"/>
  <c r="AT3" i="5"/>
  <c r="AX3" i="5" l="1"/>
  <c r="AY4" i="5"/>
  <c r="AZ4" i="5" s="1"/>
  <c r="BA4" i="5" s="1"/>
</calcChain>
</file>

<file path=xl/sharedStrings.xml><?xml version="1.0" encoding="utf-8"?>
<sst xmlns="http://schemas.openxmlformats.org/spreadsheetml/2006/main" count="498" uniqueCount="196">
  <si>
    <t>ステータス</t>
  </si>
  <si>
    <t>実施スプリント</t>
  </si>
  <si>
    <t>備考</t>
  </si>
  <si>
    <t>エリア</t>
  </si>
  <si>
    <t>画面名</t>
  </si>
  <si>
    <t>１回目</t>
  </si>
  <si>
    <t>２回目</t>
  </si>
  <si>
    <t>３回目</t>
  </si>
  <si>
    <t>試算エリア</t>
  </si>
  <si>
    <t>基本情報入力エリア</t>
  </si>
  <si>
    <t>重要事項確認エリア</t>
  </si>
  <si>
    <t>告知入力エリア</t>
  </si>
  <si>
    <t>受取人・支払方法選択エリア</t>
  </si>
  <si>
    <t>本人確認・完了エリア</t>
  </si>
  <si>
    <t>Web申込専用ページエリア</t>
  </si>
  <si>
    <t>Webダイレクト管理エリア</t>
  </si>
  <si>
    <t>G0301_管理ログイン画面</t>
  </si>
  <si>
    <t>無し</t>
  </si>
  <si>
    <t>G0302_管理パスワード再発行画面</t>
  </si>
  <si>
    <t>G0303_管理パスワード登録・変更画面</t>
  </si>
  <si>
    <t>G0399_管理共通項目</t>
  </si>
  <si>
    <t>2020/10/19 〜 2020/11/13</t>
  </si>
  <si>
    <t>レビュー</t>
  </si>
  <si>
    <t>再レビュー
予定スプリント</t>
  </si>
  <si>
    <t>指摘事項</t>
  </si>
  <si>
    <t>結合</t>
    <rPh sb="0" eb="2">
      <t>ケツゴウ</t>
    </rPh>
    <phoneticPr fontId="12"/>
  </si>
  <si>
    <t>バックエンド
（ウォータフォール）</t>
    <phoneticPr fontId="12"/>
  </si>
  <si>
    <t>フロントエンド
（アジャイル）</t>
    <phoneticPr fontId="12"/>
  </si>
  <si>
    <t>全体SCD
マイルストン</t>
    <rPh sb="0" eb="2">
      <t>ゼンタイ</t>
    </rPh>
    <phoneticPr fontId="12"/>
  </si>
  <si>
    <t>マスタースケジュール(2020年度)</t>
    <rPh sb="15" eb="17">
      <t>ネンド</t>
    </rPh>
    <phoneticPr fontId="12"/>
  </si>
  <si>
    <t>Sp1</t>
    <phoneticPr fontId="8"/>
  </si>
  <si>
    <t>Sp2</t>
    <phoneticPr fontId="8"/>
  </si>
  <si>
    <t>Sp3</t>
    <phoneticPr fontId="8"/>
  </si>
  <si>
    <t>Sp4</t>
    <phoneticPr fontId="8"/>
  </si>
  <si>
    <t>Sp6</t>
    <phoneticPr fontId="8"/>
  </si>
  <si>
    <t>想定スプリント
(優先順位)</t>
    <phoneticPr fontId="8"/>
  </si>
  <si>
    <t>未着手</t>
    <rPh sb="0" eb="3">
      <t>ミチャクシュ</t>
    </rPh>
    <phoneticPr fontId="8"/>
  </si>
  <si>
    <t>完了</t>
    <rPh sb="0" eb="2">
      <t>カンリョウ</t>
    </rPh>
    <phoneticPr fontId="8"/>
  </si>
  <si>
    <t>スプリント実施中</t>
    <rPh sb="5" eb="7">
      <t>ジッシ</t>
    </rPh>
    <rPh sb="7" eb="8">
      <t>チュウ</t>
    </rPh>
    <phoneticPr fontId="8"/>
  </si>
  <si>
    <t>レビュー対応中</t>
    <rPh sb="4" eb="7">
      <t>タイオウチュウ</t>
    </rPh>
    <phoneticPr fontId="8"/>
  </si>
  <si>
    <t xml:space="preserve">  </t>
    <phoneticPr fontId="8"/>
  </si>
  <si>
    <t>プロダクト
ステータスリスト</t>
    <phoneticPr fontId="8"/>
  </si>
  <si>
    <t>スプリントレビュー
ステータス</t>
    <phoneticPr fontId="8"/>
  </si>
  <si>
    <t>対応中</t>
    <rPh sb="0" eb="3">
      <t>タイオウチュウ</t>
    </rPh>
    <phoneticPr fontId="8"/>
  </si>
  <si>
    <t>再レビュー中</t>
    <rPh sb="0" eb="1">
      <t>サイ</t>
    </rPh>
    <rPh sb="5" eb="6">
      <t>チュウ</t>
    </rPh>
    <phoneticPr fontId="8"/>
  </si>
  <si>
    <t>対応内容</t>
    <rPh sb="2" eb="4">
      <t>ナイヨウ</t>
    </rPh>
    <phoneticPr fontId="8"/>
  </si>
  <si>
    <t>スプリント
ステータス</t>
    <phoneticPr fontId="8"/>
  </si>
  <si>
    <t>G0101_計算機画面</t>
  </si>
  <si>
    <t>G0102_試算結果画面</t>
  </si>
  <si>
    <t>P0103_プラン選択画面</t>
  </si>
  <si>
    <t>P0104_保障カスタマイズ画面</t>
  </si>
  <si>
    <t>G0201_Web申込み専用ページログイン画面</t>
  </si>
  <si>
    <t>G0202_Web申込み専用ページトップ画面</t>
  </si>
  <si>
    <t>G0203_Web申込み専用ページメッセージBox画面</t>
  </si>
  <si>
    <t>G0204_Web申込み専用ページメッセージBox詳細画面</t>
  </si>
  <si>
    <t>G0205_Web申込み専用ページ申込データ確認画面</t>
  </si>
  <si>
    <t>G0206_Web申込み専用ページ本人確認書類提出画面</t>
  </si>
  <si>
    <t>G0207_Web申込み専用ページクレジットカード登録画面</t>
  </si>
  <si>
    <t>G0208_Web申込み専用ページ特別条件付・不承諾対応画面</t>
  </si>
  <si>
    <t>G0209_Web申込み専用ページ意向確認画面（特別条件付承諾後）</t>
  </si>
  <si>
    <t>G0210_Web申込み専用ページ特別条件付・不承諾対応確認画面</t>
  </si>
  <si>
    <t>G0211_Web申込み専用ページ引受不可確認画面</t>
  </si>
  <si>
    <t>G0212_Web申込み専用ページパスワード変更画面（未ログイン）</t>
  </si>
  <si>
    <t>G0213_Web申込み専用ページパスワード変更確認画面</t>
  </si>
  <si>
    <t>G0214_Web申込み専用ページメールアドレス変更画面</t>
  </si>
  <si>
    <t>G0215_Web申込み専用ページメールアドレス変更確認画面</t>
  </si>
  <si>
    <t>G0216_Web申込み専用ページパスワード変更画面</t>
  </si>
  <si>
    <t>G0304_管理データアップロード画面</t>
  </si>
  <si>
    <t>G0305_管理ユーザー管理画面</t>
  </si>
  <si>
    <t>G0199_補足説明画面（共通画面）</t>
  </si>
  <si>
    <t>G0105_申込前確認画面</t>
  </si>
  <si>
    <t>G0106_ご本人さま確認に関して画面</t>
  </si>
  <si>
    <t>G0107_個人情報入力画面</t>
  </si>
  <si>
    <t>G0108_個人情報確認画面</t>
  </si>
  <si>
    <t>G0109_申込内容確認画面</t>
  </si>
  <si>
    <t>G0110_重要事項確認画面</t>
  </si>
  <si>
    <t>G0111_意向確認画面</t>
  </si>
  <si>
    <t>G0112_告知情報事前確認画面</t>
  </si>
  <si>
    <t>G0113_告知情報用語確認画面</t>
  </si>
  <si>
    <t>G0114_告知情報加入条件確認画面</t>
  </si>
  <si>
    <t>G0115_告知情報入力漏れ確認画面</t>
  </si>
  <si>
    <t>G0116_ご職業・年収入力画面</t>
  </si>
  <si>
    <t>G0117_告知情報入力画面(AURA)</t>
  </si>
  <si>
    <t>G0118_告知情報確認画面(AURA)</t>
  </si>
  <si>
    <t>G0119_受取人・請求人入力画面</t>
  </si>
  <si>
    <t>G0120_受取人・請求人確認画面</t>
  </si>
  <si>
    <t>G0121_保険料払込方法選択画面</t>
  </si>
  <si>
    <t>G0122_クレジットカード情報入力画面</t>
  </si>
  <si>
    <t>G0123_本人確認書類提出画面</t>
  </si>
  <si>
    <t>G0124_申込内容最終確認画面</t>
  </si>
  <si>
    <t>G0125_申込完了画面</t>
  </si>
  <si>
    <t>G0126_Web申込み専用ページ仮登録完了画面</t>
  </si>
  <si>
    <t>G0127_Web申込み専用ページログイン画面（仮登録後）</t>
  </si>
  <si>
    <t>G0128_Webダイレクトページ共通項目</t>
  </si>
  <si>
    <t>G0101_計算機画面</t>
    <phoneticPr fontId="8"/>
  </si>
  <si>
    <t>G0102_試算結果画面</t>
    <phoneticPr fontId="8"/>
  </si>
  <si>
    <t>P0103_プラン選択画面</t>
    <phoneticPr fontId="8"/>
  </si>
  <si>
    <t>P0104_保障カスタマイズ画面</t>
    <phoneticPr fontId="8"/>
  </si>
  <si>
    <t>G0199_補足説明画面（共通画面）</t>
    <phoneticPr fontId="8"/>
  </si>
  <si>
    <t>G0105_申込前確認画面</t>
    <phoneticPr fontId="8"/>
  </si>
  <si>
    <t>プロダクト</t>
    <phoneticPr fontId="8"/>
  </si>
  <si>
    <r>
      <t xml:space="preserve">2020/11/02 </t>
    </r>
    <r>
      <rPr>
        <sz val="11"/>
        <color theme="1"/>
        <rFont val="ＭＳ ゴシック"/>
        <family val="3"/>
        <charset val="128"/>
      </rPr>
      <t>〜</t>
    </r>
    <r>
      <rPr>
        <sz val="11"/>
        <color theme="1"/>
        <rFont val="Calibri"/>
        <family val="2"/>
      </rPr>
      <t xml:space="preserve"> 2020/11/20</t>
    </r>
    <phoneticPr fontId="8"/>
  </si>
  <si>
    <t>SP1-1</t>
    <phoneticPr fontId="8"/>
  </si>
  <si>
    <t>SP1-2</t>
  </si>
  <si>
    <t>SP1-3</t>
  </si>
  <si>
    <t>SP1-4</t>
  </si>
  <si>
    <t>SP1-5</t>
  </si>
  <si>
    <t>SP1-6</t>
  </si>
  <si>
    <t>SpNo.</t>
    <phoneticPr fontId="8"/>
  </si>
  <si>
    <t>RvNo.</t>
    <phoneticPr fontId="8"/>
  </si>
  <si>
    <t>PrdNo.</t>
    <phoneticPr fontId="8"/>
  </si>
  <si>
    <t>Prd-1</t>
    <phoneticPr fontId="8"/>
  </si>
  <si>
    <t>Prd-2</t>
  </si>
  <si>
    <t>Prd-3</t>
  </si>
  <si>
    <t>Prd-4</t>
  </si>
  <si>
    <t>Prd-5</t>
  </si>
  <si>
    <t>Prd-6</t>
  </si>
  <si>
    <t>Prd-7</t>
  </si>
  <si>
    <t>Prd-8</t>
  </si>
  <si>
    <t>Prd-9</t>
  </si>
  <si>
    <t>Prd-10</t>
  </si>
  <si>
    <t>Prd-11</t>
  </si>
  <si>
    <t>Prd-12</t>
  </si>
  <si>
    <t>Prd-13</t>
  </si>
  <si>
    <t>Prd-14</t>
  </si>
  <si>
    <t>Prd-15</t>
  </si>
  <si>
    <t>Prd-16</t>
  </si>
  <si>
    <t>Prd-17</t>
  </si>
  <si>
    <t>Prd-18</t>
  </si>
  <si>
    <t>Prd-19</t>
  </si>
  <si>
    <t>Prd-20</t>
  </si>
  <si>
    <t>Prd-21</t>
  </si>
  <si>
    <t>Prd-22</t>
  </si>
  <si>
    <t>Prd-23</t>
  </si>
  <si>
    <t>Prd-24</t>
  </si>
  <si>
    <t>Prd-25</t>
  </si>
  <si>
    <t>Prd-26</t>
  </si>
  <si>
    <t>Prd-27</t>
  </si>
  <si>
    <t>Prd-28</t>
  </si>
  <si>
    <t>Prd-29</t>
  </si>
  <si>
    <t>Prd-30</t>
  </si>
  <si>
    <t>Prd-31</t>
  </si>
  <si>
    <t>Prd-32</t>
  </si>
  <si>
    <t>Prd-33</t>
  </si>
  <si>
    <t>Prd-34</t>
  </si>
  <si>
    <t>Prd-35</t>
  </si>
  <si>
    <t>Prd-36</t>
  </si>
  <si>
    <t>Prd-37</t>
  </si>
  <si>
    <t>Prd-38</t>
  </si>
  <si>
    <t>Prd-39</t>
  </si>
  <si>
    <t>Prd-40</t>
  </si>
  <si>
    <t>Prd-41</t>
  </si>
  <si>
    <t>Prd-42</t>
  </si>
  <si>
    <t>Prd-43</t>
  </si>
  <si>
    <t>Prd-44</t>
  </si>
  <si>
    <t>Prd-45</t>
  </si>
  <si>
    <t>Prd-46</t>
  </si>
  <si>
    <t>Prd-47</t>
  </si>
  <si>
    <t>Prd-48</t>
  </si>
  <si>
    <t>Prd-49</t>
  </si>
  <si>
    <t>Prd-50</t>
  </si>
  <si>
    <t>Prd-51</t>
  </si>
  <si>
    <t>SP2</t>
    <phoneticPr fontId="8"/>
  </si>
  <si>
    <t>SP1</t>
    <phoneticPr fontId="8"/>
  </si>
  <si>
    <t>SP1 Rv</t>
    <phoneticPr fontId="8"/>
  </si>
  <si>
    <t>SP2 Rv</t>
    <phoneticPr fontId="8"/>
  </si>
  <si>
    <t>G0106_ご本人さま確認に関して画面</t>
    <phoneticPr fontId="8"/>
  </si>
  <si>
    <t>G0107_個人情報入力画面</t>
    <phoneticPr fontId="8"/>
  </si>
  <si>
    <t>G0108_個人情報確認画面</t>
    <phoneticPr fontId="8"/>
  </si>
  <si>
    <t>G0109_申込内容確認画面</t>
    <phoneticPr fontId="8"/>
  </si>
  <si>
    <t>G0110_重要事項確認画面</t>
    <phoneticPr fontId="8"/>
  </si>
  <si>
    <t>G0111_意向確認画面</t>
    <phoneticPr fontId="8"/>
  </si>
  <si>
    <t xml:space="preserve">
重要事項確認エリア</t>
    <phoneticPr fontId="8"/>
  </si>
  <si>
    <t>G0112_告知情報事前確認画面</t>
    <phoneticPr fontId="8"/>
  </si>
  <si>
    <t>G0113_告知情報用語確認画面</t>
    <phoneticPr fontId="8"/>
  </si>
  <si>
    <t>G0114_告知情報加入条件確認画面</t>
    <phoneticPr fontId="8"/>
  </si>
  <si>
    <t>G0115_告知情報入力漏れ確認画面</t>
    <phoneticPr fontId="8"/>
  </si>
  <si>
    <t>G0116_ご職業・年収入力画面</t>
    <phoneticPr fontId="8"/>
  </si>
  <si>
    <t>G0117_告知情報入力画面(AURA)</t>
    <phoneticPr fontId="8"/>
  </si>
  <si>
    <t>G0118_告知情報確認画面(AURA)</t>
    <phoneticPr fontId="8"/>
  </si>
  <si>
    <t>告知入力エリア</t>
    <phoneticPr fontId="8"/>
  </si>
  <si>
    <t>スプリントバックログ</t>
    <phoneticPr fontId="8"/>
  </si>
  <si>
    <t>スプリントレビュー</t>
    <phoneticPr fontId="8"/>
  </si>
  <si>
    <t>SP2-1</t>
    <phoneticPr fontId="8"/>
  </si>
  <si>
    <t>SP2-2</t>
  </si>
  <si>
    <t>SP2-3</t>
  </si>
  <si>
    <t>SP2-4</t>
  </si>
  <si>
    <t>SP2-5</t>
  </si>
  <si>
    <t>SP2-6</t>
  </si>
  <si>
    <t>SP2-7</t>
  </si>
  <si>
    <t>SP2-8</t>
  </si>
  <si>
    <t>SP2-9</t>
  </si>
  <si>
    <t>SP2-10</t>
  </si>
  <si>
    <t>SP2-11</t>
  </si>
  <si>
    <t>SP2-12</t>
  </si>
  <si>
    <t>SP2-13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</si>
</sst>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"/>
  </numFmts>
  <fonts count="26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rgb="FFFFFFFF"/>
      <name val="Meiryo"/>
      <family val="3"/>
      <charset val="128"/>
    </font>
    <font>
      <sz val="11"/>
      <name val="Arial"/>
      <family val="2"/>
    </font>
    <font>
      <sz val="11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11"/>
      <color theme="1"/>
      <name val="Calibri"/>
      <family val="2"/>
    </font>
    <font>
      <b/>
      <sz val="11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6"/>
      <name val="Calibri"/>
      <family val="2"/>
      <charset val="128"/>
      <scheme val="minor"/>
    </font>
    <font>
      <sz val="14"/>
      <name val="Meiryo UI"/>
      <family val="3"/>
      <charset val="128"/>
    </font>
    <font>
      <sz val="12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i/>
      <sz val="28"/>
      <color rgb="FFFF0000"/>
      <name val="Meiryo UI"/>
      <family val="3"/>
      <charset val="128"/>
    </font>
    <font>
      <b/>
      <sz val="22"/>
      <color theme="1"/>
      <name val="Meiryo UI"/>
      <family val="3"/>
      <charset val="128"/>
    </font>
    <font>
      <b/>
      <sz val="11"/>
      <color theme="1"/>
      <name val="ＭＳ Ｐゴシック"/>
      <family val="3"/>
      <charset val="128"/>
    </font>
    <font>
      <b/>
      <sz val="12"/>
      <color theme="1"/>
      <name val="Meiryo"/>
      <family val="3"/>
      <charset val="128"/>
    </font>
    <font>
      <sz val="11"/>
      <name val="Meiryo"/>
      <family val="3"/>
      <charset val="128"/>
    </font>
    <font>
      <sz val="9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2F75B5"/>
        <bgColor rgb="FF2F75B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rgb="FF0070C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2F75B5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1"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1">
      <alignment vertical="center"/>
    </xf>
    <xf numFmtId="0" fontId="10" fillId="0" borderId="9" xfId="1" applyFont="1" applyBorder="1">
      <alignment vertical="center"/>
    </xf>
    <xf numFmtId="0" fontId="10" fillId="0" borderId="10" xfId="1" applyFont="1" applyBorder="1">
      <alignment vertical="center"/>
    </xf>
    <xf numFmtId="0" fontId="10" fillId="0" borderId="11" xfId="1" applyFont="1" applyBorder="1">
      <alignment vertical="center"/>
    </xf>
    <xf numFmtId="0" fontId="10" fillId="0" borderId="12" xfId="1" applyFont="1" applyBorder="1">
      <alignment vertical="center"/>
    </xf>
    <xf numFmtId="0" fontId="10" fillId="0" borderId="13" xfId="1" applyFont="1" applyBorder="1">
      <alignment vertical="center"/>
    </xf>
    <xf numFmtId="0" fontId="10" fillId="0" borderId="15" xfId="1" applyFont="1" applyBorder="1">
      <alignment vertical="center"/>
    </xf>
    <xf numFmtId="0" fontId="10" fillId="0" borderId="16" xfId="1" applyFont="1" applyBorder="1">
      <alignment vertical="center"/>
    </xf>
    <xf numFmtId="0" fontId="10" fillId="0" borderId="17" xfId="1" applyFont="1" applyBorder="1">
      <alignment vertical="center"/>
    </xf>
    <xf numFmtId="0" fontId="10" fillId="0" borderId="18" xfId="1" applyFont="1" applyBorder="1">
      <alignment vertical="center"/>
    </xf>
    <xf numFmtId="0" fontId="10" fillId="0" borderId="19" xfId="1" applyFont="1" applyBorder="1">
      <alignment vertical="center"/>
    </xf>
    <xf numFmtId="0" fontId="10" fillId="0" borderId="20" xfId="1" applyFont="1" applyBorder="1">
      <alignment vertical="center"/>
    </xf>
    <xf numFmtId="0" fontId="10" fillId="0" borderId="21" xfId="1" applyFont="1" applyBorder="1">
      <alignment vertical="center"/>
    </xf>
    <xf numFmtId="0" fontId="10" fillId="0" borderId="22" xfId="1" applyFont="1" applyBorder="1">
      <alignment vertical="center"/>
    </xf>
    <xf numFmtId="0" fontId="10" fillId="0" borderId="23" xfId="1" applyFont="1" applyBorder="1">
      <alignment vertical="center"/>
    </xf>
    <xf numFmtId="0" fontId="10" fillId="0" borderId="24" xfId="1" applyFont="1" applyBorder="1">
      <alignment vertical="center"/>
    </xf>
    <xf numFmtId="0" fontId="10" fillId="0" borderId="23" xfId="1" applyFont="1" applyBorder="1" applyAlignment="1">
      <alignment horizontal="left" vertical="center"/>
    </xf>
    <xf numFmtId="0" fontId="10" fillId="0" borderId="0" xfId="1" applyFont="1">
      <alignment vertical="center"/>
    </xf>
    <xf numFmtId="176" fontId="14" fillId="4" borderId="27" xfId="1" applyNumberFormat="1" applyFont="1" applyFill="1" applyBorder="1" applyAlignment="1">
      <alignment horizontal="center" vertical="center"/>
    </xf>
    <xf numFmtId="176" fontId="14" fillId="4" borderId="28" xfId="1" applyNumberFormat="1" applyFont="1" applyFill="1" applyBorder="1" applyAlignment="1">
      <alignment horizontal="center" vertical="center"/>
    </xf>
    <xf numFmtId="176" fontId="14" fillId="4" borderId="29" xfId="1" applyNumberFormat="1" applyFont="1" applyFill="1" applyBorder="1" applyAlignment="1">
      <alignment horizontal="center" vertical="center"/>
    </xf>
    <xf numFmtId="176" fontId="14" fillId="4" borderId="30" xfId="1" applyNumberFormat="1" applyFont="1" applyFill="1" applyBorder="1" applyAlignment="1">
      <alignment horizontal="center" vertical="center"/>
    </xf>
    <xf numFmtId="176" fontId="14" fillId="4" borderId="31" xfId="1" applyNumberFormat="1" applyFont="1" applyFill="1" applyBorder="1" applyAlignment="1">
      <alignment horizontal="center" vertical="center"/>
    </xf>
    <xf numFmtId="0" fontId="15" fillId="4" borderId="25" xfId="1" applyFont="1" applyFill="1" applyBorder="1">
      <alignment vertical="center"/>
    </xf>
    <xf numFmtId="0" fontId="10" fillId="0" borderId="0" xfId="1" applyFont="1" applyAlignment="1">
      <alignment horizontal="left" vertical="center"/>
    </xf>
    <xf numFmtId="14" fontId="15" fillId="4" borderId="26" xfId="1" applyNumberFormat="1" applyFont="1" applyFill="1" applyBorder="1" applyAlignment="1">
      <alignment horizontal="left" vertical="center"/>
    </xf>
    <xf numFmtId="0" fontId="14" fillId="4" borderId="35" xfId="1" applyFont="1" applyFill="1" applyBorder="1" applyAlignment="1">
      <alignment horizontal="center" vertical="center"/>
    </xf>
    <xf numFmtId="0" fontId="14" fillId="4" borderId="36" xfId="1" applyFont="1" applyFill="1" applyBorder="1" applyAlignment="1">
      <alignment horizontal="center" vertical="center"/>
    </xf>
    <xf numFmtId="0" fontId="14" fillId="4" borderId="33" xfId="1" applyFont="1" applyFill="1" applyBorder="1">
      <alignment vertical="center"/>
    </xf>
    <xf numFmtId="14" fontId="15" fillId="4" borderId="37" xfId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8" fillId="5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7" fillId="8" borderId="14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vertical="center"/>
    </xf>
    <xf numFmtId="0" fontId="25" fillId="7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vertical="center"/>
    </xf>
    <xf numFmtId="0" fontId="7" fillId="6" borderId="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7" fillId="8" borderId="14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vertical="center"/>
    </xf>
    <xf numFmtId="0" fontId="7" fillId="3" borderId="34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 wrapText="1"/>
    </xf>
    <xf numFmtId="0" fontId="14" fillId="4" borderId="34" xfId="1" applyFont="1" applyFill="1" applyBorder="1" applyAlignment="1">
      <alignment horizontal="center" vertical="center"/>
    </xf>
    <xf numFmtId="0" fontId="14" fillId="4" borderId="33" xfId="1" applyFont="1" applyFill="1" applyBorder="1" applyAlignment="1">
      <alignment horizontal="center" vertical="center"/>
    </xf>
    <xf numFmtId="177" fontId="14" fillId="4" borderId="14" xfId="1" applyNumberFormat="1" applyFont="1" applyFill="1" applyBorder="1" applyAlignment="1">
      <alignment horizontal="center" vertical="center"/>
    </xf>
    <xf numFmtId="177" fontId="14" fillId="4" borderId="32" xfId="1" applyNumberFormat="1" applyFont="1" applyFill="1" applyBorder="1" applyAlignment="1">
      <alignment horizontal="center" vertical="center"/>
    </xf>
    <xf numFmtId="0" fontId="13" fillId="0" borderId="26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4" fillId="4" borderId="32" xfId="1" applyFont="1" applyFill="1" applyBorder="1" applyAlignment="1">
      <alignment horizontal="center" vertical="center"/>
    </xf>
    <xf numFmtId="177" fontId="14" fillId="4" borderId="34" xfId="1" applyNumberFormat="1" applyFont="1" applyFill="1" applyBorder="1" applyAlignment="1">
      <alignment horizontal="center" vertical="center"/>
    </xf>
    <xf numFmtId="177" fontId="14" fillId="4" borderId="33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4D4FD83C-6E03-4573-8965-C4A99D43055C}"/>
  </cellStyles>
  <dxfs count="300"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138545</xdr:colOff>
      <xdr:row>4</xdr:row>
      <xdr:rowOff>173181</xdr:rowOff>
    </xdr:from>
    <xdr:to>
      <xdr:col>18</xdr:col>
      <xdr:colOff>190500</xdr:colOff>
      <xdr:row>4</xdr:row>
      <xdr:rowOff>461181</xdr:rowOff>
    </xdr:to>
    <xdr:sp macro="" textlink="">
      <xdr:nvSpPr>
        <xdr:cNvPr id="2" name="ホームベース 345">
          <a:extLst>
            <a:ext uri="{FF2B5EF4-FFF2-40B4-BE49-F238E27FC236}">
              <a16:creationId xmlns:a16="http://schemas.microsoft.com/office/drawing/2014/main" id="{0D30C70C-9BF6-4C27-BD50-161D497BF1E5}"/>
            </a:ext>
          </a:extLst>
        </xdr:cNvPr>
        <xdr:cNvSpPr/>
      </xdr:nvSpPr>
      <xdr:spPr>
        <a:xfrm>
          <a:off x="6998450" y="878031"/>
          <a:ext cx="5536450" cy="22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13854</xdr:colOff>
      <xdr:row>4</xdr:row>
      <xdr:rowOff>602672</xdr:rowOff>
    </xdr:from>
    <xdr:to>
      <xdr:col>24</xdr:col>
      <xdr:colOff>277091</xdr:colOff>
      <xdr:row>4</xdr:row>
      <xdr:rowOff>890672</xdr:rowOff>
    </xdr:to>
    <xdr:sp macro="" textlink="">
      <xdr:nvSpPr>
        <xdr:cNvPr id="3" name="ホームベース 346">
          <a:extLst>
            <a:ext uri="{FF2B5EF4-FFF2-40B4-BE49-F238E27FC236}">
              <a16:creationId xmlns:a16="http://schemas.microsoft.com/office/drawing/2014/main" id="{60F47954-DA16-4613-BFB3-1180F0B0AE92}"/>
            </a:ext>
          </a:extLst>
        </xdr:cNvPr>
        <xdr:cNvSpPr/>
      </xdr:nvSpPr>
      <xdr:spPr>
        <a:xfrm>
          <a:off x="11670549" y="878897"/>
          <a:ext cx="5063837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62347</xdr:colOff>
      <xdr:row>4</xdr:row>
      <xdr:rowOff>96982</xdr:rowOff>
    </xdr:from>
    <xdr:to>
      <xdr:col>29</xdr:col>
      <xdr:colOff>294410</xdr:colOff>
      <xdr:row>4</xdr:row>
      <xdr:rowOff>384982</xdr:rowOff>
    </xdr:to>
    <xdr:sp macro="" textlink="">
      <xdr:nvSpPr>
        <xdr:cNvPr id="4" name="ホームベース 347">
          <a:extLst>
            <a:ext uri="{FF2B5EF4-FFF2-40B4-BE49-F238E27FC236}">
              <a16:creationId xmlns:a16="http://schemas.microsoft.com/office/drawing/2014/main" id="{1BB10CFE-0C92-417D-9C24-CD79F1204D5A}"/>
            </a:ext>
          </a:extLst>
        </xdr:cNvPr>
        <xdr:cNvSpPr/>
      </xdr:nvSpPr>
      <xdr:spPr>
        <a:xfrm>
          <a:off x="15837652" y="801832"/>
          <a:ext cx="4346863" cy="784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24246</xdr:colOff>
      <xdr:row>4</xdr:row>
      <xdr:rowOff>110837</xdr:rowOff>
    </xdr:from>
    <xdr:to>
      <xdr:col>35</xdr:col>
      <xdr:colOff>294409</xdr:colOff>
      <xdr:row>4</xdr:row>
      <xdr:rowOff>398837</xdr:rowOff>
    </xdr:to>
    <xdr:sp macro="" textlink="">
      <xdr:nvSpPr>
        <xdr:cNvPr id="5" name="ホームベース 348">
          <a:extLst>
            <a:ext uri="{FF2B5EF4-FFF2-40B4-BE49-F238E27FC236}">
              <a16:creationId xmlns:a16="http://schemas.microsoft.com/office/drawing/2014/main" id="{97CDBA7B-97D8-4B0E-AF1B-F4C5442D4374}"/>
            </a:ext>
          </a:extLst>
        </xdr:cNvPr>
        <xdr:cNvSpPr/>
      </xdr:nvSpPr>
      <xdr:spPr>
        <a:xfrm>
          <a:off x="20600151" y="811877"/>
          <a:ext cx="3699163" cy="6321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72736</xdr:colOff>
      <xdr:row>4</xdr:row>
      <xdr:rowOff>124692</xdr:rowOff>
    </xdr:from>
    <xdr:to>
      <xdr:col>44</xdr:col>
      <xdr:colOff>190499</xdr:colOff>
      <xdr:row>4</xdr:row>
      <xdr:rowOff>412692</xdr:rowOff>
    </xdr:to>
    <xdr:sp macro="" textlink="">
      <xdr:nvSpPr>
        <xdr:cNvPr id="6" name="ホームベース 349">
          <a:extLst>
            <a:ext uri="{FF2B5EF4-FFF2-40B4-BE49-F238E27FC236}">
              <a16:creationId xmlns:a16="http://schemas.microsoft.com/office/drawing/2014/main" id="{BD4E1CD6-4F55-4026-94A1-2A8B5F91E892}"/>
            </a:ext>
          </a:extLst>
        </xdr:cNvPr>
        <xdr:cNvSpPr/>
      </xdr:nvSpPr>
      <xdr:spPr>
        <a:xfrm>
          <a:off x="24761536" y="823827"/>
          <a:ext cx="5604163" cy="5559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ST/UAT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49</xdr:col>
      <xdr:colOff>69274</xdr:colOff>
      <xdr:row>4</xdr:row>
      <xdr:rowOff>121229</xdr:rowOff>
    </xdr:from>
    <xdr:to>
      <xdr:col>52</xdr:col>
      <xdr:colOff>273627</xdr:colOff>
      <xdr:row>4</xdr:row>
      <xdr:rowOff>409229</xdr:rowOff>
    </xdr:to>
    <xdr:sp macro="" textlink="">
      <xdr:nvSpPr>
        <xdr:cNvPr id="7" name="ホームベース 350">
          <a:extLst>
            <a:ext uri="{FF2B5EF4-FFF2-40B4-BE49-F238E27FC236}">
              <a16:creationId xmlns:a16="http://schemas.microsoft.com/office/drawing/2014/main" id="{C209931A-47BE-46B4-ABE7-E7ECFC1E9209}"/>
            </a:ext>
          </a:extLst>
        </xdr:cNvPr>
        <xdr:cNvSpPr/>
      </xdr:nvSpPr>
      <xdr:spPr>
        <a:xfrm>
          <a:off x="33675379" y="820364"/>
          <a:ext cx="2257943" cy="5559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TST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169769</xdr:colOff>
      <xdr:row>4</xdr:row>
      <xdr:rowOff>142315</xdr:rowOff>
    </xdr:from>
    <xdr:to>
      <xdr:col>9</xdr:col>
      <xdr:colOff>293594</xdr:colOff>
      <xdr:row>4</xdr:row>
      <xdr:rowOff>907676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C3890C-EC04-4DA7-8293-6EDB6E29977D}"/>
            </a:ext>
          </a:extLst>
        </xdr:cNvPr>
        <xdr:cNvSpPr/>
      </xdr:nvSpPr>
      <xdr:spPr>
        <a:xfrm>
          <a:off x="5659979" y="845260"/>
          <a:ext cx="807720" cy="33841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アプリ先行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167986</xdr:colOff>
      <xdr:row>4</xdr:row>
      <xdr:rowOff>1141730</xdr:rowOff>
    </xdr:from>
    <xdr:to>
      <xdr:col>9</xdr:col>
      <xdr:colOff>291811</xdr:colOff>
      <xdr:row>4</xdr:row>
      <xdr:rowOff>1665604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54F2CBB-4177-4758-914A-793766C82B97}"/>
            </a:ext>
          </a:extLst>
        </xdr:cNvPr>
        <xdr:cNvSpPr/>
      </xdr:nvSpPr>
      <xdr:spPr>
        <a:xfrm>
          <a:off x="5658196" y="875030"/>
          <a:ext cx="807720" cy="0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0" rIns="0" bIns="0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アプリ後発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66676</xdr:colOff>
      <xdr:row>4</xdr:row>
      <xdr:rowOff>1268507</xdr:rowOff>
    </xdr:from>
    <xdr:to>
      <xdr:col>22</xdr:col>
      <xdr:colOff>276226</xdr:colOff>
      <xdr:row>4</xdr:row>
      <xdr:rowOff>1556507</xdr:rowOff>
    </xdr:to>
    <xdr:sp macro="" textlink="">
      <xdr:nvSpPr>
        <xdr:cNvPr id="10" name="ホームベース 353">
          <a:extLst>
            <a:ext uri="{FF2B5EF4-FFF2-40B4-BE49-F238E27FC236}">
              <a16:creationId xmlns:a16="http://schemas.microsoft.com/office/drawing/2014/main" id="{B3C1B0F3-1871-4397-A10C-F60BF2466750}"/>
            </a:ext>
          </a:extLst>
        </xdr:cNvPr>
        <xdr:cNvSpPr/>
      </xdr:nvSpPr>
      <xdr:spPr>
        <a:xfrm>
          <a:off x="13098781" y="877982"/>
          <a:ext cx="2263140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38100</xdr:colOff>
      <xdr:row>4</xdr:row>
      <xdr:rowOff>1278032</xdr:rowOff>
    </xdr:from>
    <xdr:to>
      <xdr:col>27</xdr:col>
      <xdr:colOff>268940</xdr:colOff>
      <xdr:row>4</xdr:row>
      <xdr:rowOff>1566032</xdr:rowOff>
    </xdr:to>
    <xdr:sp macro="" textlink="">
      <xdr:nvSpPr>
        <xdr:cNvPr id="11" name="ホームベース 354">
          <a:extLst>
            <a:ext uri="{FF2B5EF4-FFF2-40B4-BE49-F238E27FC236}">
              <a16:creationId xmlns:a16="http://schemas.microsoft.com/office/drawing/2014/main" id="{A9F71216-6A72-4E1C-A25D-FC50EA619FCC}"/>
            </a:ext>
          </a:extLst>
        </xdr:cNvPr>
        <xdr:cNvSpPr/>
      </xdr:nvSpPr>
      <xdr:spPr>
        <a:xfrm>
          <a:off x="15811500" y="877982"/>
          <a:ext cx="2974040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56032</xdr:colOff>
      <xdr:row>4</xdr:row>
      <xdr:rowOff>1284756</xdr:rowOff>
    </xdr:from>
    <xdr:to>
      <xdr:col>31</xdr:col>
      <xdr:colOff>291354</xdr:colOff>
      <xdr:row>4</xdr:row>
      <xdr:rowOff>1572756</xdr:rowOff>
    </xdr:to>
    <xdr:sp macro="" textlink="">
      <xdr:nvSpPr>
        <xdr:cNvPr id="12" name="ホームベース 355">
          <a:extLst>
            <a:ext uri="{FF2B5EF4-FFF2-40B4-BE49-F238E27FC236}">
              <a16:creationId xmlns:a16="http://schemas.microsoft.com/office/drawing/2014/main" id="{0E4B063E-2D63-4024-BED5-CEE495B8E0F2}"/>
            </a:ext>
          </a:extLst>
        </xdr:cNvPr>
        <xdr:cNvSpPr/>
      </xdr:nvSpPr>
      <xdr:spPr>
        <a:xfrm>
          <a:off x="19262242" y="875181"/>
          <a:ext cx="2290817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89647</xdr:colOff>
      <xdr:row>4</xdr:row>
      <xdr:rowOff>1291479</xdr:rowOff>
    </xdr:from>
    <xdr:to>
      <xdr:col>35</xdr:col>
      <xdr:colOff>257735</xdr:colOff>
      <xdr:row>4</xdr:row>
      <xdr:rowOff>1579479</xdr:rowOff>
    </xdr:to>
    <xdr:sp macro="" textlink="">
      <xdr:nvSpPr>
        <xdr:cNvPr id="13" name="ホームベース 356">
          <a:extLst>
            <a:ext uri="{FF2B5EF4-FFF2-40B4-BE49-F238E27FC236}">
              <a16:creationId xmlns:a16="http://schemas.microsoft.com/office/drawing/2014/main" id="{8CF88A24-CD02-4A8C-9209-4B78F52F9FEC}"/>
            </a:ext>
          </a:extLst>
        </xdr:cNvPr>
        <xdr:cNvSpPr/>
      </xdr:nvSpPr>
      <xdr:spPr>
        <a:xfrm>
          <a:off x="22033342" y="872379"/>
          <a:ext cx="2229298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257735</xdr:colOff>
      <xdr:row>4</xdr:row>
      <xdr:rowOff>268692</xdr:rowOff>
    </xdr:from>
    <xdr:to>
      <xdr:col>36</xdr:col>
      <xdr:colOff>72736</xdr:colOff>
      <xdr:row>4</xdr:row>
      <xdr:rowOff>1435479</xdr:rowOff>
    </xdr:to>
    <xdr:cxnSp macro="">
      <xdr:nvCxnSpPr>
        <xdr:cNvPr id="14" name="カギ線コネクタ 29">
          <a:extLst>
            <a:ext uri="{FF2B5EF4-FFF2-40B4-BE49-F238E27FC236}">
              <a16:creationId xmlns:a16="http://schemas.microsoft.com/office/drawing/2014/main" id="{03B9CA07-47BB-4ABF-B60E-504C09BF21D7}"/>
            </a:ext>
          </a:extLst>
        </xdr:cNvPr>
        <xdr:cNvCxnSpPr>
          <a:stCxn id="13" idx="3"/>
          <a:endCxn id="6" idx="1"/>
        </xdr:cNvCxnSpPr>
      </xdr:nvCxnSpPr>
      <xdr:spPr>
        <a:xfrm flipV="1">
          <a:off x="24262640" y="878292"/>
          <a:ext cx="498896" cy="0"/>
        </a:xfrm>
        <a:prstGeom prst="bentConnector3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</xdr:row>
      <xdr:rowOff>0</xdr:rowOff>
    </xdr:from>
    <xdr:to>
      <xdr:col>23</xdr:col>
      <xdr:colOff>7126</xdr:colOff>
      <xdr:row>7</xdr:row>
      <xdr:rowOff>0</xdr:rowOff>
    </xdr:to>
    <xdr:sp macro="" textlink="">
      <xdr:nvSpPr>
        <xdr:cNvPr id="15" name="ホームベース 52">
          <a:extLst>
            <a:ext uri="{FF2B5EF4-FFF2-40B4-BE49-F238E27FC236}">
              <a16:creationId xmlns:a16="http://schemas.microsoft.com/office/drawing/2014/main" id="{9573681C-51CD-4C92-B8FC-A4F8B7DFC7DD}"/>
            </a:ext>
          </a:extLst>
        </xdr:cNvPr>
        <xdr:cNvSpPr/>
      </xdr:nvSpPr>
      <xdr:spPr>
        <a:xfrm>
          <a:off x="13030200" y="1051560"/>
          <a:ext cx="2748421" cy="17526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スプリント０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共通設計／共通部品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25</xdr:col>
      <xdr:colOff>0</xdr:colOff>
      <xdr:row>7</xdr:row>
      <xdr:rowOff>616403</xdr:rowOff>
    </xdr:to>
    <xdr:sp macro="" textlink="">
      <xdr:nvSpPr>
        <xdr:cNvPr id="16" name="ホームベース 52">
          <a:extLst>
            <a:ext uri="{FF2B5EF4-FFF2-40B4-BE49-F238E27FC236}">
              <a16:creationId xmlns:a16="http://schemas.microsoft.com/office/drawing/2014/main" id="{81F9A113-D665-4525-AE24-57DF594A95DB}"/>
            </a:ext>
          </a:extLst>
        </xdr:cNvPr>
        <xdr:cNvSpPr/>
      </xdr:nvSpPr>
      <xdr:spPr>
        <a:xfrm>
          <a:off x="14401800" y="1226820"/>
          <a:ext cx="2743200" cy="172538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スプリント１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試算エリア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11207</xdr:colOff>
      <xdr:row>8</xdr:row>
      <xdr:rowOff>11206</xdr:rowOff>
    </xdr:from>
    <xdr:to>
      <xdr:col>26</xdr:col>
      <xdr:colOff>11207</xdr:colOff>
      <xdr:row>9</xdr:row>
      <xdr:rowOff>11285</xdr:rowOff>
    </xdr:to>
    <xdr:sp macro="" textlink="">
      <xdr:nvSpPr>
        <xdr:cNvPr id="17" name="ホームベース 52">
          <a:extLst>
            <a:ext uri="{FF2B5EF4-FFF2-40B4-BE49-F238E27FC236}">
              <a16:creationId xmlns:a16="http://schemas.microsoft.com/office/drawing/2014/main" id="{B0F5CD4F-72DF-42A3-85B4-F37684B21C74}"/>
            </a:ext>
          </a:extLst>
        </xdr:cNvPr>
        <xdr:cNvSpPr/>
      </xdr:nvSpPr>
      <xdr:spPr>
        <a:xfrm>
          <a:off x="15782702" y="1411381"/>
          <a:ext cx="2057400" cy="17533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スプリント２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基本／重要事項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／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告知エリア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11205</xdr:colOff>
      <xdr:row>9</xdr:row>
      <xdr:rowOff>1</xdr:rowOff>
    </xdr:from>
    <xdr:to>
      <xdr:col>28</xdr:col>
      <xdr:colOff>11205</xdr:colOff>
      <xdr:row>9</xdr:row>
      <xdr:rowOff>609600</xdr:rowOff>
    </xdr:to>
    <xdr:sp macro="" textlink="">
      <xdr:nvSpPr>
        <xdr:cNvPr id="18" name="ホームベース 52">
          <a:extLst>
            <a:ext uri="{FF2B5EF4-FFF2-40B4-BE49-F238E27FC236}">
              <a16:creationId xmlns:a16="http://schemas.microsoft.com/office/drawing/2014/main" id="{FBFB0EEC-1569-4075-B6DF-0BD164B813E0}"/>
            </a:ext>
          </a:extLst>
        </xdr:cNvPr>
        <xdr:cNvSpPr/>
      </xdr:nvSpPr>
      <xdr:spPr>
        <a:xfrm>
          <a:off x="17154300" y="1577341"/>
          <a:ext cx="2057400" cy="17525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スプリント３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受取人／支払方法エリア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13</xdr:row>
      <xdr:rowOff>609599</xdr:rowOff>
    </xdr:from>
    <xdr:to>
      <xdr:col>22</xdr:col>
      <xdr:colOff>304799</xdr:colOff>
      <xdr:row>14</xdr:row>
      <xdr:rowOff>609601</xdr:rowOff>
    </xdr:to>
    <xdr:sp macro="" textlink="">
      <xdr:nvSpPr>
        <xdr:cNvPr id="19" name="ホームベース 52">
          <a:extLst>
            <a:ext uri="{FF2B5EF4-FFF2-40B4-BE49-F238E27FC236}">
              <a16:creationId xmlns:a16="http://schemas.microsoft.com/office/drawing/2014/main" id="{3A3F1CA1-81A4-42E4-94DD-AFFA002E8D68}"/>
            </a:ext>
          </a:extLst>
        </xdr:cNvPr>
        <xdr:cNvSpPr/>
      </xdr:nvSpPr>
      <xdr:spPr>
        <a:xfrm>
          <a:off x="13030200" y="2453639"/>
          <a:ext cx="2362199" cy="17526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11206</xdr:colOff>
      <xdr:row>10</xdr:row>
      <xdr:rowOff>11206</xdr:rowOff>
    </xdr:from>
    <xdr:to>
      <xdr:col>29</xdr:col>
      <xdr:colOff>11207</xdr:colOff>
      <xdr:row>11</xdr:row>
      <xdr:rowOff>4481</xdr:rowOff>
    </xdr:to>
    <xdr:sp macro="" textlink="">
      <xdr:nvSpPr>
        <xdr:cNvPr id="20" name="ホームベース 52">
          <a:extLst>
            <a:ext uri="{FF2B5EF4-FFF2-40B4-BE49-F238E27FC236}">
              <a16:creationId xmlns:a16="http://schemas.microsoft.com/office/drawing/2014/main" id="{928AD608-E68A-4AEF-A130-02A7945A408C}"/>
            </a:ext>
          </a:extLst>
        </xdr:cNvPr>
        <xdr:cNvSpPr/>
      </xdr:nvSpPr>
      <xdr:spPr>
        <a:xfrm>
          <a:off x="17840101" y="1761901"/>
          <a:ext cx="2057401" cy="17044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スプリント４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本人確認／申込完了エリア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11207</xdr:colOff>
      <xdr:row>11</xdr:row>
      <xdr:rowOff>605117</xdr:rowOff>
    </xdr:from>
    <xdr:to>
      <xdr:col>31</xdr:col>
      <xdr:colOff>11207</xdr:colOff>
      <xdr:row>12</xdr:row>
      <xdr:rowOff>598393</xdr:rowOff>
    </xdr:to>
    <xdr:sp macro="" textlink="">
      <xdr:nvSpPr>
        <xdr:cNvPr id="21" name="ホームベース 52">
          <a:extLst>
            <a:ext uri="{FF2B5EF4-FFF2-40B4-BE49-F238E27FC236}">
              <a16:creationId xmlns:a16="http://schemas.microsoft.com/office/drawing/2014/main" id="{92D4A9EE-6665-47B2-97A3-CD51C32F7329}"/>
            </a:ext>
          </a:extLst>
        </xdr:cNvPr>
        <xdr:cNvSpPr/>
      </xdr:nvSpPr>
      <xdr:spPr>
        <a:xfrm>
          <a:off x="19211702" y="2098637"/>
          <a:ext cx="2057400" cy="178061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Web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申込専用ページ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321919</xdr:colOff>
      <xdr:row>17</xdr:row>
      <xdr:rowOff>0</xdr:rowOff>
    </xdr:from>
    <xdr:to>
      <xdr:col>36</xdr:col>
      <xdr:colOff>10392</xdr:colOff>
      <xdr:row>18</xdr:row>
      <xdr:rowOff>0</xdr:rowOff>
    </xdr:to>
    <xdr:sp macro="" textlink="">
      <xdr:nvSpPr>
        <xdr:cNvPr id="22" name="ホームベース 52">
          <a:extLst>
            <a:ext uri="{FF2B5EF4-FFF2-40B4-BE49-F238E27FC236}">
              <a16:creationId xmlns:a16="http://schemas.microsoft.com/office/drawing/2014/main" id="{2652E9CD-B94D-41CA-A52A-887AD241E45D}"/>
            </a:ext>
          </a:extLst>
        </xdr:cNvPr>
        <xdr:cNvSpPr/>
      </xdr:nvSpPr>
      <xdr:spPr>
        <a:xfrm>
          <a:off x="20213929" y="2979420"/>
          <a:ext cx="4483358" cy="17526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-1</xdr:colOff>
      <xdr:row>16</xdr:row>
      <xdr:rowOff>0</xdr:rowOff>
    </xdr:from>
    <xdr:to>
      <xdr:col>31</xdr:col>
      <xdr:colOff>324970</xdr:colOff>
      <xdr:row>17</xdr:row>
      <xdr:rowOff>1</xdr:rowOff>
    </xdr:to>
    <xdr:sp macro="" textlink="">
      <xdr:nvSpPr>
        <xdr:cNvPr id="23" name="ホームベース 52">
          <a:extLst>
            <a:ext uri="{FF2B5EF4-FFF2-40B4-BE49-F238E27FC236}">
              <a16:creationId xmlns:a16="http://schemas.microsoft.com/office/drawing/2014/main" id="{D380FA14-E39D-42CD-A95B-4A7C2ECA923F}"/>
            </a:ext>
          </a:extLst>
        </xdr:cNvPr>
        <xdr:cNvSpPr/>
      </xdr:nvSpPr>
      <xdr:spPr>
        <a:xfrm>
          <a:off x="17830799" y="2804160"/>
          <a:ext cx="3757781" cy="175261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316820</xdr:colOff>
      <xdr:row>15</xdr:row>
      <xdr:rowOff>0</xdr:rowOff>
    </xdr:from>
    <xdr:to>
      <xdr:col>27</xdr:col>
      <xdr:colOff>0</xdr:colOff>
      <xdr:row>16</xdr:row>
      <xdr:rowOff>2</xdr:rowOff>
    </xdr:to>
    <xdr:sp macro="" textlink="">
      <xdr:nvSpPr>
        <xdr:cNvPr id="24" name="ホームベース 52">
          <a:extLst>
            <a:ext uri="{FF2B5EF4-FFF2-40B4-BE49-F238E27FC236}">
              <a16:creationId xmlns:a16="http://schemas.microsoft.com/office/drawing/2014/main" id="{3B478C1D-91C9-43A3-8F13-0ACF97D0A3C2}"/>
            </a:ext>
          </a:extLst>
        </xdr:cNvPr>
        <xdr:cNvSpPr/>
      </xdr:nvSpPr>
      <xdr:spPr>
        <a:xfrm>
          <a:off x="14716715" y="2628900"/>
          <a:ext cx="3799885" cy="17526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PG</a:t>
          </a:r>
          <a:r>
            <a:rPr lang="ja-JP" altLang="en-US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／</a:t>
          </a: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UT</a:t>
          </a:r>
        </a:p>
      </xdr:txBody>
    </xdr:sp>
    <xdr:clientData/>
  </xdr:twoCellAnchor>
  <xdr:twoCellAnchor>
    <xdr:from>
      <xdr:col>30</xdr:col>
      <xdr:colOff>11207</xdr:colOff>
      <xdr:row>13</xdr:row>
      <xdr:rowOff>2309</xdr:rowOff>
    </xdr:from>
    <xdr:to>
      <xdr:col>31</xdr:col>
      <xdr:colOff>305616</xdr:colOff>
      <xdr:row>13</xdr:row>
      <xdr:rowOff>611908</xdr:rowOff>
    </xdr:to>
    <xdr:sp macro="" textlink="">
      <xdr:nvSpPr>
        <xdr:cNvPr id="33" name="ホームベース 52">
          <a:extLst>
            <a:ext uri="{FF2B5EF4-FFF2-40B4-BE49-F238E27FC236}">
              <a16:creationId xmlns:a16="http://schemas.microsoft.com/office/drawing/2014/main" id="{9EC8EBAC-812A-4241-BBA4-25F8E5F7BF91}"/>
            </a:ext>
          </a:extLst>
        </xdr:cNvPr>
        <xdr:cNvSpPr/>
      </xdr:nvSpPr>
      <xdr:spPr>
        <a:xfrm>
          <a:off x="20583302" y="2280689"/>
          <a:ext cx="982114" cy="17525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  <xdr:twoCellAnchor>
    <xdr:from>
      <xdr:col>25</xdr:col>
      <xdr:colOff>0</xdr:colOff>
      <xdr:row>7</xdr:row>
      <xdr:rowOff>308202</xdr:rowOff>
    </xdr:from>
    <xdr:to>
      <xdr:col>26</xdr:col>
      <xdr:colOff>209550</xdr:colOff>
      <xdr:row>9</xdr:row>
      <xdr:rowOff>152400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DD23CE7F-21B2-4CED-8A7E-091773AF2ED4}"/>
            </a:ext>
          </a:extLst>
        </xdr:cNvPr>
        <xdr:cNvCxnSpPr>
          <a:stCxn id="16" idx="3"/>
        </xdr:cNvCxnSpPr>
      </xdr:nvCxnSpPr>
      <xdr:spPr>
        <a:xfrm>
          <a:off x="17145000" y="1405482"/>
          <a:ext cx="899160" cy="324258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11207</xdr:colOff>
      <xdr:row>8</xdr:row>
      <xdr:rowOff>319408</xdr:rowOff>
    </xdr:from>
    <xdr:to>
      <xdr:col>28</xdr:col>
      <xdr:colOff>224118</xdr:colOff>
      <xdr:row>10</xdr:row>
      <xdr:rowOff>100852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811B1BCB-CFAB-4D2D-AFBF-8E0AB758D7D0}"/>
            </a:ext>
          </a:extLst>
        </xdr:cNvPr>
        <xdr:cNvCxnSpPr>
          <a:stCxn id="17" idx="3"/>
        </xdr:cNvCxnSpPr>
      </xdr:nvCxnSpPr>
      <xdr:spPr>
        <a:xfrm>
          <a:off x="17840102" y="1572898"/>
          <a:ext cx="1586416" cy="282459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11205</xdr:colOff>
      <xdr:row>9</xdr:row>
      <xdr:rowOff>304801</xdr:rowOff>
    </xdr:from>
    <xdr:to>
      <xdr:col>29</xdr:col>
      <xdr:colOff>212912</xdr:colOff>
      <xdr:row>11</xdr:row>
      <xdr:rowOff>134470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8D8BBEAC-15A6-4B3A-BEF2-D93441F460CF}"/>
            </a:ext>
          </a:extLst>
        </xdr:cNvPr>
        <xdr:cNvCxnSpPr>
          <a:stCxn id="18" idx="3"/>
        </xdr:cNvCxnSpPr>
      </xdr:nvCxnSpPr>
      <xdr:spPr>
        <a:xfrm>
          <a:off x="19211700" y="1752601"/>
          <a:ext cx="893222" cy="313539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11207</xdr:colOff>
      <xdr:row>10</xdr:row>
      <xdr:rowOff>316006</xdr:rowOff>
    </xdr:from>
    <xdr:to>
      <xdr:col>30</xdr:col>
      <xdr:colOff>212912</xdr:colOff>
      <xdr:row>12</xdr:row>
      <xdr:rowOff>112059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117C7523-1411-44F9-8F9C-57BD0B5B4F02}"/>
            </a:ext>
          </a:extLst>
        </xdr:cNvPr>
        <xdr:cNvCxnSpPr>
          <a:stCxn id="20" idx="3"/>
        </xdr:cNvCxnSpPr>
      </xdr:nvCxnSpPr>
      <xdr:spPr>
        <a:xfrm>
          <a:off x="19897502" y="1929541"/>
          <a:ext cx="893220" cy="285638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11207</xdr:colOff>
      <xdr:row>12</xdr:row>
      <xdr:rowOff>293594</xdr:rowOff>
    </xdr:from>
    <xdr:to>
      <xdr:col>31</xdr:col>
      <xdr:colOff>201706</xdr:colOff>
      <xdr:row>13</xdr:row>
      <xdr:rowOff>156882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EB4461C2-E22E-486C-9468-2D7D038378F0}"/>
            </a:ext>
          </a:extLst>
        </xdr:cNvPr>
        <xdr:cNvCxnSpPr>
          <a:stCxn id="21" idx="3"/>
        </xdr:cNvCxnSpPr>
      </xdr:nvCxnSpPr>
      <xdr:spPr>
        <a:xfrm>
          <a:off x="21269102" y="2276699"/>
          <a:ext cx="190499" cy="158563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</xdr:colOff>
      <xdr:row>11</xdr:row>
      <xdr:rowOff>13515</xdr:rowOff>
    </xdr:from>
    <xdr:to>
      <xdr:col>29</xdr:col>
      <xdr:colOff>294410</xdr:colOff>
      <xdr:row>11</xdr:row>
      <xdr:rowOff>593912</xdr:rowOff>
    </xdr:to>
    <xdr:sp macro="" textlink="">
      <xdr:nvSpPr>
        <xdr:cNvPr id="41" name="ホームベース 52">
          <a:extLst>
            <a:ext uri="{FF2B5EF4-FFF2-40B4-BE49-F238E27FC236}">
              <a16:creationId xmlns:a16="http://schemas.microsoft.com/office/drawing/2014/main" id="{8F1F28A2-22F9-47A1-AB44-F338AFE88BF3}"/>
            </a:ext>
          </a:extLst>
        </xdr:cNvPr>
        <xdr:cNvSpPr/>
      </xdr:nvSpPr>
      <xdr:spPr>
        <a:xfrm>
          <a:off x="19202401" y="1939470"/>
          <a:ext cx="982114" cy="16701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Format (4)"/>
      <sheetName val="3.取込処理"/>
      <sheetName val="新B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各種ﾊﾟｽ一覧.xls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備考"/>
      <sheetName val="WAQ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リスト (2)"/>
      <sheetName val="レビュー指摘一覧"/>
      <sheetName val="項目説明 (レビュー指摘)"/>
      <sheetName val="レビュー指摘一覧サンプル"/>
      <sheetName val="工程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/>
      <sheetData sheetId="522" refreshError="1"/>
      <sheetData sheetId="523" refreshError="1"/>
      <sheetData sheetId="524" refreshError="1"/>
      <sheetData sheetId="52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988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ColWidth="12.625" defaultRowHeight="15" customHeight="1"/>
  <cols>
    <col min="1" max="1" width="7.875" bestFit="1" customWidth="1"/>
    <col min="2" max="2" width="19.75" customWidth="1"/>
    <col min="3" max="3" width="44.5" customWidth="1"/>
    <col min="4" max="4" width="15.375" bestFit="1" customWidth="1"/>
    <col min="5" max="5" width="11.25" style="43" bestFit="1" customWidth="1"/>
    <col min="6" max="8" width="7.875" customWidth="1"/>
    <col min="9" max="9" width="64" customWidth="1"/>
    <col min="10" max="10" width="7.5" customWidth="1"/>
    <col min="11" max="26" width="7.625" customWidth="1"/>
  </cols>
  <sheetData>
    <row r="1" spans="1:26" ht="18.75" customHeight="1">
      <c r="A1" s="65" t="s">
        <v>100</v>
      </c>
      <c r="B1" s="66"/>
      <c r="C1" s="67"/>
      <c r="D1" s="68" t="s">
        <v>35</v>
      </c>
      <c r="E1" s="70" t="s">
        <v>0</v>
      </c>
      <c r="F1" s="72" t="s">
        <v>1</v>
      </c>
      <c r="G1" s="73"/>
      <c r="H1" s="74"/>
      <c r="I1" s="75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63" t="s">
        <v>110</v>
      </c>
      <c r="B2" s="63" t="s">
        <v>3</v>
      </c>
      <c r="C2" s="63" t="s">
        <v>4</v>
      </c>
      <c r="D2" s="69"/>
      <c r="E2" s="71"/>
      <c r="F2" s="64" t="s">
        <v>5</v>
      </c>
      <c r="G2" s="64" t="s">
        <v>6</v>
      </c>
      <c r="H2" s="64" t="s">
        <v>7</v>
      </c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53" t="s">
        <v>111</v>
      </c>
      <c r="B3" s="54" t="s">
        <v>8</v>
      </c>
      <c r="C3" s="54" t="s">
        <v>47</v>
      </c>
      <c r="D3" s="53" t="s">
        <v>30</v>
      </c>
      <c r="E3" s="2" t="s">
        <v>36</v>
      </c>
      <c r="F3" s="53" t="s">
        <v>30</v>
      </c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53" t="s">
        <v>112</v>
      </c>
      <c r="B4" s="54" t="s">
        <v>8</v>
      </c>
      <c r="C4" s="54" t="s">
        <v>48</v>
      </c>
      <c r="D4" s="53" t="s">
        <v>30</v>
      </c>
      <c r="E4" s="2" t="s">
        <v>36</v>
      </c>
      <c r="F4" s="53" t="s">
        <v>30</v>
      </c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53" t="s">
        <v>113</v>
      </c>
      <c r="B5" s="54" t="s">
        <v>8</v>
      </c>
      <c r="C5" s="54" t="s">
        <v>49</v>
      </c>
      <c r="D5" s="53" t="s">
        <v>30</v>
      </c>
      <c r="E5" s="2" t="s">
        <v>36</v>
      </c>
      <c r="F5" s="53" t="s">
        <v>30</v>
      </c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53" t="s">
        <v>114</v>
      </c>
      <c r="B6" s="54" t="s">
        <v>8</v>
      </c>
      <c r="C6" s="54" t="s">
        <v>50</v>
      </c>
      <c r="D6" s="53" t="s">
        <v>30</v>
      </c>
      <c r="E6" s="2" t="s">
        <v>36</v>
      </c>
      <c r="F6" s="53" t="s">
        <v>30</v>
      </c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53" t="s">
        <v>115</v>
      </c>
      <c r="B7" s="54" t="s">
        <v>8</v>
      </c>
      <c r="C7" s="54" t="s">
        <v>69</v>
      </c>
      <c r="D7" s="53" t="s">
        <v>30</v>
      </c>
      <c r="E7" s="2" t="s">
        <v>36</v>
      </c>
      <c r="F7" s="53" t="s">
        <v>30</v>
      </c>
      <c r="G7" s="4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53" t="s">
        <v>116</v>
      </c>
      <c r="B8" s="54" t="s">
        <v>8</v>
      </c>
      <c r="C8" s="54" t="s">
        <v>70</v>
      </c>
      <c r="D8" s="53" t="s">
        <v>30</v>
      </c>
      <c r="E8" s="2" t="s">
        <v>36</v>
      </c>
      <c r="F8" s="53" t="s">
        <v>30</v>
      </c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53" t="s">
        <v>117</v>
      </c>
      <c r="B9" s="5" t="s">
        <v>9</v>
      </c>
      <c r="C9" s="3" t="s">
        <v>71</v>
      </c>
      <c r="D9" s="4" t="s">
        <v>31</v>
      </c>
      <c r="E9" s="2" t="s">
        <v>36</v>
      </c>
      <c r="F9" s="59" t="s">
        <v>31</v>
      </c>
      <c r="G9" s="4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53" t="s">
        <v>118</v>
      </c>
      <c r="B10" s="5" t="s">
        <v>9</v>
      </c>
      <c r="C10" s="3" t="s">
        <v>72</v>
      </c>
      <c r="D10" s="4" t="s">
        <v>31</v>
      </c>
      <c r="E10" s="2" t="s">
        <v>36</v>
      </c>
      <c r="F10" s="59" t="s">
        <v>31</v>
      </c>
      <c r="G10" s="4"/>
      <c r="H10" s="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53" t="s">
        <v>119</v>
      </c>
      <c r="B11" s="5" t="s">
        <v>9</v>
      </c>
      <c r="C11" s="3" t="s">
        <v>73</v>
      </c>
      <c r="D11" s="4" t="s">
        <v>31</v>
      </c>
      <c r="E11" s="2" t="s">
        <v>36</v>
      </c>
      <c r="F11" s="59" t="s">
        <v>31</v>
      </c>
      <c r="G11" s="4"/>
      <c r="H11" s="4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53" t="s">
        <v>120</v>
      </c>
      <c r="B12" s="5" t="s">
        <v>9</v>
      </c>
      <c r="C12" s="3" t="s">
        <v>74</v>
      </c>
      <c r="D12" s="4" t="s">
        <v>31</v>
      </c>
      <c r="E12" s="2" t="s">
        <v>36</v>
      </c>
      <c r="F12" s="59" t="s">
        <v>31</v>
      </c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53" t="s">
        <v>121</v>
      </c>
      <c r="B13" s="5" t="s">
        <v>10</v>
      </c>
      <c r="C13" s="3" t="s">
        <v>75</v>
      </c>
      <c r="D13" s="4" t="s">
        <v>31</v>
      </c>
      <c r="E13" s="2" t="s">
        <v>36</v>
      </c>
      <c r="F13" s="59" t="s">
        <v>31</v>
      </c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53" t="s">
        <v>122</v>
      </c>
      <c r="B14" s="5" t="s">
        <v>10</v>
      </c>
      <c r="C14" s="3" t="s">
        <v>76</v>
      </c>
      <c r="D14" s="4" t="s">
        <v>31</v>
      </c>
      <c r="E14" s="2" t="s">
        <v>36</v>
      </c>
      <c r="F14" s="59" t="s">
        <v>31</v>
      </c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53" t="s">
        <v>123</v>
      </c>
      <c r="B15" s="5" t="s">
        <v>11</v>
      </c>
      <c r="C15" s="5" t="s">
        <v>77</v>
      </c>
      <c r="D15" s="4" t="s">
        <v>31</v>
      </c>
      <c r="E15" s="2" t="s">
        <v>36</v>
      </c>
      <c r="F15" s="59" t="s">
        <v>31</v>
      </c>
      <c r="G15" s="4"/>
      <c r="H15" s="4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53" t="s">
        <v>124</v>
      </c>
      <c r="B16" s="5" t="s">
        <v>11</v>
      </c>
      <c r="C16" s="5" t="s">
        <v>78</v>
      </c>
      <c r="D16" s="4" t="s">
        <v>31</v>
      </c>
      <c r="E16" s="2" t="s">
        <v>36</v>
      </c>
      <c r="F16" s="59" t="s">
        <v>31</v>
      </c>
      <c r="G16" s="4"/>
      <c r="H16" s="4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53" t="s">
        <v>125</v>
      </c>
      <c r="B17" s="5" t="s">
        <v>11</v>
      </c>
      <c r="C17" s="5" t="s">
        <v>79</v>
      </c>
      <c r="D17" s="4" t="s">
        <v>31</v>
      </c>
      <c r="E17" s="2" t="s">
        <v>36</v>
      </c>
      <c r="F17" s="59" t="s">
        <v>31</v>
      </c>
      <c r="G17" s="4"/>
      <c r="H17" s="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53" t="s">
        <v>126</v>
      </c>
      <c r="B18" s="5" t="s">
        <v>11</v>
      </c>
      <c r="C18" s="5" t="s">
        <v>80</v>
      </c>
      <c r="D18" s="4" t="s">
        <v>31</v>
      </c>
      <c r="E18" s="2" t="s">
        <v>36</v>
      </c>
      <c r="F18" s="59" t="s">
        <v>31</v>
      </c>
      <c r="G18" s="4"/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53" t="s">
        <v>127</v>
      </c>
      <c r="B19" s="5" t="s">
        <v>11</v>
      </c>
      <c r="C19" s="5" t="s">
        <v>81</v>
      </c>
      <c r="D19" s="4" t="s">
        <v>31</v>
      </c>
      <c r="E19" s="2" t="s">
        <v>36</v>
      </c>
      <c r="F19" s="59" t="s">
        <v>31</v>
      </c>
      <c r="G19" s="4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53" t="s">
        <v>128</v>
      </c>
      <c r="B20" s="5" t="s">
        <v>11</v>
      </c>
      <c r="C20" s="5" t="s">
        <v>82</v>
      </c>
      <c r="D20" s="4" t="s">
        <v>31</v>
      </c>
      <c r="E20" s="2" t="s">
        <v>36</v>
      </c>
      <c r="F20" s="59" t="s">
        <v>31</v>
      </c>
      <c r="G20" s="4"/>
      <c r="H20" s="4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53" t="s">
        <v>129</v>
      </c>
      <c r="B21" s="5" t="s">
        <v>11</v>
      </c>
      <c r="C21" s="5" t="s">
        <v>83</v>
      </c>
      <c r="D21" s="4" t="s">
        <v>31</v>
      </c>
      <c r="E21" s="2" t="s">
        <v>36</v>
      </c>
      <c r="F21" s="59" t="s">
        <v>31</v>
      </c>
      <c r="G21" s="4"/>
      <c r="H21" s="4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53" t="s">
        <v>130</v>
      </c>
      <c r="B22" s="5" t="s">
        <v>12</v>
      </c>
      <c r="C22" s="5" t="s">
        <v>84</v>
      </c>
      <c r="D22" s="4" t="s">
        <v>32</v>
      </c>
      <c r="E22" s="2" t="s">
        <v>36</v>
      </c>
      <c r="F22" s="4"/>
      <c r="G22" s="4"/>
      <c r="H22" s="4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53" t="s">
        <v>131</v>
      </c>
      <c r="B23" s="5" t="s">
        <v>12</v>
      </c>
      <c r="C23" s="5" t="s">
        <v>85</v>
      </c>
      <c r="D23" s="4" t="s">
        <v>32</v>
      </c>
      <c r="E23" s="2" t="s">
        <v>36</v>
      </c>
      <c r="F23" s="4"/>
      <c r="G23" s="4"/>
      <c r="H23" s="4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53" t="s">
        <v>132</v>
      </c>
      <c r="B24" s="5" t="s">
        <v>12</v>
      </c>
      <c r="C24" s="5" t="s">
        <v>86</v>
      </c>
      <c r="D24" s="4" t="s">
        <v>32</v>
      </c>
      <c r="E24" s="2" t="s">
        <v>36</v>
      </c>
      <c r="F24" s="4"/>
      <c r="G24" s="4"/>
      <c r="H24" s="4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53" t="s">
        <v>133</v>
      </c>
      <c r="B25" s="5" t="s">
        <v>12</v>
      </c>
      <c r="C25" s="5" t="s">
        <v>87</v>
      </c>
      <c r="D25" s="4" t="s">
        <v>32</v>
      </c>
      <c r="E25" s="2" t="s">
        <v>36</v>
      </c>
      <c r="F25" s="4"/>
      <c r="G25" s="4"/>
      <c r="H25" s="4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53" t="s">
        <v>134</v>
      </c>
      <c r="B26" s="5" t="s">
        <v>13</v>
      </c>
      <c r="C26" s="5" t="s">
        <v>88</v>
      </c>
      <c r="D26" s="4" t="s">
        <v>33</v>
      </c>
      <c r="E26" s="2" t="s">
        <v>36</v>
      </c>
      <c r="F26" s="4"/>
      <c r="G26" s="4"/>
      <c r="H26" s="4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53" t="s">
        <v>135</v>
      </c>
      <c r="B27" s="5" t="s">
        <v>13</v>
      </c>
      <c r="C27" s="5" t="s">
        <v>89</v>
      </c>
      <c r="D27" s="4" t="s">
        <v>33</v>
      </c>
      <c r="E27" s="2" t="s">
        <v>36</v>
      </c>
      <c r="F27" s="4"/>
      <c r="G27" s="4"/>
      <c r="H27" s="4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53" t="s">
        <v>136</v>
      </c>
      <c r="B28" s="5" t="s">
        <v>13</v>
      </c>
      <c r="C28" s="5" t="s">
        <v>90</v>
      </c>
      <c r="D28" s="4" t="s">
        <v>33</v>
      </c>
      <c r="E28" s="2" t="s">
        <v>36</v>
      </c>
      <c r="F28" s="4"/>
      <c r="G28" s="4"/>
      <c r="H28" s="4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53" t="s">
        <v>137</v>
      </c>
      <c r="B29" s="5" t="s">
        <v>14</v>
      </c>
      <c r="C29" s="5" t="s">
        <v>91</v>
      </c>
      <c r="D29" s="4" t="s">
        <v>34</v>
      </c>
      <c r="E29" s="2" t="s">
        <v>36</v>
      </c>
      <c r="F29" s="4"/>
      <c r="G29" s="4"/>
      <c r="H29" s="4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53" t="s">
        <v>138</v>
      </c>
      <c r="B30" s="5" t="s">
        <v>14</v>
      </c>
      <c r="C30" s="5" t="s">
        <v>92</v>
      </c>
      <c r="D30" s="4" t="s">
        <v>34</v>
      </c>
      <c r="E30" s="2" t="s">
        <v>36</v>
      </c>
      <c r="F30" s="4"/>
      <c r="G30" s="4"/>
      <c r="H30" s="4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53" t="s">
        <v>139</v>
      </c>
      <c r="B31" s="5" t="s">
        <v>14</v>
      </c>
      <c r="C31" s="5" t="s">
        <v>93</v>
      </c>
      <c r="D31" s="4" t="s">
        <v>34</v>
      </c>
      <c r="E31" s="2" t="s">
        <v>36</v>
      </c>
      <c r="F31" s="4"/>
      <c r="G31" s="4"/>
      <c r="H31" s="4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53" t="s">
        <v>140</v>
      </c>
      <c r="B32" s="5" t="s">
        <v>14</v>
      </c>
      <c r="C32" s="5" t="s">
        <v>51</v>
      </c>
      <c r="D32" s="4" t="s">
        <v>34</v>
      </c>
      <c r="E32" s="2" t="s">
        <v>36</v>
      </c>
      <c r="F32" s="4"/>
      <c r="G32" s="4"/>
      <c r="H32" s="4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53" t="s">
        <v>141</v>
      </c>
      <c r="B33" s="5" t="s">
        <v>14</v>
      </c>
      <c r="C33" s="5" t="s">
        <v>52</v>
      </c>
      <c r="D33" s="4" t="s">
        <v>34</v>
      </c>
      <c r="E33" s="2" t="s">
        <v>36</v>
      </c>
      <c r="F33" s="4"/>
      <c r="G33" s="4"/>
      <c r="H33" s="4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53" t="s">
        <v>142</v>
      </c>
      <c r="B34" s="5" t="s">
        <v>14</v>
      </c>
      <c r="C34" s="5" t="s">
        <v>53</v>
      </c>
      <c r="D34" s="4" t="s">
        <v>34</v>
      </c>
      <c r="E34" s="2" t="s">
        <v>36</v>
      </c>
      <c r="F34" s="4"/>
      <c r="G34" s="4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53" t="s">
        <v>143</v>
      </c>
      <c r="B35" s="5" t="s">
        <v>14</v>
      </c>
      <c r="C35" s="5" t="s">
        <v>54</v>
      </c>
      <c r="D35" s="4" t="s">
        <v>34</v>
      </c>
      <c r="E35" s="2" t="s">
        <v>36</v>
      </c>
      <c r="F35" s="4"/>
      <c r="G35" s="4"/>
      <c r="H35" s="4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53" t="s">
        <v>144</v>
      </c>
      <c r="B36" s="5" t="s">
        <v>14</v>
      </c>
      <c r="C36" s="5" t="s">
        <v>55</v>
      </c>
      <c r="D36" s="4" t="s">
        <v>34</v>
      </c>
      <c r="E36" s="2" t="s">
        <v>36</v>
      </c>
      <c r="F36" s="4"/>
      <c r="G36" s="4"/>
      <c r="H36" s="4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53" t="s">
        <v>145</v>
      </c>
      <c r="B37" s="5" t="s">
        <v>14</v>
      </c>
      <c r="C37" s="5" t="s">
        <v>56</v>
      </c>
      <c r="D37" s="4" t="s">
        <v>34</v>
      </c>
      <c r="E37" s="2" t="s">
        <v>36</v>
      </c>
      <c r="F37" s="4"/>
      <c r="G37" s="4"/>
      <c r="H37" s="4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53" t="s">
        <v>146</v>
      </c>
      <c r="B38" s="5" t="s">
        <v>14</v>
      </c>
      <c r="C38" s="5" t="s">
        <v>57</v>
      </c>
      <c r="D38" s="4" t="s">
        <v>34</v>
      </c>
      <c r="E38" s="2" t="s">
        <v>36</v>
      </c>
      <c r="F38" s="4"/>
      <c r="G38" s="4"/>
      <c r="H38" s="4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53" t="s">
        <v>147</v>
      </c>
      <c r="B39" s="5" t="s">
        <v>14</v>
      </c>
      <c r="C39" s="5" t="s">
        <v>58</v>
      </c>
      <c r="D39" s="4" t="s">
        <v>34</v>
      </c>
      <c r="E39" s="2" t="s">
        <v>36</v>
      </c>
      <c r="F39" s="4"/>
      <c r="G39" s="4"/>
      <c r="H39" s="4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53" t="s">
        <v>148</v>
      </c>
      <c r="B40" s="5" t="s">
        <v>14</v>
      </c>
      <c r="C40" s="5" t="s">
        <v>59</v>
      </c>
      <c r="D40" s="4" t="s">
        <v>34</v>
      </c>
      <c r="E40" s="2" t="s">
        <v>36</v>
      </c>
      <c r="F40" s="4"/>
      <c r="G40" s="4"/>
      <c r="H40" s="4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53" t="s">
        <v>149</v>
      </c>
      <c r="B41" s="5" t="s">
        <v>14</v>
      </c>
      <c r="C41" s="5" t="s">
        <v>60</v>
      </c>
      <c r="D41" s="4" t="s">
        <v>34</v>
      </c>
      <c r="E41" s="2" t="s">
        <v>36</v>
      </c>
      <c r="F41" s="4"/>
      <c r="G41" s="4"/>
      <c r="H41" s="4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53" t="s">
        <v>150</v>
      </c>
      <c r="B42" s="5" t="s">
        <v>14</v>
      </c>
      <c r="C42" s="5" t="s">
        <v>61</v>
      </c>
      <c r="D42" s="4" t="s">
        <v>34</v>
      </c>
      <c r="E42" s="2" t="s">
        <v>36</v>
      </c>
      <c r="F42" s="4"/>
      <c r="G42" s="4"/>
      <c r="H42" s="4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53" t="s">
        <v>151</v>
      </c>
      <c r="B43" s="5" t="s">
        <v>14</v>
      </c>
      <c r="C43" s="5" t="s">
        <v>62</v>
      </c>
      <c r="D43" s="4" t="s">
        <v>34</v>
      </c>
      <c r="E43" s="2" t="s">
        <v>36</v>
      </c>
      <c r="F43" s="4"/>
      <c r="G43" s="4"/>
      <c r="H43" s="4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53" t="s">
        <v>152</v>
      </c>
      <c r="B44" s="5" t="s">
        <v>14</v>
      </c>
      <c r="C44" s="5" t="s">
        <v>63</v>
      </c>
      <c r="D44" s="4" t="s">
        <v>34</v>
      </c>
      <c r="E44" s="2" t="s">
        <v>36</v>
      </c>
      <c r="F44" s="4"/>
      <c r="G44" s="4"/>
      <c r="H44" s="4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53" t="s">
        <v>153</v>
      </c>
      <c r="B45" s="5" t="s">
        <v>14</v>
      </c>
      <c r="C45" s="5" t="s">
        <v>64</v>
      </c>
      <c r="D45" s="4" t="s">
        <v>34</v>
      </c>
      <c r="E45" s="2" t="s">
        <v>36</v>
      </c>
      <c r="F45" s="4"/>
      <c r="G45" s="4"/>
      <c r="H45" s="4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53" t="s">
        <v>154</v>
      </c>
      <c r="B46" s="5" t="s">
        <v>14</v>
      </c>
      <c r="C46" s="5" t="s">
        <v>65</v>
      </c>
      <c r="D46" s="4" t="s">
        <v>34</v>
      </c>
      <c r="E46" s="2" t="s">
        <v>36</v>
      </c>
      <c r="F46" s="4"/>
      <c r="G46" s="4"/>
      <c r="H46" s="4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53" t="s">
        <v>155</v>
      </c>
      <c r="B47" s="5" t="s">
        <v>14</v>
      </c>
      <c r="C47" s="6" t="s">
        <v>66</v>
      </c>
      <c r="D47" s="4" t="s">
        <v>34</v>
      </c>
      <c r="E47" s="2" t="s">
        <v>36</v>
      </c>
      <c r="F47" s="7"/>
      <c r="G47" s="7"/>
      <c r="H47" s="7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53" t="s">
        <v>156</v>
      </c>
      <c r="B48" s="5" t="s">
        <v>15</v>
      </c>
      <c r="C48" s="5" t="s">
        <v>16</v>
      </c>
      <c r="D48" s="4" t="s">
        <v>17</v>
      </c>
      <c r="E48" s="2" t="s">
        <v>36</v>
      </c>
      <c r="F48" s="4"/>
      <c r="G48" s="4"/>
      <c r="H48" s="4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53" t="s">
        <v>157</v>
      </c>
      <c r="B49" s="5" t="s">
        <v>15</v>
      </c>
      <c r="C49" s="5" t="s">
        <v>18</v>
      </c>
      <c r="D49" s="4" t="s">
        <v>17</v>
      </c>
      <c r="E49" s="2" t="s">
        <v>36</v>
      </c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53" t="s">
        <v>158</v>
      </c>
      <c r="B50" s="5" t="s">
        <v>15</v>
      </c>
      <c r="C50" s="5" t="s">
        <v>19</v>
      </c>
      <c r="D50" s="4" t="s">
        <v>17</v>
      </c>
      <c r="E50" s="2" t="s">
        <v>36</v>
      </c>
      <c r="F50" s="4"/>
      <c r="G50" s="4"/>
      <c r="H50" s="4"/>
      <c r="I50" s="4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53" t="s">
        <v>159</v>
      </c>
      <c r="B51" s="5" t="s">
        <v>15</v>
      </c>
      <c r="C51" s="5" t="s">
        <v>67</v>
      </c>
      <c r="D51" s="4" t="s">
        <v>17</v>
      </c>
      <c r="E51" s="2" t="s">
        <v>36</v>
      </c>
      <c r="F51" s="4"/>
      <c r="G51" s="4"/>
      <c r="H51" s="4"/>
      <c r="I51" s="4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53" t="s">
        <v>160</v>
      </c>
      <c r="B52" s="5" t="s">
        <v>15</v>
      </c>
      <c r="C52" s="5" t="s">
        <v>68</v>
      </c>
      <c r="D52" s="4" t="s">
        <v>17</v>
      </c>
      <c r="E52" s="2" t="s">
        <v>36</v>
      </c>
      <c r="F52" s="4"/>
      <c r="G52" s="4"/>
      <c r="H52" s="4"/>
      <c r="I52" s="4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53" t="s">
        <v>161</v>
      </c>
      <c r="B53" s="5" t="s">
        <v>15</v>
      </c>
      <c r="C53" s="5" t="s">
        <v>20</v>
      </c>
      <c r="D53" s="4" t="s">
        <v>17</v>
      </c>
      <c r="E53" s="2" t="s">
        <v>36</v>
      </c>
      <c r="F53" s="4"/>
      <c r="G53" s="4"/>
      <c r="H53" s="4"/>
      <c r="I53" s="4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9"/>
      <c r="F54" s="1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9"/>
      <c r="F55" s="1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9"/>
      <c r="F56" s="1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9"/>
      <c r="F57" s="1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9"/>
      <c r="F58" s="1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9"/>
      <c r="F59" s="1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9"/>
      <c r="F60" s="1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9"/>
      <c r="F61" s="1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9"/>
      <c r="F62" s="1"/>
      <c r="G62" s="1"/>
      <c r="H62" s="1"/>
      <c r="I62" s="1"/>
      <c r="J62" s="1"/>
      <c r="K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9"/>
      <c r="F63" s="1"/>
      <c r="G63" s="1"/>
      <c r="H63" s="1"/>
      <c r="I63" s="1"/>
      <c r="J63" s="1"/>
      <c r="K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9"/>
      <c r="F64" s="1"/>
      <c r="G64" s="1"/>
      <c r="H64" s="1"/>
      <c r="I64" s="1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9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9"/>
      <c r="F66" s="1"/>
      <c r="G66" s="1"/>
      <c r="H66" s="1"/>
      <c r="I66" s="1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9"/>
      <c r="F67" s="1"/>
      <c r="G67" s="1"/>
      <c r="H67" s="1"/>
      <c r="I67" s="1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9"/>
      <c r="F68" s="1"/>
      <c r="G68" s="1"/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9"/>
      <c r="F69" s="1"/>
      <c r="G69" s="1"/>
      <c r="H69" s="1"/>
      <c r="I69" s="1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9"/>
      <c r="F70" s="1"/>
      <c r="G70" s="1"/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9"/>
      <c r="F71" s="1"/>
      <c r="G71" s="1"/>
      <c r="H71" s="1"/>
      <c r="I71" s="1"/>
      <c r="J71" s="1"/>
      <c r="K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9"/>
      <c r="F72" s="1"/>
      <c r="G72" s="1"/>
      <c r="H72" s="1"/>
      <c r="I72" s="1"/>
      <c r="J72" s="1"/>
      <c r="K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9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9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9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9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9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9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9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9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9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9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9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9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9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9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9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9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9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9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9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9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9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9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9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9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9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9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9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9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9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9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9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9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9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9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9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9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9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9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9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9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9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9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9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9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9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9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9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9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9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9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9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9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9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9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9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9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9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9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9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9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9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9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9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9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9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9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9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9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9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9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9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9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9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9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9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9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9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9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9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9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9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9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9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9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9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9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9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9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9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9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9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9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9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9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9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9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9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9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9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9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9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9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9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9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9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9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9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9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9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9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9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9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9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9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9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9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9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9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9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9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9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9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9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9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9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9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9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9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9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9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9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9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9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9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9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9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9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9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9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9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9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9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9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9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9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9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9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9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9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9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9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9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9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9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9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9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9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9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9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9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9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9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9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9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9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9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9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9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9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9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9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9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9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9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9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9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9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9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9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9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9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9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9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9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9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9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9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9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9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9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9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9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9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9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9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9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9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9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9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9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9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9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9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9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9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9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9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9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9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9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9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9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9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9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9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9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9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9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9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9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9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9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9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9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9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9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9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9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9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9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9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9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9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9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9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9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9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9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9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9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9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9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9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9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9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9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9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9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9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9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9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9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9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9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9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9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9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9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9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9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9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9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9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9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9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9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9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9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9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9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9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9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9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9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9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9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9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9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9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9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9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9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9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9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9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9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9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9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9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9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9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9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9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9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9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9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9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9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9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9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9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9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9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9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9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9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9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9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9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9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9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9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9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9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9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9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9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9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9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9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9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9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9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9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9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9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9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9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9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9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9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9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9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9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9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9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9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9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9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9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9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9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9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9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9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9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9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9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9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9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9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9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9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9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9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9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9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9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9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9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9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9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9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9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9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9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9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9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9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9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9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9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9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9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9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9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9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9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9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9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9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9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9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9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9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9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9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9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9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9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9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9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9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9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9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9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9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9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9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9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9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9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9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9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9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9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9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9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9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9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9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9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9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9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9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9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9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9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9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9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9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9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9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9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9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9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9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9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9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9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9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9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9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9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9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9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9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9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9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9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9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9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9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9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9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9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9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9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9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9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9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9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9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9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9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9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9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9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9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9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9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9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9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9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9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9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9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9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9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9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9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9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9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9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9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9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9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9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9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9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9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9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9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9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9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9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9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9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9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9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9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9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9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9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9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9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9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9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9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9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9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9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9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9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9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9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9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9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9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9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9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9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9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9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9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9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9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9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9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9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9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9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9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9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9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9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9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9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9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9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9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9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9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9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9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9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9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9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9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9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9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9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9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9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9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9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9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9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9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9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9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9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9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9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9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9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9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9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9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9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9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9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9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9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9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9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9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9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9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9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9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9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9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9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9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9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9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9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9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9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9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9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9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9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9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9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9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9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9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9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9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9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9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9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5">
    <mergeCell ref="A1:C1"/>
    <mergeCell ref="D1:D2"/>
    <mergeCell ref="E1:E2"/>
    <mergeCell ref="F1:H1"/>
    <mergeCell ref="I1:I2"/>
  </mergeCells>
  <phoneticPr fontId="8"/>
  <conditionalFormatting sqref="C8:D28 B3:B6">
    <cfRule type="expression" dxfId="299" priority="221">
      <formula>$O3="対応中"</formula>
    </cfRule>
  </conditionalFormatting>
  <conditionalFormatting sqref="C8:D28 B3:B6">
    <cfRule type="expression" dxfId="298" priority="222">
      <formula>$O3="一次レビュー"</formula>
    </cfRule>
  </conditionalFormatting>
  <conditionalFormatting sqref="C8:D28 B3:B6">
    <cfRule type="expression" dxfId="297" priority="223">
      <formula>$O3="二次レビュー"</formula>
    </cfRule>
  </conditionalFormatting>
  <conditionalFormatting sqref="C8:D28 B3:B6">
    <cfRule type="expression" dxfId="296" priority="224">
      <formula>$O3="Bレビュー"</formula>
    </cfRule>
  </conditionalFormatting>
  <conditionalFormatting sqref="C8:D28 B3:B6">
    <cfRule type="expression" dxfId="295" priority="225">
      <formula>$O3="完了"</formula>
    </cfRule>
  </conditionalFormatting>
  <conditionalFormatting sqref="C3:D6 C29:C31">
    <cfRule type="expression" dxfId="294" priority="226">
      <formula>$O4="対応中"</formula>
    </cfRule>
  </conditionalFormatting>
  <conditionalFormatting sqref="C3:D6 C29:C31">
    <cfRule type="expression" dxfId="293" priority="227">
      <formula>$O4="一次レビュー"</formula>
    </cfRule>
  </conditionalFormatting>
  <conditionalFormatting sqref="C3:D6 C29:C31">
    <cfRule type="expression" dxfId="292" priority="228">
      <formula>$O4="二次レビュー"</formula>
    </cfRule>
  </conditionalFormatting>
  <conditionalFormatting sqref="C3:D6 C29:C31">
    <cfRule type="expression" dxfId="291" priority="229">
      <formula>$O4="Bレビュー"</formula>
    </cfRule>
  </conditionalFormatting>
  <conditionalFormatting sqref="C3:D6 C29:C31">
    <cfRule type="expression" dxfId="290" priority="230">
      <formula>$O4="完了"</formula>
    </cfRule>
  </conditionalFormatting>
  <conditionalFormatting sqref="B8:B9">
    <cfRule type="expression" dxfId="289" priority="116">
      <formula>$O7="対応中"</formula>
    </cfRule>
  </conditionalFormatting>
  <conditionalFormatting sqref="B8:B9">
    <cfRule type="expression" dxfId="288" priority="117">
      <formula>$O7="一次レビュー"</formula>
    </cfRule>
  </conditionalFormatting>
  <conditionalFormatting sqref="B8:B9">
    <cfRule type="expression" dxfId="287" priority="118">
      <formula>$O7="二次レビュー"</formula>
    </cfRule>
  </conditionalFormatting>
  <conditionalFormatting sqref="B8:B9">
    <cfRule type="expression" dxfId="286" priority="119">
      <formula>$O7="Bレビュー"</formula>
    </cfRule>
  </conditionalFormatting>
  <conditionalFormatting sqref="B8:B9">
    <cfRule type="expression" dxfId="285" priority="120">
      <formula>$O7="完了"</formula>
    </cfRule>
  </conditionalFormatting>
  <conditionalFormatting sqref="B10">
    <cfRule type="expression" dxfId="284" priority="111">
      <formula>$O9="対応中"</formula>
    </cfRule>
  </conditionalFormatting>
  <conditionalFormatting sqref="B10">
    <cfRule type="expression" dxfId="283" priority="112">
      <formula>$O9="一次レビュー"</formula>
    </cfRule>
  </conditionalFormatting>
  <conditionalFormatting sqref="B10">
    <cfRule type="expression" dxfId="282" priority="113">
      <formula>$O9="二次レビュー"</formula>
    </cfRule>
  </conditionalFormatting>
  <conditionalFormatting sqref="B10">
    <cfRule type="expression" dxfId="281" priority="114">
      <formula>$O9="Bレビュー"</formula>
    </cfRule>
  </conditionalFormatting>
  <conditionalFormatting sqref="B10">
    <cfRule type="expression" dxfId="280" priority="115">
      <formula>$O9="完了"</formula>
    </cfRule>
  </conditionalFormatting>
  <conditionalFormatting sqref="B11">
    <cfRule type="expression" dxfId="279" priority="106">
      <formula>$O10="対応中"</formula>
    </cfRule>
  </conditionalFormatting>
  <conditionalFormatting sqref="B11">
    <cfRule type="expression" dxfId="278" priority="107">
      <formula>$O10="一次レビュー"</formula>
    </cfRule>
  </conditionalFormatting>
  <conditionalFormatting sqref="B11">
    <cfRule type="expression" dxfId="277" priority="108">
      <formula>$O10="二次レビュー"</formula>
    </cfRule>
  </conditionalFormatting>
  <conditionalFormatting sqref="B11">
    <cfRule type="expression" dxfId="276" priority="109">
      <formula>$O10="Bレビュー"</formula>
    </cfRule>
  </conditionalFormatting>
  <conditionalFormatting sqref="B11">
    <cfRule type="expression" dxfId="275" priority="110">
      <formula>$O10="完了"</formula>
    </cfRule>
  </conditionalFormatting>
  <conditionalFormatting sqref="B12">
    <cfRule type="expression" dxfId="274" priority="101">
      <formula>$O11="対応中"</formula>
    </cfRule>
  </conditionalFormatting>
  <conditionalFormatting sqref="B12">
    <cfRule type="expression" dxfId="273" priority="102">
      <formula>$O11="一次レビュー"</formula>
    </cfRule>
  </conditionalFormatting>
  <conditionalFormatting sqref="B12">
    <cfRule type="expression" dxfId="272" priority="103">
      <formula>$O11="二次レビュー"</formula>
    </cfRule>
  </conditionalFormatting>
  <conditionalFormatting sqref="B12">
    <cfRule type="expression" dxfId="271" priority="104">
      <formula>$O11="Bレビュー"</formula>
    </cfRule>
  </conditionalFormatting>
  <conditionalFormatting sqref="B12">
    <cfRule type="expression" dxfId="270" priority="105">
      <formula>$O11="完了"</formula>
    </cfRule>
  </conditionalFormatting>
  <conditionalFormatting sqref="B13">
    <cfRule type="expression" dxfId="269" priority="96">
      <formula>$O12="対応中"</formula>
    </cfRule>
  </conditionalFormatting>
  <conditionalFormatting sqref="B13">
    <cfRule type="expression" dxfId="268" priority="97">
      <formula>$O12="一次レビュー"</formula>
    </cfRule>
  </conditionalFormatting>
  <conditionalFormatting sqref="B13">
    <cfRule type="expression" dxfId="267" priority="98">
      <formula>$O12="二次レビュー"</formula>
    </cfRule>
  </conditionalFormatting>
  <conditionalFormatting sqref="B13">
    <cfRule type="expression" dxfId="266" priority="99">
      <formula>$O12="Bレビュー"</formula>
    </cfRule>
  </conditionalFormatting>
  <conditionalFormatting sqref="B13">
    <cfRule type="expression" dxfId="265" priority="100">
      <formula>$O12="完了"</formula>
    </cfRule>
  </conditionalFormatting>
  <conditionalFormatting sqref="B14">
    <cfRule type="expression" dxfId="264" priority="91">
      <formula>$O13="対応中"</formula>
    </cfRule>
  </conditionalFormatting>
  <conditionalFormatting sqref="B14">
    <cfRule type="expression" dxfId="263" priority="92">
      <formula>$O13="一次レビュー"</formula>
    </cfRule>
  </conditionalFormatting>
  <conditionalFormatting sqref="B14">
    <cfRule type="expression" dxfId="262" priority="93">
      <formula>$O13="二次レビュー"</formula>
    </cfRule>
  </conditionalFormatting>
  <conditionalFormatting sqref="B14">
    <cfRule type="expression" dxfId="261" priority="94">
      <formula>$O13="Bレビュー"</formula>
    </cfRule>
  </conditionalFormatting>
  <conditionalFormatting sqref="B14">
    <cfRule type="expression" dxfId="260" priority="95">
      <formula>$O13="完了"</formula>
    </cfRule>
  </conditionalFormatting>
  <conditionalFormatting sqref="B15:B21">
    <cfRule type="expression" dxfId="259" priority="86">
      <formula>$O14="対応中"</formula>
    </cfRule>
  </conditionalFormatting>
  <conditionalFormatting sqref="B15:B21">
    <cfRule type="expression" dxfId="258" priority="87">
      <formula>$O14="一次レビュー"</formula>
    </cfRule>
  </conditionalFormatting>
  <conditionalFormatting sqref="B15:B21">
    <cfRule type="expression" dxfId="257" priority="88">
      <formula>$O14="二次レビュー"</formula>
    </cfRule>
  </conditionalFormatting>
  <conditionalFormatting sqref="B15:B21">
    <cfRule type="expression" dxfId="256" priority="89">
      <formula>$O14="Bレビュー"</formula>
    </cfRule>
  </conditionalFormatting>
  <conditionalFormatting sqref="B15:B21">
    <cfRule type="expression" dxfId="255" priority="90">
      <formula>$O14="完了"</formula>
    </cfRule>
  </conditionalFormatting>
  <conditionalFormatting sqref="B22:B25">
    <cfRule type="expression" dxfId="254" priority="81">
      <formula>$O21="対応中"</formula>
    </cfRule>
  </conditionalFormatting>
  <conditionalFormatting sqref="B22:B25">
    <cfRule type="expression" dxfId="253" priority="82">
      <formula>$O21="一次レビュー"</formula>
    </cfRule>
  </conditionalFormatting>
  <conditionalFormatting sqref="B22:B25">
    <cfRule type="expression" dxfId="252" priority="83">
      <formula>$O21="二次レビュー"</formula>
    </cfRule>
  </conditionalFormatting>
  <conditionalFormatting sqref="B22:B25">
    <cfRule type="expression" dxfId="251" priority="84">
      <formula>$O21="Bレビュー"</formula>
    </cfRule>
  </conditionalFormatting>
  <conditionalFormatting sqref="B22:B25">
    <cfRule type="expression" dxfId="250" priority="85">
      <formula>$O21="完了"</formula>
    </cfRule>
  </conditionalFormatting>
  <conditionalFormatting sqref="B26">
    <cfRule type="expression" dxfId="249" priority="76">
      <formula>$O25="対応中"</formula>
    </cfRule>
  </conditionalFormatting>
  <conditionalFormatting sqref="B26">
    <cfRule type="expression" dxfId="248" priority="77">
      <formula>$O25="一次レビュー"</formula>
    </cfRule>
  </conditionalFormatting>
  <conditionalFormatting sqref="B26">
    <cfRule type="expression" dxfId="247" priority="78">
      <formula>$O25="二次レビュー"</formula>
    </cfRule>
  </conditionalFormatting>
  <conditionalFormatting sqref="B26">
    <cfRule type="expression" dxfId="246" priority="79">
      <formula>$O25="Bレビュー"</formula>
    </cfRule>
  </conditionalFormatting>
  <conditionalFormatting sqref="B26">
    <cfRule type="expression" dxfId="245" priority="80">
      <formula>$O25="完了"</formula>
    </cfRule>
  </conditionalFormatting>
  <conditionalFormatting sqref="B27">
    <cfRule type="expression" dxfId="244" priority="71">
      <formula>$O26="対応中"</formula>
    </cfRule>
  </conditionalFormatting>
  <conditionalFormatting sqref="B27">
    <cfRule type="expression" dxfId="243" priority="72">
      <formula>$O26="一次レビュー"</formula>
    </cfRule>
  </conditionalFormatting>
  <conditionalFormatting sqref="B27">
    <cfRule type="expression" dxfId="242" priority="73">
      <formula>$O26="二次レビュー"</formula>
    </cfRule>
  </conditionalFormatting>
  <conditionalFormatting sqref="B27">
    <cfRule type="expression" dxfId="241" priority="74">
      <formula>$O26="Bレビュー"</formula>
    </cfRule>
  </conditionalFormatting>
  <conditionalFormatting sqref="B27">
    <cfRule type="expression" dxfId="240" priority="75">
      <formula>$O26="完了"</formula>
    </cfRule>
  </conditionalFormatting>
  <conditionalFormatting sqref="B28">
    <cfRule type="expression" dxfId="239" priority="66">
      <formula>$O27="対応中"</formula>
    </cfRule>
  </conditionalFormatting>
  <conditionalFormatting sqref="B28">
    <cfRule type="expression" dxfId="238" priority="67">
      <formula>$O27="一次レビュー"</formula>
    </cfRule>
  </conditionalFormatting>
  <conditionalFormatting sqref="B28">
    <cfRule type="expression" dxfId="237" priority="68">
      <formula>$O27="二次レビュー"</formula>
    </cfRule>
  </conditionalFormatting>
  <conditionalFormatting sqref="B28">
    <cfRule type="expression" dxfId="236" priority="69">
      <formula>$O27="Bレビュー"</formula>
    </cfRule>
  </conditionalFormatting>
  <conditionalFormatting sqref="B28">
    <cfRule type="expression" dxfId="235" priority="70">
      <formula>$O27="完了"</formula>
    </cfRule>
  </conditionalFormatting>
  <conditionalFormatting sqref="C33:C47">
    <cfRule type="expression" dxfId="234" priority="131">
      <formula>$O34="対応中"</formula>
    </cfRule>
  </conditionalFormatting>
  <conditionalFormatting sqref="C33:C47">
    <cfRule type="expression" dxfId="233" priority="132">
      <formula>$O34="一次レビュー"</formula>
    </cfRule>
  </conditionalFormatting>
  <conditionalFormatting sqref="C33:C47">
    <cfRule type="expression" dxfId="232" priority="133">
      <formula>$O34="二次レビュー"</formula>
    </cfRule>
  </conditionalFormatting>
  <conditionalFormatting sqref="C33:C47">
    <cfRule type="expression" dxfId="231" priority="134">
      <formula>$O34="Bレビュー"</formula>
    </cfRule>
  </conditionalFormatting>
  <conditionalFormatting sqref="C33:C47">
    <cfRule type="expression" dxfId="230" priority="135">
      <formula>$O34="完了"</formula>
    </cfRule>
  </conditionalFormatting>
  <conditionalFormatting sqref="B29:B47">
    <cfRule type="expression" dxfId="229" priority="61">
      <formula>$O28="対応中"</formula>
    </cfRule>
  </conditionalFormatting>
  <conditionalFormatting sqref="B29:B47">
    <cfRule type="expression" dxfId="228" priority="62">
      <formula>$O28="一次レビュー"</formula>
    </cfRule>
  </conditionalFormatting>
  <conditionalFormatting sqref="B29:B47">
    <cfRule type="expression" dxfId="227" priority="63">
      <formula>$O28="二次レビュー"</formula>
    </cfRule>
  </conditionalFormatting>
  <conditionalFormatting sqref="B29:B47">
    <cfRule type="expression" dxfId="226" priority="64">
      <formula>$O28="Bレビュー"</formula>
    </cfRule>
  </conditionalFormatting>
  <conditionalFormatting sqref="B29:B47">
    <cfRule type="expression" dxfId="225" priority="65">
      <formula>$O28="完了"</formula>
    </cfRule>
  </conditionalFormatting>
  <conditionalFormatting sqref="D29:D47">
    <cfRule type="expression" dxfId="224" priority="56">
      <formula>$O29="対応中"</formula>
    </cfRule>
  </conditionalFormatting>
  <conditionalFormatting sqref="D29:D47">
    <cfRule type="expression" dxfId="223" priority="57">
      <formula>$O29="一次レビュー"</formula>
    </cfRule>
  </conditionalFormatting>
  <conditionalFormatting sqref="D29:D47">
    <cfRule type="expression" dxfId="222" priority="58">
      <formula>$O29="二次レビュー"</formula>
    </cfRule>
  </conditionalFormatting>
  <conditionalFormatting sqref="D29:D47">
    <cfRule type="expression" dxfId="221" priority="59">
      <formula>$O29="Bレビュー"</formula>
    </cfRule>
  </conditionalFormatting>
  <conditionalFormatting sqref="D29:D47">
    <cfRule type="expression" dxfId="220" priority="60">
      <formula>$O29="完了"</formula>
    </cfRule>
  </conditionalFormatting>
  <conditionalFormatting sqref="C48:D53">
    <cfRule type="expression" dxfId="219" priority="51">
      <formula>$O48="対応中"</formula>
    </cfRule>
  </conditionalFormatting>
  <conditionalFormatting sqref="C48:D53">
    <cfRule type="expression" dxfId="218" priority="52">
      <formula>$O48="一次レビュー"</formula>
    </cfRule>
  </conditionalFormatting>
  <conditionalFormatting sqref="C48:D53">
    <cfRule type="expression" dxfId="217" priority="53">
      <formula>$O48="二次レビュー"</formula>
    </cfRule>
  </conditionalFormatting>
  <conditionalFormatting sqref="C48:D53">
    <cfRule type="expression" dxfId="216" priority="54">
      <formula>$O48="Bレビュー"</formula>
    </cfRule>
  </conditionalFormatting>
  <conditionalFormatting sqref="C48:D53">
    <cfRule type="expression" dxfId="215" priority="55">
      <formula>$O48="完了"</formula>
    </cfRule>
  </conditionalFormatting>
  <conditionalFormatting sqref="B48:B53">
    <cfRule type="expression" dxfId="214" priority="46">
      <formula>$O47="対応中"</formula>
    </cfRule>
  </conditionalFormatting>
  <conditionalFormatting sqref="B48:B53">
    <cfRule type="expression" dxfId="213" priority="47">
      <formula>$O47="一次レビュー"</formula>
    </cfRule>
  </conditionalFormatting>
  <conditionalFormatting sqref="B48:B53">
    <cfRule type="expression" dxfId="212" priority="48">
      <formula>$O47="二次レビュー"</formula>
    </cfRule>
  </conditionalFormatting>
  <conditionalFormatting sqref="B48:B53">
    <cfRule type="expression" dxfId="211" priority="49">
      <formula>$O47="Bレビュー"</formula>
    </cfRule>
  </conditionalFormatting>
  <conditionalFormatting sqref="B48:B53">
    <cfRule type="expression" dxfId="210" priority="50">
      <formula>$O47="完了"</formula>
    </cfRule>
  </conditionalFormatting>
  <conditionalFormatting sqref="B7">
    <cfRule type="expression" dxfId="209" priority="36">
      <formula>$O7="対応中"</formula>
    </cfRule>
  </conditionalFormatting>
  <conditionalFormatting sqref="B7">
    <cfRule type="expression" dxfId="208" priority="37">
      <formula>$O7="一次レビュー"</formula>
    </cfRule>
  </conditionalFormatting>
  <conditionalFormatting sqref="B7">
    <cfRule type="expression" dxfId="207" priority="38">
      <formula>$O7="二次レビュー"</formula>
    </cfRule>
  </conditionalFormatting>
  <conditionalFormatting sqref="B7">
    <cfRule type="expression" dxfId="206" priority="39">
      <formula>$O7="Bレビュー"</formula>
    </cfRule>
  </conditionalFormatting>
  <conditionalFormatting sqref="B7">
    <cfRule type="expression" dxfId="205" priority="40">
      <formula>$O7="完了"</formula>
    </cfRule>
  </conditionalFormatting>
  <conditionalFormatting sqref="C7:D7">
    <cfRule type="expression" dxfId="204" priority="41">
      <formula>$O8="対応中"</formula>
    </cfRule>
  </conditionalFormatting>
  <conditionalFormatting sqref="C7:D7">
    <cfRule type="expression" dxfId="203" priority="42">
      <formula>$O8="一次レビュー"</formula>
    </cfRule>
  </conditionalFormatting>
  <conditionalFormatting sqref="C7:D7">
    <cfRule type="expression" dxfId="202" priority="43">
      <formula>$O8="二次レビュー"</formula>
    </cfRule>
  </conditionalFormatting>
  <conditionalFormatting sqref="C7:D7">
    <cfRule type="expression" dxfId="201" priority="44">
      <formula>$O8="Bレビュー"</formula>
    </cfRule>
  </conditionalFormatting>
  <conditionalFormatting sqref="C7:D7">
    <cfRule type="expression" dxfId="200" priority="45">
      <formula>$O8="完了"</formula>
    </cfRule>
  </conditionalFormatting>
  <conditionalFormatting sqref="N27:N47">
    <cfRule type="expression" dxfId="199" priority="26">
      <formula>$O27="対応中"</formula>
    </cfRule>
  </conditionalFormatting>
  <conditionalFormatting sqref="N27:N47">
    <cfRule type="expression" dxfId="198" priority="27">
      <formula>$O27="一次レビュー"</formula>
    </cfRule>
  </conditionalFormatting>
  <conditionalFormatting sqref="N27:N47">
    <cfRule type="expression" dxfId="197" priority="28">
      <formula>$O27="二次レビュー"</formula>
    </cfRule>
  </conditionalFormatting>
  <conditionalFormatting sqref="N27:N47">
    <cfRule type="expression" dxfId="196" priority="29">
      <formula>$O27="Bレビュー"</formula>
    </cfRule>
  </conditionalFormatting>
  <conditionalFormatting sqref="N27:N47">
    <cfRule type="expression" dxfId="195" priority="30">
      <formula>$O27="完了"</formula>
    </cfRule>
  </conditionalFormatting>
  <conditionalFormatting sqref="N22:N25 N48:N50">
    <cfRule type="expression" dxfId="194" priority="31">
      <formula>$O23="対応中"</formula>
    </cfRule>
  </conditionalFormatting>
  <conditionalFormatting sqref="N22:N25 N48:N50">
    <cfRule type="expression" dxfId="193" priority="32">
      <formula>$O23="一次レビュー"</formula>
    </cfRule>
  </conditionalFormatting>
  <conditionalFormatting sqref="N22:N25 N48:N50">
    <cfRule type="expression" dxfId="192" priority="33">
      <formula>$O23="二次レビュー"</formula>
    </cfRule>
  </conditionalFormatting>
  <conditionalFormatting sqref="N22:N25 N48:N50">
    <cfRule type="expression" dxfId="191" priority="34">
      <formula>$O23="Bレビュー"</formula>
    </cfRule>
  </conditionalFormatting>
  <conditionalFormatting sqref="N22:N25 N48:N50">
    <cfRule type="expression" dxfId="190" priority="35">
      <formula>$O23="完了"</formula>
    </cfRule>
  </conditionalFormatting>
  <conditionalFormatting sqref="N52:N66">
    <cfRule type="expression" dxfId="189" priority="21">
      <formula>$O53="対応中"</formula>
    </cfRule>
  </conditionalFormatting>
  <conditionalFormatting sqref="N52:N66">
    <cfRule type="expression" dxfId="188" priority="22">
      <formula>$O53="一次レビュー"</formula>
    </cfRule>
  </conditionalFormatting>
  <conditionalFormatting sqref="N52:N66">
    <cfRule type="expression" dxfId="187" priority="23">
      <formula>$O53="二次レビュー"</formula>
    </cfRule>
  </conditionalFormatting>
  <conditionalFormatting sqref="N52:N66">
    <cfRule type="expression" dxfId="186" priority="24">
      <formula>$O53="Bレビュー"</formula>
    </cfRule>
  </conditionalFormatting>
  <conditionalFormatting sqref="N52:N66">
    <cfRule type="expression" dxfId="185" priority="25">
      <formula>$O53="完了"</formula>
    </cfRule>
  </conditionalFormatting>
  <conditionalFormatting sqref="N67:N72">
    <cfRule type="expression" dxfId="184" priority="16">
      <formula>$O67="対応中"</formula>
    </cfRule>
  </conditionalFormatting>
  <conditionalFormatting sqref="N67:N72">
    <cfRule type="expression" dxfId="183" priority="17">
      <formula>$O67="一次レビュー"</formula>
    </cfRule>
  </conditionalFormatting>
  <conditionalFormatting sqref="N67:N72">
    <cfRule type="expression" dxfId="182" priority="18">
      <formula>$O67="二次レビュー"</formula>
    </cfRule>
  </conditionalFormatting>
  <conditionalFormatting sqref="N67:N72">
    <cfRule type="expression" dxfId="181" priority="19">
      <formula>$O67="Bレビュー"</formula>
    </cfRule>
  </conditionalFormatting>
  <conditionalFormatting sqref="N67:N72">
    <cfRule type="expression" dxfId="180" priority="20">
      <formula>$O67="完了"</formula>
    </cfRule>
  </conditionalFormatting>
  <conditionalFormatting sqref="N26">
    <cfRule type="expression" dxfId="179" priority="11">
      <formula>$O27="対応中"</formula>
    </cfRule>
  </conditionalFormatting>
  <conditionalFormatting sqref="N26">
    <cfRule type="expression" dxfId="178" priority="12">
      <formula>$O27="一次レビュー"</formula>
    </cfRule>
  </conditionalFormatting>
  <conditionalFormatting sqref="N26">
    <cfRule type="expression" dxfId="177" priority="13">
      <formula>$O27="二次レビュー"</formula>
    </cfRule>
  </conditionalFormatting>
  <conditionalFormatting sqref="N26">
    <cfRule type="expression" dxfId="176" priority="14">
      <formula>$O27="Bレビュー"</formula>
    </cfRule>
  </conditionalFormatting>
  <conditionalFormatting sqref="N26">
    <cfRule type="expression" dxfId="175" priority="15">
      <formula>$O27="完了"</formula>
    </cfRule>
  </conditionalFormatting>
  <conditionalFormatting sqref="F3:F8">
    <cfRule type="expression" dxfId="174" priority="6">
      <formula>$O4="対応中"</formula>
    </cfRule>
  </conditionalFormatting>
  <conditionalFormatting sqref="F3:F8">
    <cfRule type="expression" dxfId="173" priority="7">
      <formula>$O4="一次レビュー"</formula>
    </cfRule>
  </conditionalFormatting>
  <conditionalFormatting sqref="F3:F8">
    <cfRule type="expression" dxfId="172" priority="8">
      <formula>$O4="二次レビュー"</formula>
    </cfRule>
  </conditionalFormatting>
  <conditionalFormatting sqref="F3:F8">
    <cfRule type="expression" dxfId="171" priority="9">
      <formula>$O4="Bレビュー"</formula>
    </cfRule>
  </conditionalFormatting>
  <conditionalFormatting sqref="F3:F8">
    <cfRule type="expression" dxfId="170" priority="10">
      <formula>$O4="完了"</formula>
    </cfRule>
  </conditionalFormatting>
  <conditionalFormatting sqref="F9:F21">
    <cfRule type="expression" dxfId="169" priority="1">
      <formula>$O9="対応中"</formula>
    </cfRule>
  </conditionalFormatting>
  <conditionalFormatting sqref="F9:F21">
    <cfRule type="expression" dxfId="168" priority="2">
      <formula>$O9="一次レビュー"</formula>
    </cfRule>
  </conditionalFormatting>
  <conditionalFormatting sqref="F9:F21">
    <cfRule type="expression" dxfId="167" priority="3">
      <formula>$O9="二次レビュー"</formula>
    </cfRule>
  </conditionalFormatting>
  <conditionalFormatting sqref="F9:F21">
    <cfRule type="expression" dxfId="166" priority="4">
      <formula>$O9="Bレビュー"</formula>
    </cfRule>
  </conditionalFormatting>
  <conditionalFormatting sqref="F9:F21">
    <cfRule type="expression" dxfId="165" priority="5">
      <formula>$O9="完了"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AFDC5D-A083-4B22-AD5A-58DB0575FFA8}">
          <x14:formula1>
            <xm:f>リスト!$A$2:$A$5</xm:f>
          </x14:formula1>
          <xm:sqref>E3:E53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zoomScaleNormal="100" workbookViewId="0">
      <pane ySplit="3" topLeftCell="A4" activePane="bottomLeft" state="frozen"/>
      <selection pane="bottomLeft"/>
    </sheetView>
  </sheetViews>
  <sheetFormatPr defaultColWidth="12.625" defaultRowHeight="15" customHeight="1"/>
  <cols>
    <col min="1" max="1" width="7.25" customWidth="1"/>
    <col min="2" max="2" width="10.875" customWidth="1"/>
    <col min="3" max="3" width="29.25" customWidth="1"/>
    <col min="4" max="4" width="11.25" style="43" customWidth="1"/>
    <col min="5" max="5" width="78" customWidth="1"/>
    <col min="6" max="25" width="7.625" customWidth="1"/>
  </cols>
  <sheetData>
    <row r="1" spans="1:25" ht="18.75" customHeight="1">
      <c r="A1" s="52" t="s">
        <v>163</v>
      </c>
      <c r="B1" s="8" t="s">
        <v>21</v>
      </c>
    </row>
    <row r="2" spans="1:25" ht="18.75" customHeight="1">
      <c r="A2" s="65" t="s">
        <v>181</v>
      </c>
      <c r="B2" s="66"/>
      <c r="C2" s="67"/>
      <c r="D2" s="75" t="s">
        <v>0</v>
      </c>
      <c r="E2" s="75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customHeight="1" thickBot="1">
      <c r="A3" s="62" t="s">
        <v>108</v>
      </c>
      <c r="B3" s="63" t="s">
        <v>3</v>
      </c>
      <c r="C3" s="63" t="s">
        <v>4</v>
      </c>
      <c r="D3" s="77"/>
      <c r="E3" s="7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8.25" customHeight="1" thickTop="1">
      <c r="A4" s="56" t="str">
        <f>$A$1 &amp; "-" &amp; ROW()-3</f>
        <v>SP1-1</v>
      </c>
      <c r="B4" s="3" t="s">
        <v>8</v>
      </c>
      <c r="C4" s="3" t="s">
        <v>47</v>
      </c>
      <c r="D4" s="61" t="s">
        <v>43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8.25" customHeight="1">
      <c r="A5" s="56" t="str">
        <f t="shared" ref="A5:A9" si="0">$A$1 &amp; "-" &amp; ROW()-3</f>
        <v>SP1-2</v>
      </c>
      <c r="B5" s="3" t="s">
        <v>8</v>
      </c>
      <c r="C5" s="3" t="s">
        <v>48</v>
      </c>
      <c r="D5" s="61" t="s">
        <v>43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8.25" customHeight="1">
      <c r="A6" s="56" t="str">
        <f t="shared" si="0"/>
        <v>SP1-3</v>
      </c>
      <c r="B6" s="3" t="s">
        <v>8</v>
      </c>
      <c r="C6" s="3" t="s">
        <v>49</v>
      </c>
      <c r="D6" s="61" t="s">
        <v>43</v>
      </c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8.25" customHeight="1">
      <c r="A7" s="56" t="str">
        <f t="shared" si="0"/>
        <v>SP1-4</v>
      </c>
      <c r="B7" s="3" t="s">
        <v>8</v>
      </c>
      <c r="C7" s="3" t="s">
        <v>50</v>
      </c>
      <c r="D7" s="61" t="s">
        <v>43</v>
      </c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8.25" customHeight="1">
      <c r="A8" s="56" t="str">
        <f t="shared" si="0"/>
        <v>SP1-5</v>
      </c>
      <c r="B8" s="3" t="s">
        <v>8</v>
      </c>
      <c r="C8" s="3" t="s">
        <v>69</v>
      </c>
      <c r="D8" s="61" t="s">
        <v>43</v>
      </c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8.25" customHeight="1">
      <c r="A9" s="56" t="str">
        <f t="shared" si="0"/>
        <v>SP1-6</v>
      </c>
      <c r="B9" s="3" t="s">
        <v>8</v>
      </c>
      <c r="C9" s="3" t="s">
        <v>70</v>
      </c>
      <c r="D9" s="61" t="s">
        <v>43</v>
      </c>
      <c r="E9" s="4"/>
    </row>
    <row r="10" spans="1:25" ht="18.75" customHeight="1"/>
    <row r="11" spans="1:25" ht="18.75" customHeight="1"/>
    <row r="12" spans="1:25" ht="18.75" customHeight="1"/>
    <row r="13" spans="1:25" ht="18.75" customHeight="1"/>
    <row r="14" spans="1:25" ht="18.75" customHeight="1"/>
    <row r="15" spans="1:25" ht="18.75" customHeight="1"/>
    <row r="16" spans="1:25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</sheetData>
  <mergeCells count="3">
    <mergeCell ref="A2:C2"/>
    <mergeCell ref="D2:D3"/>
    <mergeCell ref="E2:E3"/>
  </mergeCells>
  <phoneticPr fontId="8"/>
  <conditionalFormatting sqref="B4:B8">
    <cfRule type="expression" dxfId="164" priority="26">
      <formula>$O4="対応中"</formula>
    </cfRule>
  </conditionalFormatting>
  <conditionalFormatting sqref="B4:B8">
    <cfRule type="expression" dxfId="163" priority="27">
      <formula>$O4="一次レビュー"</formula>
    </cfRule>
  </conditionalFormatting>
  <conditionalFormatting sqref="B4:B8">
    <cfRule type="expression" dxfId="162" priority="28">
      <formula>$O4="二次レビュー"</formula>
    </cfRule>
  </conditionalFormatting>
  <conditionalFormatting sqref="B4:B8">
    <cfRule type="expression" dxfId="161" priority="29">
      <formula>$O4="Bレビュー"</formula>
    </cfRule>
  </conditionalFormatting>
  <conditionalFormatting sqref="B4:B8">
    <cfRule type="expression" dxfId="160" priority="30">
      <formula>$O4="完了"</formula>
    </cfRule>
  </conditionalFormatting>
  <conditionalFormatting sqref="B9">
    <cfRule type="expression" dxfId="159" priority="16">
      <formula>$O9="対応中"</formula>
    </cfRule>
  </conditionalFormatting>
  <conditionalFormatting sqref="B9">
    <cfRule type="expression" dxfId="158" priority="17">
      <formula>$O9="一次レビュー"</formula>
    </cfRule>
  </conditionalFormatting>
  <conditionalFormatting sqref="B9">
    <cfRule type="expression" dxfId="157" priority="18">
      <formula>$O9="二次レビュー"</formula>
    </cfRule>
  </conditionalFormatting>
  <conditionalFormatting sqref="B9">
    <cfRule type="expression" dxfId="156" priority="19">
      <formula>$O9="Bレビュー"</formula>
    </cfRule>
  </conditionalFormatting>
  <conditionalFormatting sqref="B9">
    <cfRule type="expression" dxfId="155" priority="20">
      <formula>$O9="完了"</formula>
    </cfRule>
  </conditionalFormatting>
  <conditionalFormatting sqref="C9">
    <cfRule type="expression" dxfId="154" priority="6">
      <formula>$O9="対応中"</formula>
    </cfRule>
  </conditionalFormatting>
  <conditionalFormatting sqref="C9">
    <cfRule type="expression" dxfId="153" priority="7">
      <formula>$O9="一次レビュー"</formula>
    </cfRule>
  </conditionalFormatting>
  <conditionalFormatting sqref="C9">
    <cfRule type="expression" dxfId="152" priority="8">
      <formula>$O9="二次レビュー"</formula>
    </cfRule>
  </conditionalFormatting>
  <conditionalFormatting sqref="C9">
    <cfRule type="expression" dxfId="151" priority="9">
      <formula>$O9="Bレビュー"</formula>
    </cfRule>
  </conditionalFormatting>
  <conditionalFormatting sqref="C9">
    <cfRule type="expression" dxfId="150" priority="10">
      <formula>$O9="完了"</formula>
    </cfRule>
  </conditionalFormatting>
  <conditionalFormatting sqref="C4:C7">
    <cfRule type="expression" dxfId="149" priority="11">
      <formula>$O5="対応中"</formula>
    </cfRule>
  </conditionalFormatting>
  <conditionalFormatting sqref="C4:C7">
    <cfRule type="expression" dxfId="148" priority="12">
      <formula>$O5="一次レビュー"</formula>
    </cfRule>
  </conditionalFormatting>
  <conditionalFormatting sqref="C4:C7">
    <cfRule type="expression" dxfId="147" priority="13">
      <formula>$O5="二次レビュー"</formula>
    </cfRule>
  </conditionalFormatting>
  <conditionalFormatting sqref="C4:C7">
    <cfRule type="expression" dxfId="146" priority="14">
      <formula>$O5="Bレビュー"</formula>
    </cfRule>
  </conditionalFormatting>
  <conditionalFormatting sqref="C4:C7">
    <cfRule type="expression" dxfId="145" priority="15">
      <formula>$O5="完了"</formula>
    </cfRule>
  </conditionalFormatting>
  <conditionalFormatting sqref="C8">
    <cfRule type="expression" dxfId="144" priority="1">
      <formula>$O9="対応中"</formula>
    </cfRule>
  </conditionalFormatting>
  <conditionalFormatting sqref="C8">
    <cfRule type="expression" dxfId="143" priority="2">
      <formula>$O9="一次レビュー"</formula>
    </cfRule>
  </conditionalFormatting>
  <conditionalFormatting sqref="C8">
    <cfRule type="expression" dxfId="142" priority="3">
      <formula>$O9="二次レビュー"</formula>
    </cfRule>
  </conditionalFormatting>
  <conditionalFormatting sqref="C8">
    <cfRule type="expression" dxfId="141" priority="4">
      <formula>$O9="Bレビュー"</formula>
    </cfRule>
  </conditionalFormatting>
  <conditionalFormatting sqref="C8">
    <cfRule type="expression" dxfId="140" priority="5">
      <formula>$O9="完了"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FF06A1-D5FA-45FB-8FAD-58A220FA7CF6}">
          <x14:formula1>
            <xm:f>リスト!$B$2:$B$4</xm:f>
          </x14:formula1>
          <xm:sqref>D4:D9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2"/>
  <sheetViews>
    <sheetView zoomScaleNormal="100" workbookViewId="0">
      <pane ySplit="3" topLeftCell="A4" activePane="bottomLeft" state="frozen"/>
      <selection pane="bottomLeft"/>
    </sheetView>
  </sheetViews>
  <sheetFormatPr defaultColWidth="12.625" defaultRowHeight="15" customHeight="1"/>
  <cols>
    <col min="1" max="1" width="9.25" customWidth="1"/>
    <col min="2" max="2" width="7.25" bestFit="1" customWidth="1"/>
    <col min="3" max="3" width="10.625" customWidth="1"/>
    <col min="4" max="4" width="28.375" customWidth="1"/>
    <col min="5" max="5" width="10.875" style="43" customWidth="1"/>
    <col min="6" max="7" width="42.25" customWidth="1"/>
    <col min="8" max="8" width="15.25" customWidth="1"/>
    <col min="9" max="9" width="31.75" customWidth="1"/>
    <col min="10" max="12" width="7.625" customWidth="1"/>
    <col min="13" max="13" width="28.25" bestFit="1" customWidth="1"/>
    <col min="14" max="26" width="7.625" customWidth="1"/>
  </cols>
  <sheetData>
    <row r="1" spans="1:26" ht="18.75" customHeight="1">
      <c r="A1" s="52" t="s">
        <v>164</v>
      </c>
      <c r="B1" s="1"/>
      <c r="C1" s="1"/>
      <c r="D1" s="1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86" t="s">
        <v>182</v>
      </c>
      <c r="B2" s="87"/>
      <c r="C2" s="87"/>
      <c r="D2" s="88"/>
      <c r="E2" s="82" t="s">
        <v>22</v>
      </c>
      <c r="F2" s="83"/>
      <c r="G2" s="83"/>
      <c r="H2" s="82" t="s">
        <v>23</v>
      </c>
      <c r="I2" s="84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8.75" customHeight="1">
      <c r="A3" s="62" t="s">
        <v>109</v>
      </c>
      <c r="B3" s="62" t="s">
        <v>108</v>
      </c>
      <c r="C3" s="45" t="s">
        <v>3</v>
      </c>
      <c r="D3" s="45" t="s">
        <v>4</v>
      </c>
      <c r="E3" s="58" t="s">
        <v>0</v>
      </c>
      <c r="F3" s="58" t="s">
        <v>24</v>
      </c>
      <c r="G3" s="58" t="s">
        <v>45</v>
      </c>
      <c r="H3" s="83"/>
      <c r="I3" s="8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7.5" customHeight="1">
      <c r="A4" s="56" t="str">
        <f>$A$1 &amp; "-"&amp;ROW()-3</f>
        <v>SP1 Rv-1</v>
      </c>
      <c r="B4" s="78" t="s">
        <v>102</v>
      </c>
      <c r="C4" s="78" t="s">
        <v>8</v>
      </c>
      <c r="D4" s="80" t="s">
        <v>94</v>
      </c>
      <c r="E4" s="51" t="s">
        <v>36</v>
      </c>
      <c r="F4" s="47"/>
      <c r="G4" s="47"/>
      <c r="H4" s="47"/>
      <c r="I4" s="4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>
      <c r="A5" s="56" t="str">
        <f t="shared" ref="A5:A15" si="0">$A$1 &amp; "-"&amp;ROW()-3</f>
        <v>SP1 Rv-2</v>
      </c>
      <c r="B5" s="78"/>
      <c r="C5" s="78"/>
      <c r="D5" s="81"/>
      <c r="E5" s="51" t="s">
        <v>36</v>
      </c>
      <c r="F5" s="47"/>
      <c r="G5" s="47"/>
      <c r="H5" s="47"/>
      <c r="I5" s="4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 customHeight="1">
      <c r="A6" s="56" t="str">
        <f t="shared" si="0"/>
        <v>SP1 Rv-3</v>
      </c>
      <c r="B6" s="78" t="s">
        <v>103</v>
      </c>
      <c r="C6" s="78" t="s">
        <v>8</v>
      </c>
      <c r="D6" s="79" t="s">
        <v>95</v>
      </c>
      <c r="E6" s="51" t="s">
        <v>36</v>
      </c>
      <c r="F6" s="47"/>
      <c r="G6" s="47"/>
      <c r="H6" s="47"/>
      <c r="I6" s="46"/>
      <c r="J6" s="1"/>
      <c r="K6" s="1"/>
      <c r="L6" s="48"/>
      <c r="M6" s="4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7.5" customHeight="1">
      <c r="A7" s="56" t="str">
        <f t="shared" si="0"/>
        <v>SP1 Rv-4</v>
      </c>
      <c r="B7" s="78"/>
      <c r="C7" s="78"/>
      <c r="D7" s="79"/>
      <c r="E7" s="51" t="s">
        <v>36</v>
      </c>
      <c r="F7" s="47"/>
      <c r="G7" s="47"/>
      <c r="H7" s="47"/>
      <c r="I7" s="46"/>
      <c r="J7" s="1"/>
      <c r="K7" s="1"/>
      <c r="L7" s="48"/>
      <c r="M7" s="4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 customHeight="1">
      <c r="A8" s="56" t="str">
        <f t="shared" si="0"/>
        <v>SP1 Rv-5</v>
      </c>
      <c r="B8" s="78" t="s">
        <v>104</v>
      </c>
      <c r="C8" s="78" t="s">
        <v>8</v>
      </c>
      <c r="D8" s="79" t="s">
        <v>96</v>
      </c>
      <c r="E8" s="51" t="s">
        <v>36</v>
      </c>
      <c r="F8" s="47"/>
      <c r="G8" s="47"/>
      <c r="H8" s="47"/>
      <c r="I8" s="46"/>
      <c r="J8" s="1"/>
      <c r="K8" s="1"/>
      <c r="L8" s="48"/>
      <c r="M8" s="4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 customHeight="1">
      <c r="A9" s="56" t="str">
        <f t="shared" si="0"/>
        <v>SP1 Rv-6</v>
      </c>
      <c r="B9" s="78"/>
      <c r="C9" s="78"/>
      <c r="D9" s="79"/>
      <c r="E9" s="51" t="s">
        <v>36</v>
      </c>
      <c r="F9" s="47"/>
      <c r="G9" s="47"/>
      <c r="H9" s="47"/>
      <c r="I9" s="46"/>
      <c r="J9" s="1"/>
      <c r="K9" s="1"/>
      <c r="L9" s="48"/>
      <c r="M9" s="4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 customHeight="1">
      <c r="A10" s="56" t="str">
        <f t="shared" si="0"/>
        <v>SP1 Rv-7</v>
      </c>
      <c r="B10" s="78" t="s">
        <v>105</v>
      </c>
      <c r="C10" s="78" t="s">
        <v>8</v>
      </c>
      <c r="D10" s="79" t="s">
        <v>97</v>
      </c>
      <c r="E10" s="51" t="s">
        <v>36</v>
      </c>
      <c r="F10" s="47"/>
      <c r="G10" s="47"/>
      <c r="H10" s="47"/>
      <c r="I10" s="46"/>
      <c r="J10" s="1"/>
      <c r="K10" s="1"/>
      <c r="L10" s="48"/>
      <c r="M10" s="4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7.5" customHeight="1">
      <c r="A11" s="56" t="str">
        <f t="shared" si="0"/>
        <v>SP1 Rv-8</v>
      </c>
      <c r="B11" s="78"/>
      <c r="C11" s="78"/>
      <c r="D11" s="79"/>
      <c r="E11" s="51" t="s">
        <v>36</v>
      </c>
      <c r="F11" s="47"/>
      <c r="G11" s="47"/>
      <c r="H11" s="47"/>
      <c r="I11" s="46"/>
      <c r="J11" s="1"/>
      <c r="K11" s="1"/>
      <c r="L11" s="48"/>
      <c r="M11" s="4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 customHeight="1">
      <c r="A12" s="56" t="str">
        <f t="shared" si="0"/>
        <v>SP1 Rv-9</v>
      </c>
      <c r="B12" s="78" t="s">
        <v>106</v>
      </c>
      <c r="C12" s="78" t="s">
        <v>8</v>
      </c>
      <c r="D12" s="79" t="s">
        <v>98</v>
      </c>
      <c r="E12" s="51" t="s">
        <v>36</v>
      </c>
      <c r="F12" s="47"/>
      <c r="G12" s="47"/>
      <c r="H12" s="47"/>
      <c r="I12" s="46"/>
      <c r="J12" s="1"/>
      <c r="K12" s="1"/>
      <c r="L12" s="48"/>
      <c r="M12" s="44" t="s">
        <v>40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56" t="str">
        <f t="shared" si="0"/>
        <v>SP1 Rv-10</v>
      </c>
      <c r="B13" s="78"/>
      <c r="C13" s="78"/>
      <c r="D13" s="79"/>
      <c r="E13" s="51" t="s">
        <v>36</v>
      </c>
      <c r="F13" s="47"/>
      <c r="G13" s="47"/>
      <c r="H13" s="47"/>
      <c r="I13" s="46"/>
      <c r="J13" s="1"/>
      <c r="K13" s="1"/>
      <c r="L13" s="48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 customHeight="1">
      <c r="A14" s="56" t="str">
        <f t="shared" si="0"/>
        <v>SP1 Rv-11</v>
      </c>
      <c r="B14" s="78" t="s">
        <v>107</v>
      </c>
      <c r="C14" s="78" t="s">
        <v>8</v>
      </c>
      <c r="D14" s="79" t="s">
        <v>99</v>
      </c>
      <c r="E14" s="51" t="s">
        <v>36</v>
      </c>
      <c r="F14" s="47"/>
      <c r="G14" s="47"/>
      <c r="H14" s="47"/>
      <c r="I14" s="46"/>
      <c r="J14" s="1"/>
      <c r="K14" s="1"/>
      <c r="L14" s="48"/>
      <c r="M14" s="4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 customHeight="1">
      <c r="A15" s="56" t="str">
        <f t="shared" si="0"/>
        <v>SP1 Rv-12</v>
      </c>
      <c r="B15" s="78"/>
      <c r="C15" s="78"/>
      <c r="D15" s="79"/>
      <c r="E15" s="51" t="s">
        <v>36</v>
      </c>
      <c r="F15" s="47"/>
      <c r="G15" s="47"/>
      <c r="H15" s="47"/>
      <c r="I15" s="46"/>
      <c r="J15" s="1"/>
      <c r="K15" s="1"/>
      <c r="L15" s="48"/>
      <c r="M15" s="4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"/>
      <c r="B16" s="1"/>
      <c r="C16" s="1"/>
      <c r="D16" s="1"/>
      <c r="E16" s="9"/>
      <c r="F16" s="1"/>
      <c r="G16" s="48"/>
      <c r="H16" s="44"/>
      <c r="I16" s="48"/>
      <c r="J16" s="48"/>
      <c r="K16" s="48"/>
      <c r="L16" s="48"/>
      <c r="M16" s="4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1"/>
      <c r="C17" s="1"/>
      <c r="D17" s="1"/>
      <c r="E17" s="9"/>
      <c r="F17" s="1"/>
      <c r="G17" s="48"/>
      <c r="H17" s="49"/>
      <c r="I17" s="48"/>
      <c r="J17" s="48"/>
      <c r="K17" s="48"/>
      <c r="L17" s="48"/>
      <c r="M17" s="4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1"/>
      <c r="C18" s="1"/>
      <c r="D18" s="1"/>
      <c r="E18" s="9"/>
      <c r="F18" s="1"/>
      <c r="G18" s="48"/>
      <c r="H18" s="49"/>
      <c r="I18" s="48"/>
      <c r="J18" s="48"/>
      <c r="K18" s="48"/>
      <c r="L18" s="48"/>
      <c r="M18" s="4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"/>
      <c r="B19" s="1"/>
      <c r="C19" s="1"/>
      <c r="D19" s="1"/>
      <c r="E19" s="9"/>
      <c r="F19" s="1"/>
      <c r="G19" s="48"/>
      <c r="H19" s="49"/>
      <c r="I19" s="48"/>
      <c r="J19" s="48"/>
      <c r="K19" s="48"/>
      <c r="L19" s="48"/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"/>
      <c r="B20" s="1"/>
      <c r="C20" s="1"/>
      <c r="D20" s="1"/>
      <c r="E20" s="9"/>
      <c r="F20" s="1"/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1"/>
      <c r="C21" s="1"/>
      <c r="D21" s="1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1"/>
      <c r="B22" s="1"/>
      <c r="C22" s="1"/>
      <c r="D22" s="1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9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9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9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9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9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9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9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9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9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9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9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9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9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9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9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9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9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9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9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9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9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9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9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9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9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9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9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9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9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9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9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9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9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9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9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9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9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9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9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9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9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9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9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9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9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9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9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9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9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9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9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9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9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9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9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9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9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9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9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9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9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9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9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9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9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9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9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9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9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9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9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9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9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9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9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9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9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9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9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9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9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9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9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9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9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9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9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9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9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9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9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9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9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9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9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9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9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9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9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9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9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9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9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9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9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9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9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9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9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9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9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9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9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9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9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9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9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9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9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9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9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9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9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9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9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9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9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9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9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9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9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9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9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9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9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9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9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9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9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9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9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9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9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9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9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9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9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9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9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9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9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9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9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9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9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9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9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9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9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9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9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9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9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9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9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9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9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9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9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9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9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9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9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9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9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9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9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9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9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9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9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9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9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9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9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9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9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9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9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9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9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9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9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9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9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9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9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9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9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9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9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9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9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9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9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9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9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9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9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9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9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9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9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9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9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9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9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9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9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9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9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9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9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9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9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9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9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9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9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9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9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9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9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9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9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9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9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9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9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9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9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9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9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9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9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9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9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9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9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9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9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9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9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9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9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9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9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9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9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9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9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9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9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9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9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9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9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9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9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9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9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9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9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9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9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9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9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9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9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9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9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9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9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9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9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9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9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9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9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9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9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9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9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9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9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9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9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9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9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9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9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9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9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9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9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9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9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9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9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9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9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9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9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9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9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9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9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9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9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9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9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9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9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9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9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9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9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9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9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9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9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9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9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9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9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9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9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9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9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9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9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9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9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9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9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9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9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9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9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9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9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9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9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9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9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9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9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9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9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9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9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9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9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9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9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9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9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9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9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9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9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9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9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9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9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9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9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9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9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9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9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9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9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9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9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9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9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9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9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9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9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9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9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9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9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9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9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9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9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9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9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9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9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9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9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9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9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9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9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9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9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9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9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9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9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9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9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9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9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9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9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9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9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9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9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9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9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9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9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9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9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9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9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9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9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9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9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9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9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9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9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9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9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9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9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9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9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9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9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9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9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9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9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9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9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9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9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9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9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9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9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9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9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9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9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9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9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9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9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9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9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9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9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9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9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9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9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9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9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9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9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9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9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9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9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9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9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9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9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9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9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9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9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9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9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9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9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9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9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9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9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9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9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9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9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9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9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9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9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9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9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9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9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9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9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9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9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9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9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9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9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9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9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9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9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9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9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9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9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9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9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9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9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9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9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9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9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9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9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9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9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9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9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9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9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9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9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9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9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9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9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9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9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9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9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9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9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9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9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9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9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9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9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9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9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9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9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9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9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9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9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9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9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9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9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9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9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9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9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9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9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9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9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9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9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9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9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9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9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9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9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9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9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9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9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9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9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9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2">
    <mergeCell ref="E2:G2"/>
    <mergeCell ref="H2:H3"/>
    <mergeCell ref="I2:I3"/>
    <mergeCell ref="A2:D2"/>
    <mergeCell ref="D4:D5"/>
    <mergeCell ref="C4:C5"/>
    <mergeCell ref="B4:B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</mergeCells>
  <phoneticPr fontId="8"/>
  <conditionalFormatting sqref="C4">
    <cfRule type="expression" dxfId="139" priority="81">
      <formula>$O4="対応中"</formula>
    </cfRule>
  </conditionalFormatting>
  <conditionalFormatting sqref="C4">
    <cfRule type="expression" dxfId="138" priority="82">
      <formula>$O4="一次レビュー"</formula>
    </cfRule>
  </conditionalFormatting>
  <conditionalFormatting sqref="C4">
    <cfRule type="expression" dxfId="137" priority="83">
      <formula>$O4="二次レビュー"</formula>
    </cfRule>
  </conditionalFormatting>
  <conditionalFormatting sqref="C4">
    <cfRule type="expression" dxfId="136" priority="84">
      <formula>$O4="Bレビュー"</formula>
    </cfRule>
  </conditionalFormatting>
  <conditionalFormatting sqref="C4">
    <cfRule type="expression" dxfId="135" priority="85">
      <formula>$O4="完了"</formula>
    </cfRule>
  </conditionalFormatting>
  <conditionalFormatting sqref="D4:H4 F5:H5">
    <cfRule type="expression" dxfId="134" priority="138">
      <formula>#REF!="対応中"</formula>
    </cfRule>
  </conditionalFormatting>
  <conditionalFormatting sqref="D4:H4 F5:H5">
    <cfRule type="expression" dxfId="133" priority="140">
      <formula>#REF!="一次レビュー"</formula>
    </cfRule>
  </conditionalFormatting>
  <conditionalFormatting sqref="D4:H4 F5:H5">
    <cfRule type="expression" dxfId="132" priority="142">
      <formula>#REF!="二次レビュー"</formula>
    </cfRule>
  </conditionalFormatting>
  <conditionalFormatting sqref="D4:H4 F5:H5">
    <cfRule type="expression" dxfId="131" priority="144">
      <formula>#REF!="Bレビュー"</formula>
    </cfRule>
  </conditionalFormatting>
  <conditionalFormatting sqref="D4:H4 F5:H5">
    <cfRule type="expression" dxfId="130" priority="146">
      <formula>#REF!="完了"</formula>
    </cfRule>
  </conditionalFormatting>
  <conditionalFormatting sqref="C6 C8 C10 C12">
    <cfRule type="expression" dxfId="129" priority="71">
      <formula>$O6="対応中"</formula>
    </cfRule>
  </conditionalFormatting>
  <conditionalFormatting sqref="C6 C8 C10 C12">
    <cfRule type="expression" dxfId="128" priority="72">
      <formula>$O6="一次レビュー"</formula>
    </cfRule>
  </conditionalFormatting>
  <conditionalFormatting sqref="C6 C8 C10 C12">
    <cfRule type="expression" dxfId="127" priority="73">
      <formula>$O6="二次レビュー"</formula>
    </cfRule>
  </conditionalFormatting>
  <conditionalFormatting sqref="C6 C8 C10 C12">
    <cfRule type="expression" dxfId="126" priority="74">
      <formula>$O6="Bレビュー"</formula>
    </cfRule>
  </conditionalFormatting>
  <conditionalFormatting sqref="C6 C8 C10 C12">
    <cfRule type="expression" dxfId="125" priority="75">
      <formula>$O6="完了"</formula>
    </cfRule>
  </conditionalFormatting>
  <conditionalFormatting sqref="D6 D8 D10 D12 F6:H13">
    <cfRule type="expression" dxfId="124" priority="76">
      <formula>#REF!="対応中"</formula>
    </cfRule>
  </conditionalFormatting>
  <conditionalFormatting sqref="D6 D8 D10 D12 F6:H13">
    <cfRule type="expression" dxfId="123" priority="77">
      <formula>#REF!="一次レビュー"</formula>
    </cfRule>
  </conditionalFormatting>
  <conditionalFormatting sqref="D6 D8 D10 D12 F6:H13">
    <cfRule type="expression" dxfId="122" priority="78">
      <formula>#REF!="二次レビュー"</formula>
    </cfRule>
  </conditionalFormatting>
  <conditionalFormatting sqref="D6 D8 D10 D12 F6:H13">
    <cfRule type="expression" dxfId="121" priority="79">
      <formula>#REF!="Bレビュー"</formula>
    </cfRule>
  </conditionalFormatting>
  <conditionalFormatting sqref="D6 D8 D10 D12 F6:H13">
    <cfRule type="expression" dxfId="120" priority="80">
      <formula>#REF!="完了"</formula>
    </cfRule>
  </conditionalFormatting>
  <conditionalFormatting sqref="C14">
    <cfRule type="expression" dxfId="119" priority="61">
      <formula>$O14="対応中"</formula>
    </cfRule>
  </conditionalFormatting>
  <conditionalFormatting sqref="C14">
    <cfRule type="expression" dxfId="118" priority="62">
      <formula>$O14="一次レビュー"</formula>
    </cfRule>
  </conditionalFormatting>
  <conditionalFormatting sqref="C14">
    <cfRule type="expression" dxfId="117" priority="63">
      <formula>$O14="二次レビュー"</formula>
    </cfRule>
  </conditionalFormatting>
  <conditionalFormatting sqref="C14">
    <cfRule type="expression" dxfId="116" priority="64">
      <formula>$O14="Bレビュー"</formula>
    </cfRule>
  </conditionalFormatting>
  <conditionalFormatting sqref="C14">
    <cfRule type="expression" dxfId="115" priority="65">
      <formula>$O14="完了"</formula>
    </cfRule>
  </conditionalFormatting>
  <conditionalFormatting sqref="D14 F14:H15">
    <cfRule type="expression" dxfId="114" priority="66">
      <formula>#REF!="対応中"</formula>
    </cfRule>
  </conditionalFormatting>
  <conditionalFormatting sqref="D14 F14:H15">
    <cfRule type="expression" dxfId="113" priority="67">
      <formula>#REF!="一次レビュー"</formula>
    </cfRule>
  </conditionalFormatting>
  <conditionalFormatting sqref="D14 F14:H15">
    <cfRule type="expression" dxfId="112" priority="68">
      <formula>#REF!="二次レビュー"</formula>
    </cfRule>
  </conditionalFormatting>
  <conditionalFormatting sqref="D14 F14:H15">
    <cfRule type="expression" dxfId="111" priority="69">
      <formula>#REF!="Bレビュー"</formula>
    </cfRule>
  </conditionalFormatting>
  <conditionalFormatting sqref="D14 F14:H15">
    <cfRule type="expression" dxfId="110" priority="70">
      <formula>#REF!="完了"</formula>
    </cfRule>
  </conditionalFormatting>
  <conditionalFormatting sqref="H16">
    <cfRule type="expression" dxfId="109" priority="46">
      <formula>$O17="対応中"</formula>
    </cfRule>
  </conditionalFormatting>
  <conditionalFormatting sqref="H16">
    <cfRule type="expression" dxfId="108" priority="47">
      <formula>$O17="一次レビュー"</formula>
    </cfRule>
  </conditionalFormatting>
  <conditionalFormatting sqref="H16">
    <cfRule type="expression" dxfId="107" priority="48">
      <formula>$O17="二次レビュー"</formula>
    </cfRule>
  </conditionalFormatting>
  <conditionalFormatting sqref="H16">
    <cfRule type="expression" dxfId="106" priority="49">
      <formula>$O17="Bレビュー"</formula>
    </cfRule>
  </conditionalFormatting>
  <conditionalFormatting sqref="H16">
    <cfRule type="expression" dxfId="105" priority="50">
      <formula>$O17="完了"</formula>
    </cfRule>
  </conditionalFormatting>
  <conditionalFormatting sqref="M10:M13">
    <cfRule type="expression" dxfId="104" priority="158">
      <formula>$O18="対応中"</formula>
    </cfRule>
  </conditionalFormatting>
  <conditionalFormatting sqref="M10:M13">
    <cfRule type="expression" dxfId="103" priority="160">
      <formula>$O18="一次レビュー"</formula>
    </cfRule>
  </conditionalFormatting>
  <conditionalFormatting sqref="M10:M13">
    <cfRule type="expression" dxfId="102" priority="162">
      <formula>$O18="二次レビュー"</formula>
    </cfRule>
  </conditionalFormatting>
  <conditionalFormatting sqref="M10:M13">
    <cfRule type="expression" dxfId="101" priority="164">
      <formula>$O18="Bレビュー"</formula>
    </cfRule>
  </conditionalFormatting>
  <conditionalFormatting sqref="M10:M13">
    <cfRule type="expression" dxfId="100" priority="166">
      <formula>$O18="完了"</formula>
    </cfRule>
  </conditionalFormatting>
  <conditionalFormatting sqref="E5:E15">
    <cfRule type="expression" dxfId="99" priority="1">
      <formula>#REF!="対応中"</formula>
    </cfRule>
  </conditionalFormatting>
  <conditionalFormatting sqref="E5:E15">
    <cfRule type="expression" dxfId="98" priority="2">
      <formula>#REF!="一次レビュー"</formula>
    </cfRule>
  </conditionalFormatting>
  <conditionalFormatting sqref="E5:E15">
    <cfRule type="expression" dxfId="97" priority="3">
      <formula>#REF!="二次レビュー"</formula>
    </cfRule>
  </conditionalFormatting>
  <conditionalFormatting sqref="E5:E15">
    <cfRule type="expression" dxfId="96" priority="4">
      <formula>#REF!="Bレビュー"</formula>
    </cfRule>
  </conditionalFormatting>
  <conditionalFormatting sqref="E5:E15">
    <cfRule type="expression" dxfId="95" priority="5">
      <formula>#REF!="完了"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A21766-EA20-4528-9777-D5E6C83F8A09}">
          <x14:formula1>
            <xm:f>リスト!$C$2:$C$5</xm:f>
          </x14:formula1>
          <xm:sqref>E4:E15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A742-A332-431E-A173-6226D08043D2}">
  <dimension ref="A1:C5"/>
  <sheetViews>
    <sheetView workbookViewId="0">
      <selection activeCell="B7" sqref="B7"/>
    </sheetView>
  </sheetViews>
  <sheetFormatPr defaultRowHeight="14.25"/>
  <cols>
    <col min="1" max="1" width="15.875" bestFit="1" customWidth="1"/>
    <col min="2" max="3" width="17.625" bestFit="1" customWidth="1"/>
  </cols>
  <sheetData>
    <row r="1" spans="1:3" ht="27">
      <c r="A1" s="50" t="s">
        <v>41</v>
      </c>
      <c r="B1" s="50" t="s">
        <v>46</v>
      </c>
      <c r="C1" s="50" t="s">
        <v>42</v>
      </c>
    </row>
    <row r="2" spans="1:3">
      <c r="A2" s="42" t="s">
        <v>36</v>
      </c>
      <c r="B2" s="42" t="s">
        <v>36</v>
      </c>
      <c r="C2" s="42" t="s">
        <v>36</v>
      </c>
    </row>
    <row r="3" spans="1:3">
      <c r="A3" s="42" t="s">
        <v>38</v>
      </c>
      <c r="B3" s="42" t="s">
        <v>43</v>
      </c>
      <c r="C3" s="42" t="s">
        <v>43</v>
      </c>
    </row>
    <row r="4" spans="1:3">
      <c r="A4" s="42" t="s">
        <v>39</v>
      </c>
      <c r="B4" s="42" t="s">
        <v>37</v>
      </c>
      <c r="C4" s="42" t="s">
        <v>44</v>
      </c>
    </row>
    <row r="5" spans="1:3">
      <c r="A5" s="42" t="s">
        <v>37</v>
      </c>
      <c r="B5" s="42"/>
      <c r="C5" s="42" t="s">
        <v>37</v>
      </c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7715-AAFB-4ECF-BDC2-E33AF9146390}">
  <sheetPr>
    <tabColor rgb="FFFF0000"/>
  </sheetPr>
  <dimension ref="A1:Y991"/>
  <sheetViews>
    <sheetView zoomScaleNormal="100" workbookViewId="0">
      <pane ySplit="3" topLeftCell="A4" activePane="bottomLeft" state="frozen"/>
      <selection pane="bottomLeft" activeCell="A10" sqref="A10"/>
    </sheetView>
  </sheetViews>
  <sheetFormatPr defaultColWidth="12.625" defaultRowHeight="15" customHeight="1"/>
  <cols>
    <col min="1" max="1" width="7.25" customWidth="1"/>
    <col min="2" max="2" width="22.5" bestFit="1" customWidth="1"/>
    <col min="3" max="3" width="29.25" customWidth="1"/>
    <col min="4" max="4" width="11.25" style="43" customWidth="1"/>
    <col min="5" max="5" width="78" customWidth="1"/>
    <col min="6" max="25" width="7.625" customWidth="1"/>
  </cols>
  <sheetData>
    <row r="1" spans="1:25" ht="18.75" customHeight="1">
      <c r="A1" s="52" t="s">
        <v>162</v>
      </c>
      <c r="B1" s="60" t="s">
        <v>101</v>
      </c>
    </row>
    <row r="2" spans="1:25" ht="18.75" customHeight="1">
      <c r="A2" s="65" t="s">
        <v>181</v>
      </c>
      <c r="B2" s="66"/>
      <c r="C2" s="67"/>
      <c r="D2" s="75" t="s">
        <v>0</v>
      </c>
      <c r="E2" s="75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customHeight="1" thickBot="1">
      <c r="A3" s="62" t="s">
        <v>108</v>
      </c>
      <c r="B3" s="63" t="s">
        <v>3</v>
      </c>
      <c r="C3" s="63" t="s">
        <v>4</v>
      </c>
      <c r="D3" s="77"/>
      <c r="E3" s="7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8.25" customHeight="1" thickTop="1">
      <c r="A4" s="56" t="str">
        <f t="shared" ref="A4:A16" si="0">$A$1 &amp; "-" &amp; ROW()-3</f>
        <v>SP2-1</v>
      </c>
      <c r="B4" s="3" t="s">
        <v>9</v>
      </c>
      <c r="C4" s="3" t="s">
        <v>71</v>
      </c>
      <c r="D4" s="61" t="s">
        <v>36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8.25" customHeight="1">
      <c r="A5" s="56" t="str">
        <f t="shared" si="0"/>
        <v>SP2-2</v>
      </c>
      <c r="B5" s="3" t="s">
        <v>9</v>
      </c>
      <c r="C5" s="3" t="s">
        <v>72</v>
      </c>
      <c r="D5" s="61" t="s">
        <v>36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8.25" customHeight="1">
      <c r="A6" s="56" t="str">
        <f t="shared" si="0"/>
        <v>SP2-3</v>
      </c>
      <c r="B6" s="3" t="s">
        <v>9</v>
      </c>
      <c r="C6" s="3" t="s">
        <v>73</v>
      </c>
      <c r="D6" s="61" t="s">
        <v>36</v>
      </c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8.25" customHeight="1">
      <c r="A7" s="56" t="str">
        <f t="shared" si="0"/>
        <v>SP2-4</v>
      </c>
      <c r="B7" s="3" t="s">
        <v>9</v>
      </c>
      <c r="C7" s="3" t="s">
        <v>74</v>
      </c>
      <c r="D7" s="61" t="s">
        <v>36</v>
      </c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8.25" customHeight="1">
      <c r="A8" s="56" t="str">
        <f t="shared" si="0"/>
        <v>SP2-5</v>
      </c>
      <c r="B8" s="3" t="s">
        <v>10</v>
      </c>
      <c r="C8" s="3" t="s">
        <v>75</v>
      </c>
      <c r="D8" s="61" t="s">
        <v>36</v>
      </c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8.25" customHeight="1">
      <c r="A9" s="56" t="str">
        <f t="shared" si="0"/>
        <v>SP2-6</v>
      </c>
      <c r="B9" s="3" t="s">
        <v>10</v>
      </c>
      <c r="C9" s="3" t="s">
        <v>76</v>
      </c>
      <c r="D9" s="61" t="s">
        <v>36</v>
      </c>
      <c r="E9" s="4"/>
    </row>
    <row r="10" spans="1:25" ht="38.25" customHeight="1">
      <c r="A10" s="56" t="str">
        <f t="shared" si="0"/>
        <v>SP2-7</v>
      </c>
      <c r="B10" s="3" t="s">
        <v>180</v>
      </c>
      <c r="C10" s="3" t="s">
        <v>77</v>
      </c>
      <c r="D10" s="61" t="s">
        <v>36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8.25" customHeight="1">
      <c r="A11" s="56" t="str">
        <f t="shared" si="0"/>
        <v>SP2-8</v>
      </c>
      <c r="B11" s="3" t="s">
        <v>11</v>
      </c>
      <c r="C11" s="3" t="s">
        <v>78</v>
      </c>
      <c r="D11" s="61" t="s">
        <v>36</v>
      </c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8.25" customHeight="1">
      <c r="A12" s="56" t="str">
        <f t="shared" si="0"/>
        <v>SP2-9</v>
      </c>
      <c r="B12" s="3" t="s">
        <v>11</v>
      </c>
      <c r="C12" s="3" t="s">
        <v>79</v>
      </c>
      <c r="D12" s="61" t="s">
        <v>36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8.25" customHeight="1">
      <c r="A13" s="56" t="str">
        <f t="shared" si="0"/>
        <v>SP2-10</v>
      </c>
      <c r="B13" s="3" t="s">
        <v>11</v>
      </c>
      <c r="C13" s="3" t="s">
        <v>80</v>
      </c>
      <c r="D13" s="61" t="s">
        <v>36</v>
      </c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8.25" customHeight="1">
      <c r="A14" s="56" t="str">
        <f t="shared" si="0"/>
        <v>SP2-11</v>
      </c>
      <c r="B14" s="3" t="s">
        <v>11</v>
      </c>
      <c r="C14" s="3" t="s">
        <v>81</v>
      </c>
      <c r="D14" s="61" t="s">
        <v>36</v>
      </c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8.25" customHeight="1">
      <c r="A15" s="56" t="str">
        <f t="shared" si="0"/>
        <v>SP2-12</v>
      </c>
      <c r="B15" s="3" t="s">
        <v>11</v>
      </c>
      <c r="C15" s="3" t="s">
        <v>82</v>
      </c>
      <c r="D15" s="61" t="s">
        <v>36</v>
      </c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8.25" customHeight="1">
      <c r="A16" s="56" t="str">
        <f t="shared" si="0"/>
        <v>SP2-13</v>
      </c>
      <c r="B16" s="3" t="s">
        <v>11</v>
      </c>
      <c r="C16" s="3" t="s">
        <v>83</v>
      </c>
      <c r="D16" s="61" t="s">
        <v>36</v>
      </c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</sheetData>
  <mergeCells count="3">
    <mergeCell ref="A2:C2"/>
    <mergeCell ref="D2:D3"/>
    <mergeCell ref="E2:E3"/>
  </mergeCells>
  <phoneticPr fontId="8"/>
  <conditionalFormatting sqref="C9">
    <cfRule type="expression" dxfId="94" priority="46">
      <formula>$O9="対応中"</formula>
    </cfRule>
  </conditionalFormatting>
  <conditionalFormatting sqref="C9">
    <cfRule type="expression" dxfId="93" priority="47">
      <formula>$O9="一次レビュー"</formula>
    </cfRule>
  </conditionalFormatting>
  <conditionalFormatting sqref="C9">
    <cfRule type="expression" dxfId="92" priority="48">
      <formula>$O9="二次レビュー"</formula>
    </cfRule>
  </conditionalFormatting>
  <conditionalFormatting sqref="C9">
    <cfRule type="expression" dxfId="91" priority="49">
      <formula>$O9="Bレビュー"</formula>
    </cfRule>
  </conditionalFormatting>
  <conditionalFormatting sqref="C9">
    <cfRule type="expression" dxfId="90" priority="50">
      <formula>$O9="完了"</formula>
    </cfRule>
  </conditionalFormatting>
  <conditionalFormatting sqref="C4:C7">
    <cfRule type="expression" dxfId="89" priority="51">
      <formula>$O5="対応中"</formula>
    </cfRule>
  </conditionalFormatting>
  <conditionalFormatting sqref="C4:C7">
    <cfRule type="expression" dxfId="88" priority="52">
      <formula>$O5="一次レビュー"</formula>
    </cfRule>
  </conditionalFormatting>
  <conditionalFormatting sqref="C4:C7">
    <cfRule type="expression" dxfId="87" priority="53">
      <formula>$O5="二次レビュー"</formula>
    </cfRule>
  </conditionalFormatting>
  <conditionalFormatting sqref="C4:C7">
    <cfRule type="expression" dxfId="86" priority="54">
      <formula>$O5="Bレビュー"</formula>
    </cfRule>
  </conditionalFormatting>
  <conditionalFormatting sqref="C4:C7">
    <cfRule type="expression" dxfId="85" priority="55">
      <formula>$O5="完了"</formula>
    </cfRule>
  </conditionalFormatting>
  <conditionalFormatting sqref="C8">
    <cfRule type="expression" dxfId="84" priority="41">
      <formula>$O9="対応中"</formula>
    </cfRule>
  </conditionalFormatting>
  <conditionalFormatting sqref="C8">
    <cfRule type="expression" dxfId="83" priority="42">
      <formula>$O9="一次レビュー"</formula>
    </cfRule>
  </conditionalFormatting>
  <conditionalFormatting sqref="C8">
    <cfRule type="expression" dxfId="82" priority="43">
      <formula>$O9="二次レビュー"</formula>
    </cfRule>
  </conditionalFormatting>
  <conditionalFormatting sqref="C8">
    <cfRule type="expression" dxfId="81" priority="44">
      <formula>$O9="Bレビュー"</formula>
    </cfRule>
  </conditionalFormatting>
  <conditionalFormatting sqref="C8">
    <cfRule type="expression" dxfId="80" priority="45">
      <formula>$O9="完了"</formula>
    </cfRule>
  </conditionalFormatting>
  <conditionalFormatting sqref="B10:B16">
    <cfRule type="expression" dxfId="79" priority="1">
      <formula>$O11="対応中"</formula>
    </cfRule>
  </conditionalFormatting>
  <conditionalFormatting sqref="C10:C16">
    <cfRule type="expression" dxfId="78" priority="21">
      <formula>$O11="対応中"</formula>
    </cfRule>
  </conditionalFormatting>
  <conditionalFormatting sqref="C10:C16">
    <cfRule type="expression" dxfId="77" priority="22">
      <formula>$O11="一次レビュー"</formula>
    </cfRule>
  </conditionalFormatting>
  <conditionalFormatting sqref="C10:C16">
    <cfRule type="expression" dxfId="76" priority="23">
      <formula>$O11="二次レビュー"</formula>
    </cfRule>
  </conditionalFormatting>
  <conditionalFormatting sqref="C10:C16">
    <cfRule type="expression" dxfId="75" priority="24">
      <formula>$O11="Bレビュー"</formula>
    </cfRule>
  </conditionalFormatting>
  <conditionalFormatting sqref="C10:C16">
    <cfRule type="expression" dxfId="74" priority="25">
      <formula>$O11="完了"</formula>
    </cfRule>
  </conditionalFormatting>
  <conditionalFormatting sqref="B9">
    <cfRule type="expression" dxfId="73" priority="11">
      <formula>$O9="対応中"</formula>
    </cfRule>
  </conditionalFormatting>
  <conditionalFormatting sqref="B9">
    <cfRule type="expression" dxfId="72" priority="12">
      <formula>$O9="一次レビュー"</formula>
    </cfRule>
  </conditionalFormatting>
  <conditionalFormatting sqref="B9">
    <cfRule type="expression" dxfId="71" priority="13">
      <formula>$O9="二次レビュー"</formula>
    </cfRule>
  </conditionalFormatting>
  <conditionalFormatting sqref="B9">
    <cfRule type="expression" dxfId="70" priority="14">
      <formula>$O9="Bレビュー"</formula>
    </cfRule>
  </conditionalFormatting>
  <conditionalFormatting sqref="B9">
    <cfRule type="expression" dxfId="69" priority="15">
      <formula>$O9="完了"</formula>
    </cfRule>
  </conditionalFormatting>
  <conditionalFormatting sqref="B4:B7">
    <cfRule type="expression" dxfId="68" priority="16">
      <formula>$O5="対応中"</formula>
    </cfRule>
  </conditionalFormatting>
  <conditionalFormatting sqref="B4:B7">
    <cfRule type="expression" dxfId="67" priority="17">
      <formula>$O5="一次レビュー"</formula>
    </cfRule>
  </conditionalFormatting>
  <conditionalFormatting sqref="B4:B7">
    <cfRule type="expression" dxfId="66" priority="18">
      <formula>$O5="二次レビュー"</formula>
    </cfRule>
  </conditionalFormatting>
  <conditionalFormatting sqref="B4:B7">
    <cfRule type="expression" dxfId="65" priority="19">
      <formula>$O5="Bレビュー"</formula>
    </cfRule>
  </conditionalFormatting>
  <conditionalFormatting sqref="B4:B7">
    <cfRule type="expression" dxfId="64" priority="20">
      <formula>$O5="完了"</formula>
    </cfRule>
  </conditionalFormatting>
  <conditionalFormatting sqref="B8">
    <cfRule type="expression" dxfId="63" priority="6">
      <formula>$O9="対応中"</formula>
    </cfRule>
  </conditionalFormatting>
  <conditionalFormatting sqref="B8">
    <cfRule type="expression" dxfId="62" priority="7">
      <formula>$O9="一次レビュー"</formula>
    </cfRule>
  </conditionalFormatting>
  <conditionalFormatting sqref="B8">
    <cfRule type="expression" dxfId="61" priority="8">
      <formula>$O9="二次レビュー"</formula>
    </cfRule>
  </conditionalFormatting>
  <conditionalFormatting sqref="B8">
    <cfRule type="expression" dxfId="60" priority="9">
      <formula>$O9="Bレビュー"</formula>
    </cfRule>
  </conditionalFormatting>
  <conditionalFormatting sqref="B8">
    <cfRule type="expression" dxfId="59" priority="10">
      <formula>$O9="完了"</formula>
    </cfRule>
  </conditionalFormatting>
  <conditionalFormatting sqref="B10:B16">
    <cfRule type="expression" dxfId="58" priority="2">
      <formula>$O11="一次レビュー"</formula>
    </cfRule>
  </conditionalFormatting>
  <conditionalFormatting sqref="B10:B16">
    <cfRule type="expression" dxfId="57" priority="3">
      <formula>$O11="二次レビュー"</formula>
    </cfRule>
  </conditionalFormatting>
  <conditionalFormatting sqref="B10:B16">
    <cfRule type="expression" dxfId="56" priority="4">
      <formula>$O11="Bレビュー"</formula>
    </cfRule>
  </conditionalFormatting>
  <conditionalFormatting sqref="B10:B16">
    <cfRule type="expression" dxfId="55" priority="5">
      <formula>$O11="完了"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2B9C0-5849-48CF-B8CB-B9300F929B97}">
          <x14:formula1>
            <xm:f>リスト!$B$2:$B$4</xm:f>
          </x14:formula1>
          <xm:sqref>D4:D16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0F9A-BCD0-435E-949D-EB0DC4CE6663}">
  <sheetPr>
    <tabColor rgb="FFFF0000"/>
  </sheetPr>
  <dimension ref="A1:Z986"/>
  <sheetViews>
    <sheetView zoomScaleNormal="100" workbookViewId="0">
      <pane ySplit="3" topLeftCell="A4" activePane="bottomLeft" state="frozen"/>
      <selection pane="bottomLeft"/>
    </sheetView>
  </sheetViews>
  <sheetFormatPr defaultColWidth="12.625" defaultRowHeight="15" customHeight="1"/>
  <cols>
    <col min="1" max="1" width="9.25" customWidth="1"/>
    <col min="2" max="2" width="7.25" bestFit="1" customWidth="1"/>
    <col min="3" max="3" width="15.5" bestFit="1" customWidth="1"/>
    <col min="4" max="4" width="28.375" customWidth="1"/>
    <col min="5" max="5" width="10.875" style="43" customWidth="1"/>
    <col min="6" max="7" width="42.25" customWidth="1"/>
    <col min="8" max="8" width="15.25" customWidth="1"/>
    <col min="9" max="9" width="31.75" customWidth="1"/>
    <col min="10" max="12" width="7.625" customWidth="1"/>
    <col min="13" max="13" width="28.25" bestFit="1" customWidth="1"/>
    <col min="14" max="26" width="7.625" customWidth="1"/>
  </cols>
  <sheetData>
    <row r="1" spans="1:26" ht="18.75" customHeight="1">
      <c r="A1" s="52" t="s">
        <v>165</v>
      </c>
      <c r="B1" s="1"/>
      <c r="C1" s="1"/>
      <c r="D1" s="1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86" t="s">
        <v>182</v>
      </c>
      <c r="B2" s="87"/>
      <c r="C2" s="87"/>
      <c r="D2" s="88"/>
      <c r="E2" s="82" t="s">
        <v>22</v>
      </c>
      <c r="F2" s="83"/>
      <c r="G2" s="83"/>
      <c r="H2" s="82" t="s">
        <v>23</v>
      </c>
      <c r="I2" s="90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8.75" customHeight="1">
      <c r="A3" s="62" t="s">
        <v>109</v>
      </c>
      <c r="B3" s="62" t="s">
        <v>108</v>
      </c>
      <c r="C3" s="45" t="s">
        <v>3</v>
      </c>
      <c r="D3" s="45" t="s">
        <v>4</v>
      </c>
      <c r="E3" s="58" t="s">
        <v>0</v>
      </c>
      <c r="F3" s="58" t="s">
        <v>24</v>
      </c>
      <c r="G3" s="58" t="s">
        <v>45</v>
      </c>
      <c r="H3" s="83"/>
      <c r="I3" s="8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7.5" customHeight="1">
      <c r="A4" s="56" t="str">
        <f>$A$1 &amp; "-"&amp;ROW()-3</f>
        <v>SP2 Rv-1</v>
      </c>
      <c r="B4" s="78" t="s">
        <v>183</v>
      </c>
      <c r="C4" s="89" t="s">
        <v>172</v>
      </c>
      <c r="D4" s="80" t="s">
        <v>166</v>
      </c>
      <c r="E4" s="56" t="s">
        <v>36</v>
      </c>
      <c r="F4" s="57"/>
      <c r="G4" s="57"/>
      <c r="H4" s="57"/>
      <c r="I4" s="5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>
      <c r="A5" s="56" t="str">
        <f t="shared" ref="A5:A29" si="0">$A$1 &amp; "-"&amp;ROW()-3</f>
        <v>SP2 Rv-2</v>
      </c>
      <c r="B5" s="78"/>
      <c r="C5" s="89"/>
      <c r="D5" s="81"/>
      <c r="E5" s="56" t="s">
        <v>36</v>
      </c>
      <c r="F5" s="57"/>
      <c r="G5" s="57"/>
      <c r="H5" s="57"/>
      <c r="I5" s="5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7.5" customHeight="1">
      <c r="A6" s="56" t="str">
        <f t="shared" si="0"/>
        <v>SP2 Rv-3</v>
      </c>
      <c r="B6" s="78" t="s">
        <v>184</v>
      </c>
      <c r="C6" s="89" t="s">
        <v>172</v>
      </c>
      <c r="D6" s="79" t="s">
        <v>167</v>
      </c>
      <c r="E6" s="56" t="s">
        <v>36</v>
      </c>
      <c r="F6" s="57"/>
      <c r="G6" s="57"/>
      <c r="H6" s="57"/>
      <c r="I6" s="55"/>
      <c r="J6" s="1"/>
      <c r="K6" s="1"/>
      <c r="L6" s="48"/>
      <c r="M6" s="4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7.5" customHeight="1">
      <c r="A7" s="56" t="str">
        <f t="shared" si="0"/>
        <v>SP2 Rv-4</v>
      </c>
      <c r="B7" s="78"/>
      <c r="C7" s="89"/>
      <c r="D7" s="79"/>
      <c r="E7" s="56" t="s">
        <v>36</v>
      </c>
      <c r="F7" s="57"/>
      <c r="G7" s="57"/>
      <c r="H7" s="57"/>
      <c r="I7" s="55"/>
      <c r="J7" s="1"/>
      <c r="K7" s="1"/>
      <c r="L7" s="48"/>
      <c r="M7" s="4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 customHeight="1">
      <c r="A8" s="56" t="str">
        <f t="shared" si="0"/>
        <v>SP2 Rv-5</v>
      </c>
      <c r="B8" s="78" t="s">
        <v>185</v>
      </c>
      <c r="C8" s="89" t="s">
        <v>172</v>
      </c>
      <c r="D8" s="79" t="s">
        <v>168</v>
      </c>
      <c r="E8" s="56" t="s">
        <v>36</v>
      </c>
      <c r="F8" s="57"/>
      <c r="G8" s="57"/>
      <c r="H8" s="57"/>
      <c r="I8" s="55"/>
      <c r="J8" s="1"/>
      <c r="K8" s="1"/>
      <c r="L8" s="48"/>
      <c r="M8" s="4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 customHeight="1">
      <c r="A9" s="56" t="str">
        <f t="shared" si="0"/>
        <v>SP2 Rv-6</v>
      </c>
      <c r="B9" s="78"/>
      <c r="C9" s="89"/>
      <c r="D9" s="79"/>
      <c r="E9" s="56" t="s">
        <v>36</v>
      </c>
      <c r="F9" s="57"/>
      <c r="G9" s="57"/>
      <c r="H9" s="57"/>
      <c r="I9" s="55"/>
      <c r="J9" s="1"/>
      <c r="K9" s="1"/>
      <c r="L9" s="48"/>
      <c r="M9" s="4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 customHeight="1">
      <c r="A10" s="56" t="str">
        <f t="shared" si="0"/>
        <v>SP2 Rv-7</v>
      </c>
      <c r="B10" s="78" t="s">
        <v>186</v>
      </c>
      <c r="C10" s="89" t="s">
        <v>172</v>
      </c>
      <c r="D10" s="79" t="s">
        <v>169</v>
      </c>
      <c r="E10" s="56" t="s">
        <v>36</v>
      </c>
      <c r="F10" s="57"/>
      <c r="G10" s="57"/>
      <c r="H10" s="57"/>
      <c r="I10" s="55"/>
      <c r="J10" s="1"/>
      <c r="K10" s="1"/>
      <c r="L10" s="48"/>
      <c r="M10" s="4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7.5" customHeight="1">
      <c r="A11" s="56" t="str">
        <f t="shared" si="0"/>
        <v>SP2 Rv-8</v>
      </c>
      <c r="B11" s="78"/>
      <c r="C11" s="89"/>
      <c r="D11" s="79"/>
      <c r="E11" s="56" t="s">
        <v>36</v>
      </c>
      <c r="F11" s="57"/>
      <c r="G11" s="57"/>
      <c r="H11" s="57"/>
      <c r="I11" s="55"/>
      <c r="J11" s="1"/>
      <c r="K11" s="1"/>
      <c r="L11" s="48"/>
      <c r="M11" s="4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 customHeight="1">
      <c r="A12" s="56" t="str">
        <f t="shared" si="0"/>
        <v>SP2 Rv-9</v>
      </c>
      <c r="B12" s="78" t="s">
        <v>187</v>
      </c>
      <c r="C12" s="89" t="s">
        <v>172</v>
      </c>
      <c r="D12" s="79" t="s">
        <v>170</v>
      </c>
      <c r="E12" s="56" t="s">
        <v>36</v>
      </c>
      <c r="F12" s="57"/>
      <c r="G12" s="57"/>
      <c r="H12" s="57"/>
      <c r="I12" s="55"/>
      <c r="J12" s="1"/>
      <c r="K12" s="1"/>
      <c r="L12" s="48"/>
      <c r="M12" s="44" t="s">
        <v>40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56" t="str">
        <f t="shared" si="0"/>
        <v>SP2 Rv-10</v>
      </c>
      <c r="B13" s="78"/>
      <c r="C13" s="89"/>
      <c r="D13" s="79"/>
      <c r="E13" s="56" t="s">
        <v>36</v>
      </c>
      <c r="F13" s="57"/>
      <c r="G13" s="57"/>
      <c r="H13" s="57"/>
      <c r="I13" s="55"/>
      <c r="J13" s="1"/>
      <c r="K13" s="1"/>
      <c r="L13" s="48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 customHeight="1">
      <c r="A14" s="56" t="str">
        <f t="shared" si="0"/>
        <v>SP2 Rv-11</v>
      </c>
      <c r="B14" s="78" t="s">
        <v>188</v>
      </c>
      <c r="C14" s="89" t="s">
        <v>172</v>
      </c>
      <c r="D14" s="79" t="s">
        <v>171</v>
      </c>
      <c r="E14" s="56" t="s">
        <v>36</v>
      </c>
      <c r="F14" s="57"/>
      <c r="G14" s="57"/>
      <c r="H14" s="57"/>
      <c r="I14" s="55"/>
      <c r="J14" s="1"/>
      <c r="K14" s="1"/>
      <c r="L14" s="48"/>
      <c r="M14" s="4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 customHeight="1">
      <c r="A15" s="56" t="str">
        <f t="shared" si="0"/>
        <v>SP2 Rv-12</v>
      </c>
      <c r="B15" s="78"/>
      <c r="C15" s="89"/>
      <c r="D15" s="79"/>
      <c r="E15" s="56" t="s">
        <v>36</v>
      </c>
      <c r="F15" s="57"/>
      <c r="G15" s="57"/>
      <c r="H15" s="57"/>
      <c r="I15" s="55"/>
      <c r="J15" s="1"/>
      <c r="K15" s="1"/>
      <c r="L15" s="48"/>
      <c r="M15" s="4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7.5" customHeight="1">
      <c r="A16" s="56" t="str">
        <f t="shared" si="0"/>
        <v>SP2 Rv-13</v>
      </c>
      <c r="B16" s="78" t="s">
        <v>189</v>
      </c>
      <c r="C16" s="89" t="s">
        <v>180</v>
      </c>
      <c r="D16" s="79" t="s">
        <v>173</v>
      </c>
      <c r="E16" s="56" t="s">
        <v>36</v>
      </c>
      <c r="F16" s="57"/>
      <c r="G16" s="57"/>
      <c r="H16" s="57"/>
      <c r="I16" s="55"/>
      <c r="J16" s="1"/>
      <c r="K16" s="1"/>
      <c r="L16" s="48"/>
      <c r="M16" s="4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7.5" customHeight="1">
      <c r="A17" s="56" t="str">
        <f t="shared" si="0"/>
        <v>SP2 Rv-14</v>
      </c>
      <c r="B17" s="78"/>
      <c r="C17" s="89"/>
      <c r="D17" s="79"/>
      <c r="E17" s="56" t="s">
        <v>36</v>
      </c>
      <c r="F17" s="57"/>
      <c r="G17" s="57"/>
      <c r="H17" s="57"/>
      <c r="I17" s="55"/>
      <c r="J17" s="1"/>
      <c r="K17" s="1"/>
      <c r="L17" s="48"/>
      <c r="M17" s="4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7.5" customHeight="1">
      <c r="A18" s="56" t="str">
        <f t="shared" si="0"/>
        <v>SP2 Rv-15</v>
      </c>
      <c r="B18" s="78" t="s">
        <v>190</v>
      </c>
      <c r="C18" s="89" t="s">
        <v>180</v>
      </c>
      <c r="D18" s="79" t="s">
        <v>174</v>
      </c>
      <c r="E18" s="56" t="s">
        <v>36</v>
      </c>
      <c r="F18" s="57"/>
      <c r="G18" s="57"/>
      <c r="H18" s="57"/>
      <c r="I18" s="55"/>
      <c r="J18" s="1"/>
      <c r="K18" s="1"/>
      <c r="L18" s="48"/>
      <c r="M18" s="4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 customHeight="1">
      <c r="A19" s="56" t="str">
        <f t="shared" si="0"/>
        <v>SP2 Rv-16</v>
      </c>
      <c r="B19" s="78"/>
      <c r="C19" s="89"/>
      <c r="D19" s="79"/>
      <c r="E19" s="56" t="s">
        <v>36</v>
      </c>
      <c r="F19" s="57"/>
      <c r="G19" s="57"/>
      <c r="H19" s="57"/>
      <c r="I19" s="55"/>
      <c r="J19" s="1"/>
      <c r="K19" s="1"/>
      <c r="L19" s="48"/>
      <c r="M19" s="4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7.5" customHeight="1">
      <c r="A20" s="56" t="str">
        <f t="shared" si="0"/>
        <v>SP2 Rv-17</v>
      </c>
      <c r="B20" s="78" t="s">
        <v>191</v>
      </c>
      <c r="C20" s="89" t="s">
        <v>180</v>
      </c>
      <c r="D20" s="79" t="s">
        <v>175</v>
      </c>
      <c r="E20" s="56" t="s">
        <v>36</v>
      </c>
      <c r="F20" s="57"/>
      <c r="G20" s="57"/>
      <c r="H20" s="57"/>
      <c r="I20" s="55"/>
      <c r="J20" s="1"/>
      <c r="K20" s="1"/>
      <c r="L20" s="48"/>
      <c r="M20" s="4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 customHeight="1">
      <c r="A21" s="56" t="str">
        <f t="shared" si="0"/>
        <v>SP2 Rv-18</v>
      </c>
      <c r="B21" s="78"/>
      <c r="C21" s="89"/>
      <c r="D21" s="79"/>
      <c r="E21" s="56" t="s">
        <v>36</v>
      </c>
      <c r="F21" s="57"/>
      <c r="G21" s="57"/>
      <c r="H21" s="57"/>
      <c r="I21" s="55"/>
      <c r="J21" s="1"/>
      <c r="K21" s="1"/>
      <c r="L21" s="48"/>
      <c r="M21" s="4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7.5" customHeight="1">
      <c r="A22" s="56" t="str">
        <f t="shared" si="0"/>
        <v>SP2 Rv-19</v>
      </c>
      <c r="B22" s="78" t="s">
        <v>192</v>
      </c>
      <c r="C22" s="89" t="s">
        <v>180</v>
      </c>
      <c r="D22" s="79" t="s">
        <v>176</v>
      </c>
      <c r="E22" s="56" t="s">
        <v>36</v>
      </c>
      <c r="F22" s="57"/>
      <c r="G22" s="57"/>
      <c r="H22" s="57"/>
      <c r="I22" s="55"/>
      <c r="J22" s="1"/>
      <c r="K22" s="1"/>
      <c r="L22" s="48"/>
      <c r="M22" s="4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7.5" customHeight="1">
      <c r="A23" s="56" t="str">
        <f t="shared" si="0"/>
        <v>SP2 Rv-20</v>
      </c>
      <c r="B23" s="78"/>
      <c r="C23" s="89"/>
      <c r="D23" s="79"/>
      <c r="E23" s="56" t="s">
        <v>36</v>
      </c>
      <c r="F23" s="57"/>
      <c r="G23" s="57"/>
      <c r="H23" s="57"/>
      <c r="I23" s="55"/>
      <c r="J23" s="1"/>
      <c r="K23" s="1"/>
      <c r="L23" s="48"/>
      <c r="M23" s="4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7.5" customHeight="1">
      <c r="A24" s="56" t="str">
        <f t="shared" si="0"/>
        <v>SP2 Rv-21</v>
      </c>
      <c r="B24" s="78" t="s">
        <v>193</v>
      </c>
      <c r="C24" s="89" t="s">
        <v>180</v>
      </c>
      <c r="D24" s="79" t="s">
        <v>177</v>
      </c>
      <c r="E24" s="56" t="s">
        <v>36</v>
      </c>
      <c r="F24" s="57"/>
      <c r="G24" s="57"/>
      <c r="H24" s="57"/>
      <c r="I24" s="55"/>
      <c r="J24" s="1"/>
      <c r="K24" s="1"/>
      <c r="L24" s="48"/>
      <c r="M24" s="4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7.5" customHeight="1">
      <c r="A25" s="56" t="str">
        <f t="shared" si="0"/>
        <v>SP2 Rv-22</v>
      </c>
      <c r="B25" s="78"/>
      <c r="C25" s="89"/>
      <c r="D25" s="79"/>
      <c r="E25" s="56" t="s">
        <v>36</v>
      </c>
      <c r="F25" s="57"/>
      <c r="G25" s="57"/>
      <c r="H25" s="57"/>
      <c r="I25" s="55"/>
      <c r="J25" s="1"/>
      <c r="K25" s="1"/>
      <c r="L25" s="48"/>
      <c r="M25" s="4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7.5" customHeight="1">
      <c r="A26" s="56" t="str">
        <f t="shared" si="0"/>
        <v>SP2 Rv-23</v>
      </c>
      <c r="B26" s="78" t="s">
        <v>194</v>
      </c>
      <c r="C26" s="89" t="s">
        <v>180</v>
      </c>
      <c r="D26" s="79" t="s">
        <v>178</v>
      </c>
      <c r="E26" s="56" t="s">
        <v>36</v>
      </c>
      <c r="F26" s="57"/>
      <c r="G26" s="57"/>
      <c r="H26" s="57"/>
      <c r="I26" s="55"/>
      <c r="J26" s="1"/>
      <c r="K26" s="1"/>
      <c r="L26" s="48"/>
      <c r="M26" s="4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7.5" customHeight="1">
      <c r="A27" s="56" t="str">
        <f t="shared" si="0"/>
        <v>SP2 Rv-24</v>
      </c>
      <c r="B27" s="78"/>
      <c r="C27" s="89"/>
      <c r="D27" s="79"/>
      <c r="E27" s="56" t="s">
        <v>36</v>
      </c>
      <c r="F27" s="57"/>
      <c r="G27" s="57"/>
      <c r="H27" s="57"/>
      <c r="I27" s="55"/>
      <c r="J27" s="1"/>
      <c r="K27" s="1"/>
      <c r="L27" s="48"/>
      <c r="M27" s="4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7.5" customHeight="1">
      <c r="A28" s="56" t="str">
        <f t="shared" si="0"/>
        <v>SP2 Rv-25</v>
      </c>
      <c r="B28" s="78" t="s">
        <v>195</v>
      </c>
      <c r="C28" s="89" t="s">
        <v>180</v>
      </c>
      <c r="D28" s="79" t="s">
        <v>179</v>
      </c>
      <c r="E28" s="56" t="s">
        <v>36</v>
      </c>
      <c r="F28" s="57"/>
      <c r="G28" s="57"/>
      <c r="H28" s="57"/>
      <c r="I28" s="55"/>
      <c r="J28" s="1"/>
      <c r="K28" s="1"/>
      <c r="L28" s="48"/>
      <c r="M28" s="4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7.5" customHeight="1">
      <c r="A29" s="56" t="str">
        <f t="shared" si="0"/>
        <v>SP2 Rv-26</v>
      </c>
      <c r="B29" s="78"/>
      <c r="C29" s="89"/>
      <c r="D29" s="79"/>
      <c r="E29" s="56" t="s">
        <v>36</v>
      </c>
      <c r="F29" s="57"/>
      <c r="G29" s="57"/>
      <c r="H29" s="57"/>
      <c r="I29" s="55"/>
      <c r="J29" s="1"/>
      <c r="K29" s="1"/>
      <c r="L29" s="48"/>
      <c r="M29" s="4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9"/>
      <c r="F30" s="1"/>
      <c r="G30" s="4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9"/>
      <c r="F31" s="1"/>
      <c r="G31" s="4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9"/>
      <c r="F32" s="1"/>
      <c r="G32" s="4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9"/>
      <c r="F33" s="1"/>
      <c r="G33" s="4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9"/>
      <c r="F34" s="1"/>
      <c r="G34" s="4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9"/>
      <c r="F35" s="1"/>
      <c r="G35" s="4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9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9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9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9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9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9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9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9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9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9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9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9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9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9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9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9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9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9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9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9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9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9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9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9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9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9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9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9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9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9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9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9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9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9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9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9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9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9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9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9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9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9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9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9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9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9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9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9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9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9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9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9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9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9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9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9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9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9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9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9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9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9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9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9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9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9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9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9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9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9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9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9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9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9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9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9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9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9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9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9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9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9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9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9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9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9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9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9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9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9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9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9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9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9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9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9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9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9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9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9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9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9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9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9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9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9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9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9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9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9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9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9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9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9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9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9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9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9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9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9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9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9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9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9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9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9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9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9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9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9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9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9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9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9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9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9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9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9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9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9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9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9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9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9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9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9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9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9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9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9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9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9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9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9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9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9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9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9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9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9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9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9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9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9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9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9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9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9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9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9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9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9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9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9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9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9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9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9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9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9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9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9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9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9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9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9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9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9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9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9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9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9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9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9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9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9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9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9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9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9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9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9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9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9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9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9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9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9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9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9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9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9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9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9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9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9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9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9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9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9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9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9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9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9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9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9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9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9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9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9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9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9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9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9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9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9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9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9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9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9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9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9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9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9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9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9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9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9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9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9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9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9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9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9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9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9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9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9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9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9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9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9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9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9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9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9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9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9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9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9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9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9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9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9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9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9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9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9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9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9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9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9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9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9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9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9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9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9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9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9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9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9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9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9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9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9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9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9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9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9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9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9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9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9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9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9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9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9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9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9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9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9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9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9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9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9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9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9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9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9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9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9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9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9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9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9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9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9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9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9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9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9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9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9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9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9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9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9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9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9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9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9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9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9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9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9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9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9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9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9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9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9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9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9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9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9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9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9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9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9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9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9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9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9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9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9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9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9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9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9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9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9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9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9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9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9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9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9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9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9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9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9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9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9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9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9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9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9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9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9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9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9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9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9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9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9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9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9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9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9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9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9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9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9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9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9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9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9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9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9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9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9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9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9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9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9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9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9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9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9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9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9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9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9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9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9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9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9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9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9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9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9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9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9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9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9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9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9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9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9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9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9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9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9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9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9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9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9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9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9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9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9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9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9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9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9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9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9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9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9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9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9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9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9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9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9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9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9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9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9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9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9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9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9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9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9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9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9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9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9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9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9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9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9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9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9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9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9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9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9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9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9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9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9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9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9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9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9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9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9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9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9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9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9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9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9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9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9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9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9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9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9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9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9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9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9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9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9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9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9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9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9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9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9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9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9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9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9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9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9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9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9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9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9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9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9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9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9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9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9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9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9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9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9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9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9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9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9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9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9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9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9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9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9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9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9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9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9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9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9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9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9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9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9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9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9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9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9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9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9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9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9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9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9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9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9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9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9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9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9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9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9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9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9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9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9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9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9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9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9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9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9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43">
    <mergeCell ref="A2:D2"/>
    <mergeCell ref="E2:G2"/>
    <mergeCell ref="H2:H3"/>
    <mergeCell ref="I2:I3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28:B29"/>
    <mergeCell ref="C28:C29"/>
    <mergeCell ref="D28:D29"/>
  </mergeCells>
  <phoneticPr fontId="8"/>
  <conditionalFormatting sqref="C4">
    <cfRule type="expression" dxfId="54" priority="76">
      <formula>$O4="対応中"</formula>
    </cfRule>
  </conditionalFormatting>
  <conditionalFormatting sqref="C4">
    <cfRule type="expression" dxfId="53" priority="77">
      <formula>$O4="一次レビュー"</formula>
    </cfRule>
  </conditionalFormatting>
  <conditionalFormatting sqref="C4">
    <cfRule type="expression" dxfId="52" priority="78">
      <formula>$O4="二次レビュー"</formula>
    </cfRule>
  </conditionalFormatting>
  <conditionalFormatting sqref="C4">
    <cfRule type="expression" dxfId="51" priority="79">
      <formula>$O4="Bレビュー"</formula>
    </cfRule>
  </conditionalFormatting>
  <conditionalFormatting sqref="C4">
    <cfRule type="expression" dxfId="50" priority="80">
      <formula>$O4="完了"</formula>
    </cfRule>
  </conditionalFormatting>
  <conditionalFormatting sqref="D4:H4 F5:H5">
    <cfRule type="expression" dxfId="49" priority="81">
      <formula>#REF!="対応中"</formula>
    </cfRule>
  </conditionalFormatting>
  <conditionalFormatting sqref="D4:H4 F5:H5">
    <cfRule type="expression" dxfId="48" priority="82">
      <formula>#REF!="一次レビュー"</formula>
    </cfRule>
  </conditionalFormatting>
  <conditionalFormatting sqref="D4:H4 F5:H5">
    <cfRule type="expression" dxfId="47" priority="83">
      <formula>#REF!="二次レビュー"</formula>
    </cfRule>
  </conditionalFormatting>
  <conditionalFormatting sqref="D4:H4 F5:H5">
    <cfRule type="expression" dxfId="46" priority="84">
      <formula>#REF!="Bレビュー"</formula>
    </cfRule>
  </conditionalFormatting>
  <conditionalFormatting sqref="D4:H4 F5:H5">
    <cfRule type="expression" dxfId="45" priority="85">
      <formula>#REF!="完了"</formula>
    </cfRule>
  </conditionalFormatting>
  <conditionalFormatting sqref="D6 D8 D10 D12 F6:H13">
    <cfRule type="expression" dxfId="44" priority="71">
      <formula>#REF!="対応中"</formula>
    </cfRule>
  </conditionalFormatting>
  <conditionalFormatting sqref="D6 D8 D10 D12 F6:H13">
    <cfRule type="expression" dxfId="43" priority="72">
      <formula>#REF!="一次レビュー"</formula>
    </cfRule>
  </conditionalFormatting>
  <conditionalFormatting sqref="D6 D8 D10 D12 F6:H13">
    <cfRule type="expression" dxfId="42" priority="73">
      <formula>#REF!="二次レビュー"</formula>
    </cfRule>
  </conditionalFormatting>
  <conditionalFormatting sqref="D6 D8 D10 D12 F6:H13">
    <cfRule type="expression" dxfId="41" priority="74">
      <formula>#REF!="Bレビュー"</formula>
    </cfRule>
  </conditionalFormatting>
  <conditionalFormatting sqref="D6 D8 D10 D12 F6:H13">
    <cfRule type="expression" dxfId="40" priority="75">
      <formula>#REF!="完了"</formula>
    </cfRule>
  </conditionalFormatting>
  <conditionalFormatting sqref="D14 F14:H15">
    <cfRule type="expression" dxfId="39" priority="61">
      <formula>#REF!="対応中"</formula>
    </cfRule>
  </conditionalFormatting>
  <conditionalFormatting sqref="D14 F14:H15">
    <cfRule type="expression" dxfId="38" priority="62">
      <formula>#REF!="一次レビュー"</formula>
    </cfRule>
  </conditionalFormatting>
  <conditionalFormatting sqref="D14 F14:H15">
    <cfRule type="expression" dxfId="37" priority="63">
      <formula>#REF!="二次レビュー"</formula>
    </cfRule>
  </conditionalFormatting>
  <conditionalFormatting sqref="D14 F14:H15">
    <cfRule type="expression" dxfId="36" priority="64">
      <formula>#REF!="Bレビュー"</formula>
    </cfRule>
  </conditionalFormatting>
  <conditionalFormatting sqref="D14 F14:H15">
    <cfRule type="expression" dxfId="35" priority="65">
      <formula>#REF!="完了"</formula>
    </cfRule>
  </conditionalFormatting>
  <conditionalFormatting sqref="M10:M13">
    <cfRule type="expression" dxfId="34" priority="86">
      <formula>$O18="対応中"</formula>
    </cfRule>
  </conditionalFormatting>
  <conditionalFormatting sqref="M10:M13">
    <cfRule type="expression" dxfId="33" priority="87">
      <formula>$O18="一次レビュー"</formula>
    </cfRule>
  </conditionalFormatting>
  <conditionalFormatting sqref="M10:M13">
    <cfRule type="expression" dxfId="32" priority="88">
      <formula>$O18="二次レビュー"</formula>
    </cfRule>
  </conditionalFormatting>
  <conditionalFormatting sqref="M10:M13">
    <cfRule type="expression" dxfId="31" priority="89">
      <formula>$O18="Bレビュー"</formula>
    </cfRule>
  </conditionalFormatting>
  <conditionalFormatting sqref="M10:M13">
    <cfRule type="expression" dxfId="30" priority="90">
      <formula>$O18="完了"</formula>
    </cfRule>
  </conditionalFormatting>
  <conditionalFormatting sqref="E5:E15">
    <cfRule type="expression" dxfId="29" priority="46">
      <formula>#REF!="対応中"</formula>
    </cfRule>
  </conditionalFormatting>
  <conditionalFormatting sqref="E5:E15">
    <cfRule type="expression" dxfId="28" priority="47">
      <formula>#REF!="一次レビュー"</formula>
    </cfRule>
  </conditionalFormatting>
  <conditionalFormatting sqref="E5:E15">
    <cfRule type="expression" dxfId="27" priority="48">
      <formula>#REF!="二次レビュー"</formula>
    </cfRule>
  </conditionalFormatting>
  <conditionalFormatting sqref="E5:E15">
    <cfRule type="expression" dxfId="26" priority="49">
      <formula>#REF!="Bレビュー"</formula>
    </cfRule>
  </conditionalFormatting>
  <conditionalFormatting sqref="E5:E15">
    <cfRule type="expression" dxfId="25" priority="50">
      <formula>#REF!="完了"</formula>
    </cfRule>
  </conditionalFormatting>
  <conditionalFormatting sqref="C16">
    <cfRule type="expression" dxfId="24" priority="16">
      <formula>$O16="対応中"</formula>
    </cfRule>
  </conditionalFormatting>
  <conditionalFormatting sqref="C16">
    <cfRule type="expression" dxfId="23" priority="17">
      <formula>$O16="一次レビュー"</formula>
    </cfRule>
  </conditionalFormatting>
  <conditionalFormatting sqref="C16">
    <cfRule type="expression" dxfId="22" priority="18">
      <formula>$O16="二次レビュー"</formula>
    </cfRule>
  </conditionalFormatting>
  <conditionalFormatting sqref="C16">
    <cfRule type="expression" dxfId="21" priority="19">
      <formula>$O16="Bレビュー"</formula>
    </cfRule>
  </conditionalFormatting>
  <conditionalFormatting sqref="C16">
    <cfRule type="expression" dxfId="20" priority="20">
      <formula>$O16="完了"</formula>
    </cfRule>
  </conditionalFormatting>
  <conditionalFormatting sqref="D16 D18 D20 D22 D24 D26 D28 F16:H29">
    <cfRule type="expression" dxfId="19" priority="21">
      <formula>#REF!="対応中"</formula>
    </cfRule>
  </conditionalFormatting>
  <conditionalFormatting sqref="D16 D18 D20 D22 D24 D26 D28 F16:H29">
    <cfRule type="expression" dxfId="18" priority="22">
      <formula>#REF!="一次レビュー"</formula>
    </cfRule>
  </conditionalFormatting>
  <conditionalFormatting sqref="D16 D18 D20 D22 D24 D26 D28 F16:H29">
    <cfRule type="expression" dxfId="17" priority="23">
      <formula>#REF!="二次レビュー"</formula>
    </cfRule>
  </conditionalFormatting>
  <conditionalFormatting sqref="D16 D18 D20 D22 D24 D26 D28 F16:H29">
    <cfRule type="expression" dxfId="16" priority="24">
      <formula>#REF!="Bレビュー"</formula>
    </cfRule>
  </conditionalFormatting>
  <conditionalFormatting sqref="D16 D18 D20 D22 D24 D26 D28 F16:H29">
    <cfRule type="expression" dxfId="15" priority="25">
      <formula>#REF!="完了"</formula>
    </cfRule>
  </conditionalFormatting>
  <conditionalFormatting sqref="E16:E29">
    <cfRule type="expression" dxfId="14" priority="11">
      <formula>#REF!="対応中"</formula>
    </cfRule>
  </conditionalFormatting>
  <conditionalFormatting sqref="E16:E29">
    <cfRule type="expression" dxfId="13" priority="12">
      <formula>#REF!="一次レビュー"</formula>
    </cfRule>
  </conditionalFormatting>
  <conditionalFormatting sqref="E16:E29">
    <cfRule type="expression" dxfId="12" priority="13">
      <formula>#REF!="二次レビュー"</formula>
    </cfRule>
  </conditionalFormatting>
  <conditionalFormatting sqref="E16:E29">
    <cfRule type="expression" dxfId="11" priority="14">
      <formula>#REF!="Bレビュー"</formula>
    </cfRule>
  </conditionalFormatting>
  <conditionalFormatting sqref="E16:E29">
    <cfRule type="expression" dxfId="10" priority="15">
      <formula>#REF!="完了"</formula>
    </cfRule>
  </conditionalFormatting>
  <conditionalFormatting sqref="C6 C8 C10 C12 C14">
    <cfRule type="expression" dxfId="9" priority="6">
      <formula>$O6="対応中"</formula>
    </cfRule>
  </conditionalFormatting>
  <conditionalFormatting sqref="C6 C8 C10 C12 C14">
    <cfRule type="expression" dxfId="8" priority="7">
      <formula>$O6="一次レビュー"</formula>
    </cfRule>
  </conditionalFormatting>
  <conditionalFormatting sqref="C6 C8 C10 C12 C14">
    <cfRule type="expression" dxfId="7" priority="8">
      <formula>$O6="二次レビュー"</formula>
    </cfRule>
  </conditionalFormatting>
  <conditionalFormatting sqref="C6 C8 C10 C12 C14">
    <cfRule type="expression" dxfId="6" priority="9">
      <formula>$O6="Bレビュー"</formula>
    </cfRule>
  </conditionalFormatting>
  <conditionalFormatting sqref="C6 C8 C10 C12 C14">
    <cfRule type="expression" dxfId="5" priority="10">
      <formula>$O6="完了"</formula>
    </cfRule>
  </conditionalFormatting>
  <conditionalFormatting sqref="C18 C20 C22 C24 C26 C28">
    <cfRule type="expression" dxfId="4" priority="1">
      <formula>$O18="対応中"</formula>
    </cfRule>
  </conditionalFormatting>
  <conditionalFormatting sqref="C18 C20 C22 C24 C26 C28">
    <cfRule type="expression" dxfId="3" priority="2">
      <formula>$O18="一次レビュー"</formula>
    </cfRule>
  </conditionalFormatting>
  <conditionalFormatting sqref="C18 C20 C22 C24 C26 C28">
    <cfRule type="expression" dxfId="2" priority="3">
      <formula>$O18="二次レビュー"</formula>
    </cfRule>
  </conditionalFormatting>
  <conditionalFormatting sqref="C18 C20 C22 C24 C26 C28">
    <cfRule type="expression" dxfId="1" priority="4">
      <formula>$O18="Bレビュー"</formula>
    </cfRule>
  </conditionalFormatting>
  <conditionalFormatting sqref="C18 C20 C22 C24 C26 C28">
    <cfRule type="expression" dxfId="0" priority="5">
      <formula>$O18="完了"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00B8A2-45C6-424D-B840-C8264B03D693}">
          <x14:formula1>
            <xm:f>リスト!$C$2:$C$5</xm:f>
          </x14:formula1>
          <xm:sqref>E4:E29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47D6-4A3E-40CA-85EA-55CDF8D8F61B}">
  <dimension ref="A1:BA18"/>
  <sheetViews>
    <sheetView showGridLines="0" zoomScaleNormal="100" workbookViewId="0">
      <pane xSplit="1" ySplit="4" topLeftCell="B8" activePane="bottomRight" state="frozen"/>
      <selection pane="topRight"/>
      <selection pane="bottomLeft"/>
      <selection pane="bottomRight"/>
    </sheetView>
  </sheetViews>
  <sheetFormatPr defaultRowHeight="15" outlineLevelRow="1"/>
  <cols>
    <col min="1" max="1" width="21.5" style="10" customWidth="1"/>
    <col min="2" max="53" width="4.25" style="10" customWidth="1"/>
    <col min="54" max="16384" width="9" style="10"/>
  </cols>
  <sheetData>
    <row r="1" spans="1:53" s="27" customFormat="1" ht="37.5">
      <c r="A1" s="41" t="s">
        <v>29</v>
      </c>
      <c r="AA1" s="40"/>
      <c r="AB1" s="40"/>
      <c r="AC1" s="40"/>
      <c r="AD1" s="40"/>
    </row>
    <row r="2" spans="1:53" s="34" customFormat="1" ht="16.5">
      <c r="A2" s="39"/>
      <c r="B2" s="93">
        <v>2020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8"/>
      <c r="AG2" s="92">
        <v>2021</v>
      </c>
      <c r="AH2" s="93"/>
      <c r="AI2" s="93"/>
      <c r="AJ2" s="93"/>
      <c r="AK2" s="93"/>
      <c r="AL2" s="93"/>
      <c r="AM2" s="93"/>
      <c r="AN2" s="93"/>
      <c r="AO2" s="38"/>
      <c r="AP2" s="38"/>
      <c r="AQ2" s="38"/>
      <c r="AR2" s="38"/>
      <c r="AS2" s="38"/>
      <c r="AT2" s="38"/>
      <c r="AU2" s="38"/>
      <c r="AV2" s="38"/>
      <c r="AW2" s="38"/>
      <c r="AX2" s="37"/>
      <c r="AY2" s="37"/>
      <c r="AZ2" s="37"/>
      <c r="BA2" s="36"/>
    </row>
    <row r="3" spans="1:53" s="34" customFormat="1" ht="16.5">
      <c r="A3" s="35"/>
      <c r="B3" s="99">
        <v>43983</v>
      </c>
      <c r="C3" s="100"/>
      <c r="D3" s="100"/>
      <c r="E3" s="100"/>
      <c r="F3" s="95"/>
      <c r="G3" s="100">
        <f>G4</f>
        <v>44018</v>
      </c>
      <c r="H3" s="100"/>
      <c r="I3" s="100"/>
      <c r="J3" s="100"/>
      <c r="K3" s="99">
        <f>K4</f>
        <v>44046</v>
      </c>
      <c r="L3" s="100"/>
      <c r="M3" s="100"/>
      <c r="N3" s="100"/>
      <c r="O3" s="95"/>
      <c r="P3" s="99">
        <f>P4</f>
        <v>44081</v>
      </c>
      <c r="Q3" s="100"/>
      <c r="R3" s="100"/>
      <c r="S3" s="95"/>
      <c r="T3" s="94">
        <f>T4</f>
        <v>44109</v>
      </c>
      <c r="U3" s="94"/>
      <c r="V3" s="94"/>
      <c r="W3" s="94"/>
      <c r="X3" s="99">
        <f>X4</f>
        <v>44137</v>
      </c>
      <c r="Y3" s="100"/>
      <c r="Z3" s="100"/>
      <c r="AA3" s="100"/>
      <c r="AB3" s="95"/>
      <c r="AC3" s="99">
        <f>AC4</f>
        <v>44172</v>
      </c>
      <c r="AD3" s="100"/>
      <c r="AE3" s="100"/>
      <c r="AF3" s="95"/>
      <c r="AG3" s="94">
        <f>AG4</f>
        <v>44200</v>
      </c>
      <c r="AH3" s="94"/>
      <c r="AI3" s="94"/>
      <c r="AJ3" s="94"/>
      <c r="AK3" s="94">
        <f>AK4</f>
        <v>44228</v>
      </c>
      <c r="AL3" s="94"/>
      <c r="AM3" s="94"/>
      <c r="AN3" s="94"/>
      <c r="AO3" s="94">
        <f>AO4</f>
        <v>44256</v>
      </c>
      <c r="AP3" s="94"/>
      <c r="AQ3" s="94"/>
      <c r="AR3" s="94"/>
      <c r="AS3" s="94"/>
      <c r="AT3" s="95">
        <f>AT4</f>
        <v>44291</v>
      </c>
      <c r="AU3" s="94"/>
      <c r="AV3" s="94"/>
      <c r="AW3" s="94"/>
      <c r="AX3" s="95">
        <f>AX4</f>
        <v>44319</v>
      </c>
      <c r="AY3" s="94"/>
      <c r="AZ3" s="94"/>
      <c r="BA3" s="94"/>
    </row>
    <row r="4" spans="1:53" s="27" customFormat="1" ht="16.5">
      <c r="A4" s="33"/>
      <c r="B4" s="31">
        <v>43983</v>
      </c>
      <c r="C4" s="29">
        <f t="shared" ref="C4:AH4" si="0">B4+7</f>
        <v>43990</v>
      </c>
      <c r="D4" s="29">
        <f t="shared" si="0"/>
        <v>43997</v>
      </c>
      <c r="E4" s="29">
        <f t="shared" si="0"/>
        <v>44004</v>
      </c>
      <c r="F4" s="28">
        <f t="shared" si="0"/>
        <v>44011</v>
      </c>
      <c r="G4" s="30">
        <f t="shared" si="0"/>
        <v>44018</v>
      </c>
      <c r="H4" s="29">
        <f t="shared" si="0"/>
        <v>44025</v>
      </c>
      <c r="I4" s="29">
        <f t="shared" si="0"/>
        <v>44032</v>
      </c>
      <c r="J4" s="32">
        <f t="shared" si="0"/>
        <v>44039</v>
      </c>
      <c r="K4" s="31">
        <f t="shared" si="0"/>
        <v>44046</v>
      </c>
      <c r="L4" s="29">
        <f t="shared" si="0"/>
        <v>44053</v>
      </c>
      <c r="M4" s="29">
        <f t="shared" si="0"/>
        <v>44060</v>
      </c>
      <c r="N4" s="29">
        <f t="shared" si="0"/>
        <v>44067</v>
      </c>
      <c r="O4" s="28">
        <f t="shared" si="0"/>
        <v>44074</v>
      </c>
      <c r="P4" s="31">
        <f t="shared" si="0"/>
        <v>44081</v>
      </c>
      <c r="Q4" s="29">
        <f t="shared" si="0"/>
        <v>44088</v>
      </c>
      <c r="R4" s="29">
        <f t="shared" si="0"/>
        <v>44095</v>
      </c>
      <c r="S4" s="28">
        <f t="shared" si="0"/>
        <v>44102</v>
      </c>
      <c r="T4" s="31">
        <f t="shared" si="0"/>
        <v>44109</v>
      </c>
      <c r="U4" s="29">
        <f t="shared" si="0"/>
        <v>44116</v>
      </c>
      <c r="V4" s="29">
        <f t="shared" si="0"/>
        <v>44123</v>
      </c>
      <c r="W4" s="28">
        <f t="shared" si="0"/>
        <v>44130</v>
      </c>
      <c r="X4" s="31">
        <f t="shared" si="0"/>
        <v>44137</v>
      </c>
      <c r="Y4" s="29">
        <f t="shared" si="0"/>
        <v>44144</v>
      </c>
      <c r="Z4" s="29">
        <f t="shared" si="0"/>
        <v>44151</v>
      </c>
      <c r="AA4" s="29">
        <f t="shared" si="0"/>
        <v>44158</v>
      </c>
      <c r="AB4" s="28">
        <f t="shared" si="0"/>
        <v>44165</v>
      </c>
      <c r="AC4" s="31">
        <f t="shared" si="0"/>
        <v>44172</v>
      </c>
      <c r="AD4" s="29">
        <f t="shared" si="0"/>
        <v>44179</v>
      </c>
      <c r="AE4" s="29">
        <f t="shared" si="0"/>
        <v>44186</v>
      </c>
      <c r="AF4" s="28">
        <f t="shared" si="0"/>
        <v>44193</v>
      </c>
      <c r="AG4" s="31">
        <f t="shared" si="0"/>
        <v>44200</v>
      </c>
      <c r="AH4" s="29">
        <f t="shared" si="0"/>
        <v>44207</v>
      </c>
      <c r="AI4" s="29">
        <f t="shared" ref="AI4:BA4" si="1">AH4+7</f>
        <v>44214</v>
      </c>
      <c r="AJ4" s="28">
        <f t="shared" si="1"/>
        <v>44221</v>
      </c>
      <c r="AK4" s="31">
        <f t="shared" si="1"/>
        <v>44228</v>
      </c>
      <c r="AL4" s="29">
        <f t="shared" si="1"/>
        <v>44235</v>
      </c>
      <c r="AM4" s="29">
        <f t="shared" si="1"/>
        <v>44242</v>
      </c>
      <c r="AN4" s="28">
        <f t="shared" si="1"/>
        <v>44249</v>
      </c>
      <c r="AO4" s="31">
        <f t="shared" si="1"/>
        <v>44256</v>
      </c>
      <c r="AP4" s="29">
        <f t="shared" si="1"/>
        <v>44263</v>
      </c>
      <c r="AQ4" s="29">
        <f t="shared" si="1"/>
        <v>44270</v>
      </c>
      <c r="AR4" s="29">
        <f t="shared" si="1"/>
        <v>44277</v>
      </c>
      <c r="AS4" s="28">
        <f t="shared" si="1"/>
        <v>44284</v>
      </c>
      <c r="AT4" s="30">
        <f t="shared" si="1"/>
        <v>44291</v>
      </c>
      <c r="AU4" s="29">
        <f t="shared" si="1"/>
        <v>44298</v>
      </c>
      <c r="AV4" s="29">
        <f t="shared" si="1"/>
        <v>44305</v>
      </c>
      <c r="AW4" s="29">
        <f t="shared" si="1"/>
        <v>44312</v>
      </c>
      <c r="AX4" s="30">
        <f t="shared" si="1"/>
        <v>44319</v>
      </c>
      <c r="AY4" s="29">
        <f t="shared" si="1"/>
        <v>44326</v>
      </c>
      <c r="AZ4" s="29">
        <f t="shared" si="1"/>
        <v>44333</v>
      </c>
      <c r="BA4" s="28">
        <f t="shared" si="1"/>
        <v>44340</v>
      </c>
    </row>
    <row r="5" spans="1:53" s="27" customFormat="1" ht="135" customHeight="1" outlineLevel="1">
      <c r="A5" s="96" t="s">
        <v>28</v>
      </c>
      <c r="B5" s="19"/>
      <c r="C5" s="17"/>
      <c r="D5" s="17"/>
      <c r="E5" s="17"/>
      <c r="F5" s="16"/>
      <c r="G5" s="18"/>
      <c r="H5" s="17"/>
      <c r="I5" s="17"/>
      <c r="J5" s="20"/>
      <c r="K5" s="19"/>
      <c r="L5" s="17"/>
      <c r="M5" s="17"/>
      <c r="N5" s="17"/>
      <c r="O5" s="16"/>
      <c r="P5" s="19"/>
      <c r="Q5" s="17"/>
      <c r="R5" s="17"/>
      <c r="S5" s="16"/>
      <c r="T5" s="19"/>
      <c r="U5" s="17"/>
      <c r="V5" s="17"/>
      <c r="W5" s="16"/>
      <c r="X5" s="19"/>
      <c r="Y5" s="17"/>
      <c r="Z5" s="17"/>
      <c r="AA5" s="17"/>
      <c r="AB5" s="16"/>
      <c r="AC5" s="19"/>
      <c r="AD5" s="17"/>
      <c r="AE5" s="17"/>
      <c r="AF5" s="16"/>
      <c r="AG5" s="19"/>
      <c r="AH5" s="17"/>
      <c r="AI5" s="17"/>
      <c r="AJ5" s="16"/>
      <c r="AK5" s="19"/>
      <c r="AL5" s="17"/>
      <c r="AM5" s="17"/>
      <c r="AN5" s="16"/>
      <c r="AO5" s="19"/>
      <c r="AP5" s="17"/>
      <c r="AQ5" s="17"/>
      <c r="AR5" s="17"/>
      <c r="AS5" s="16"/>
      <c r="AT5" s="18"/>
      <c r="AU5" s="17"/>
      <c r="AV5" s="17"/>
      <c r="AW5" s="16"/>
      <c r="AX5" s="18"/>
      <c r="AY5" s="17"/>
      <c r="AZ5" s="17"/>
      <c r="BA5" s="16"/>
    </row>
    <row r="6" spans="1:53" s="27" customFormat="1" ht="3.75" hidden="1" customHeight="1" outlineLevel="1">
      <c r="A6" s="97"/>
      <c r="B6" s="24"/>
      <c r="C6" s="22"/>
      <c r="D6" s="22"/>
      <c r="E6" s="22"/>
      <c r="F6" s="21"/>
      <c r="G6" s="23"/>
      <c r="H6" s="22"/>
      <c r="I6" s="22"/>
      <c r="J6" s="25"/>
      <c r="K6" s="24"/>
      <c r="L6" s="22"/>
      <c r="M6" s="22"/>
      <c r="N6" s="22"/>
      <c r="O6" s="21"/>
      <c r="P6" s="24"/>
      <c r="Q6" s="22"/>
      <c r="R6" s="22"/>
      <c r="S6" s="21"/>
      <c r="T6" s="24"/>
      <c r="U6" s="22"/>
      <c r="V6" s="22"/>
      <c r="W6" s="21"/>
      <c r="X6" s="24"/>
      <c r="Y6" s="22"/>
      <c r="Z6" s="22"/>
      <c r="AA6" s="22"/>
      <c r="AB6" s="21"/>
      <c r="AC6" s="24"/>
      <c r="AD6" s="22"/>
      <c r="AE6" s="22"/>
      <c r="AF6" s="21"/>
      <c r="AG6" s="24"/>
      <c r="AH6" s="22"/>
      <c r="AI6" s="22"/>
      <c r="AJ6" s="21"/>
      <c r="AK6" s="24"/>
      <c r="AL6" s="22"/>
      <c r="AM6" s="22"/>
      <c r="AN6" s="21"/>
      <c r="AO6" s="24"/>
      <c r="AP6" s="22"/>
      <c r="AQ6" s="22"/>
      <c r="AR6" s="22"/>
      <c r="AS6" s="21"/>
      <c r="AT6" s="23"/>
      <c r="AU6" s="22"/>
      <c r="AV6" s="22"/>
      <c r="AW6" s="21"/>
      <c r="AX6" s="23"/>
      <c r="AY6" s="22"/>
      <c r="AZ6" s="22"/>
      <c r="BA6" s="21"/>
    </row>
    <row r="7" spans="1:53" ht="48.75" customHeight="1">
      <c r="A7" s="91" t="s">
        <v>27</v>
      </c>
      <c r="B7" s="19"/>
      <c r="C7" s="17"/>
      <c r="D7" s="17"/>
      <c r="E7" s="17"/>
      <c r="F7" s="16"/>
      <c r="G7" s="18"/>
      <c r="H7" s="17"/>
      <c r="I7" s="17"/>
      <c r="J7" s="20"/>
      <c r="K7" s="19"/>
      <c r="L7" s="17"/>
      <c r="M7" s="17"/>
      <c r="N7" s="17"/>
      <c r="O7" s="16"/>
      <c r="P7" s="19"/>
      <c r="Q7" s="17"/>
      <c r="R7" s="17"/>
      <c r="S7" s="16"/>
      <c r="T7" s="19"/>
      <c r="U7" s="17"/>
      <c r="V7" s="17"/>
      <c r="W7" s="16"/>
      <c r="X7" s="19"/>
      <c r="Y7" s="17"/>
      <c r="Z7" s="17"/>
      <c r="AA7" s="17"/>
      <c r="AB7" s="16"/>
      <c r="AC7" s="19"/>
      <c r="AD7" s="17"/>
      <c r="AE7" s="17"/>
      <c r="AF7" s="16"/>
      <c r="AG7" s="19"/>
      <c r="AH7" s="17"/>
      <c r="AI7" s="17"/>
      <c r="AJ7" s="16"/>
      <c r="AK7" s="19"/>
      <c r="AL7" s="17"/>
      <c r="AM7" s="17"/>
      <c r="AN7" s="16"/>
      <c r="AO7" s="19"/>
      <c r="AP7" s="17"/>
      <c r="AQ7" s="17"/>
      <c r="AR7" s="17"/>
      <c r="AS7" s="16"/>
      <c r="AT7" s="18"/>
      <c r="AU7" s="17"/>
      <c r="AV7" s="17"/>
      <c r="AW7" s="16"/>
      <c r="AX7" s="18"/>
      <c r="AY7" s="17"/>
      <c r="AZ7" s="17"/>
      <c r="BA7" s="16"/>
    </row>
    <row r="8" spans="1:53" ht="48.75" customHeight="1">
      <c r="A8" s="91"/>
      <c r="B8" s="24"/>
      <c r="C8" s="22"/>
      <c r="D8" s="22"/>
      <c r="E8" s="22"/>
      <c r="F8" s="21"/>
      <c r="G8" s="23"/>
      <c r="H8" s="22"/>
      <c r="I8" s="22"/>
      <c r="J8" s="25"/>
      <c r="K8" s="24"/>
      <c r="L8" s="22"/>
      <c r="M8" s="22"/>
      <c r="N8" s="22"/>
      <c r="O8" s="21"/>
      <c r="P8" s="24"/>
      <c r="Q8" s="22"/>
      <c r="R8" s="22"/>
      <c r="S8" s="21"/>
      <c r="T8" s="24"/>
      <c r="U8" s="22"/>
      <c r="V8" s="22"/>
      <c r="W8" s="21"/>
      <c r="X8" s="24"/>
      <c r="Y8" s="22"/>
      <c r="Z8" s="22"/>
      <c r="AA8" s="22"/>
      <c r="AB8" s="21"/>
      <c r="AC8" s="24"/>
      <c r="AD8" s="22"/>
      <c r="AE8" s="22"/>
      <c r="AF8" s="21"/>
      <c r="AG8" s="24"/>
      <c r="AH8" s="22"/>
      <c r="AI8" s="22"/>
      <c r="AJ8" s="21"/>
      <c r="AK8" s="24"/>
      <c r="AL8" s="22"/>
      <c r="AM8" s="22"/>
      <c r="AN8" s="21"/>
      <c r="AO8" s="24"/>
      <c r="AP8" s="22"/>
      <c r="AQ8" s="22"/>
      <c r="AR8" s="22"/>
      <c r="AS8" s="21"/>
      <c r="AT8" s="23"/>
      <c r="AU8" s="22"/>
      <c r="AV8" s="22"/>
      <c r="AW8" s="21"/>
      <c r="AX8" s="23"/>
      <c r="AY8" s="22"/>
      <c r="AZ8" s="22"/>
      <c r="BA8" s="21"/>
    </row>
    <row r="9" spans="1:53" ht="48.75" customHeight="1">
      <c r="A9" s="91"/>
      <c r="B9" s="24"/>
      <c r="C9" s="22"/>
      <c r="D9" s="22"/>
      <c r="E9" s="22"/>
      <c r="F9" s="21"/>
      <c r="G9" s="23"/>
      <c r="H9" s="22"/>
      <c r="I9" s="22"/>
      <c r="J9" s="25"/>
      <c r="K9" s="24"/>
      <c r="L9" s="22"/>
      <c r="M9" s="22"/>
      <c r="N9" s="22"/>
      <c r="O9" s="21"/>
      <c r="P9" s="24"/>
      <c r="Q9" s="22"/>
      <c r="R9" s="22"/>
      <c r="S9" s="21"/>
      <c r="T9" s="24"/>
      <c r="U9" s="22"/>
      <c r="V9" s="22"/>
      <c r="W9" s="21"/>
      <c r="X9" s="24"/>
      <c r="Y9" s="22"/>
      <c r="Z9" s="22"/>
      <c r="AA9" s="22"/>
      <c r="AB9" s="21"/>
      <c r="AC9" s="24"/>
      <c r="AD9" s="22"/>
      <c r="AE9" s="22"/>
      <c r="AF9" s="21"/>
      <c r="AG9" s="24"/>
      <c r="AH9" s="22"/>
      <c r="AI9" s="22"/>
      <c r="AJ9" s="21"/>
      <c r="AK9" s="24"/>
      <c r="AL9" s="22"/>
      <c r="AM9" s="22"/>
      <c r="AN9" s="21"/>
      <c r="AO9" s="24"/>
      <c r="AP9" s="22"/>
      <c r="AQ9" s="22"/>
      <c r="AR9" s="22"/>
      <c r="AS9" s="21"/>
      <c r="AT9" s="23"/>
      <c r="AU9" s="22"/>
      <c r="AV9" s="22"/>
      <c r="AW9" s="21"/>
      <c r="AX9" s="23"/>
      <c r="AY9" s="22"/>
      <c r="AZ9" s="22"/>
      <c r="BA9" s="21"/>
    </row>
    <row r="10" spans="1:53" ht="48.75" customHeight="1">
      <c r="A10" s="91"/>
      <c r="B10" s="24"/>
      <c r="C10" s="22"/>
      <c r="D10" s="22"/>
      <c r="E10" s="22"/>
      <c r="F10" s="21"/>
      <c r="G10" s="23"/>
      <c r="H10" s="22"/>
      <c r="I10" s="22"/>
      <c r="J10" s="25"/>
      <c r="K10" s="24"/>
      <c r="L10" s="22"/>
      <c r="M10" s="22"/>
      <c r="N10" s="22"/>
      <c r="O10" s="21"/>
      <c r="P10" s="24"/>
      <c r="Q10" s="22"/>
      <c r="R10" s="22"/>
      <c r="S10" s="21"/>
      <c r="T10" s="24"/>
      <c r="U10" s="22"/>
      <c r="V10" s="22"/>
      <c r="W10" s="21"/>
      <c r="X10" s="24"/>
      <c r="Y10" s="22"/>
      <c r="Z10" s="22"/>
      <c r="AA10" s="22"/>
      <c r="AB10" s="21"/>
      <c r="AC10" s="24"/>
      <c r="AD10" s="22"/>
      <c r="AE10" s="22"/>
      <c r="AF10" s="21"/>
      <c r="AG10" s="24"/>
      <c r="AH10" s="22"/>
      <c r="AI10" s="22"/>
      <c r="AJ10" s="21"/>
      <c r="AK10" s="24"/>
      <c r="AL10" s="22"/>
      <c r="AM10" s="22"/>
      <c r="AN10" s="21"/>
      <c r="AO10" s="24"/>
      <c r="AP10" s="22"/>
      <c r="AQ10" s="22"/>
      <c r="AR10" s="22"/>
      <c r="AS10" s="21"/>
      <c r="AT10" s="23"/>
      <c r="AU10" s="22"/>
      <c r="AV10" s="22"/>
      <c r="AW10" s="21"/>
      <c r="AX10" s="23"/>
      <c r="AY10" s="22"/>
      <c r="AZ10" s="22"/>
      <c r="BA10" s="21"/>
    </row>
    <row r="11" spans="1:53" ht="48.75" customHeight="1">
      <c r="A11" s="91"/>
      <c r="B11" s="24"/>
      <c r="C11" s="22"/>
      <c r="D11" s="22"/>
      <c r="E11" s="22"/>
      <c r="F11" s="21"/>
      <c r="G11" s="23"/>
      <c r="H11" s="22"/>
      <c r="I11" s="22"/>
      <c r="J11" s="25"/>
      <c r="K11" s="24"/>
      <c r="L11" s="22"/>
      <c r="M11" s="22"/>
      <c r="N11" s="22"/>
      <c r="O11" s="21"/>
      <c r="P11" s="24"/>
      <c r="Q11" s="22"/>
      <c r="R11" s="22"/>
      <c r="S11" s="21"/>
      <c r="T11" s="24"/>
      <c r="U11" s="22"/>
      <c r="V11" s="22"/>
      <c r="W11" s="21"/>
      <c r="X11" s="24"/>
      <c r="Y11" s="22"/>
      <c r="Z11" s="22"/>
      <c r="AA11" s="22"/>
      <c r="AB11" s="21"/>
      <c r="AC11" s="24"/>
      <c r="AD11" s="22"/>
      <c r="AE11" s="22"/>
      <c r="AF11" s="21"/>
      <c r="AG11" s="24"/>
      <c r="AH11" s="22"/>
      <c r="AI11" s="22"/>
      <c r="AJ11" s="21"/>
      <c r="AK11" s="24"/>
      <c r="AL11" s="22"/>
      <c r="AM11" s="22"/>
      <c r="AN11" s="21"/>
      <c r="AO11" s="24"/>
      <c r="AP11" s="22"/>
      <c r="AQ11" s="22"/>
      <c r="AR11" s="22"/>
      <c r="AS11" s="21"/>
      <c r="AT11" s="23"/>
      <c r="AU11" s="22"/>
      <c r="AV11" s="22"/>
      <c r="AW11" s="21"/>
      <c r="AX11" s="23"/>
      <c r="AY11" s="22"/>
      <c r="AZ11" s="22"/>
      <c r="BA11" s="21"/>
    </row>
    <row r="12" spans="1:53" ht="48.75" customHeight="1">
      <c r="A12" s="91"/>
      <c r="B12" s="24"/>
      <c r="C12" s="22"/>
      <c r="D12" s="22"/>
      <c r="E12" s="22"/>
      <c r="F12" s="21"/>
      <c r="G12" s="23"/>
      <c r="H12" s="22"/>
      <c r="I12" s="22"/>
      <c r="J12" s="25"/>
      <c r="K12" s="24"/>
      <c r="L12" s="22"/>
      <c r="M12" s="22"/>
      <c r="N12" s="22"/>
      <c r="O12" s="21"/>
      <c r="P12" s="26"/>
      <c r="Q12" s="22"/>
      <c r="R12" s="22"/>
      <c r="S12" s="21"/>
      <c r="T12" s="24"/>
      <c r="U12" s="22"/>
      <c r="V12" s="22"/>
      <c r="W12" s="21"/>
      <c r="X12" s="24"/>
      <c r="Y12" s="22"/>
      <c r="Z12" s="22"/>
      <c r="AA12" s="22"/>
      <c r="AB12" s="21"/>
      <c r="AC12" s="24"/>
      <c r="AD12" s="22"/>
      <c r="AE12" s="22"/>
      <c r="AF12" s="21"/>
      <c r="AG12" s="24"/>
      <c r="AH12" s="22"/>
      <c r="AI12" s="22"/>
      <c r="AJ12" s="21"/>
      <c r="AK12" s="24"/>
      <c r="AL12" s="22"/>
      <c r="AM12" s="22"/>
      <c r="AN12" s="21"/>
      <c r="AO12" s="24"/>
      <c r="AP12" s="22"/>
      <c r="AQ12" s="22"/>
      <c r="AR12" s="22"/>
      <c r="AS12" s="21"/>
      <c r="AT12" s="23"/>
      <c r="AU12" s="22"/>
      <c r="AV12" s="22"/>
      <c r="AW12" s="21"/>
      <c r="AX12" s="23"/>
      <c r="AY12" s="22"/>
      <c r="AZ12" s="22"/>
      <c r="BA12" s="21"/>
    </row>
    <row r="13" spans="1:53" ht="48.75" customHeight="1">
      <c r="A13" s="91"/>
      <c r="B13" s="24"/>
      <c r="C13" s="22"/>
      <c r="D13" s="22"/>
      <c r="E13" s="22"/>
      <c r="F13" s="21"/>
      <c r="G13" s="23"/>
      <c r="H13" s="22"/>
      <c r="I13" s="22"/>
      <c r="J13" s="25"/>
      <c r="K13" s="24"/>
      <c r="L13" s="22"/>
      <c r="M13" s="22"/>
      <c r="N13" s="22"/>
      <c r="O13" s="21"/>
      <c r="P13" s="26"/>
      <c r="Q13" s="22"/>
      <c r="R13" s="22"/>
      <c r="S13" s="21"/>
      <c r="T13" s="24"/>
      <c r="U13" s="22"/>
      <c r="V13" s="22"/>
      <c r="W13" s="21"/>
      <c r="X13" s="24"/>
      <c r="Y13" s="22"/>
      <c r="Z13" s="22"/>
      <c r="AA13" s="22"/>
      <c r="AB13" s="21"/>
      <c r="AC13" s="24"/>
      <c r="AD13" s="22"/>
      <c r="AE13" s="22"/>
      <c r="AF13" s="21"/>
      <c r="AG13" s="24"/>
      <c r="AH13" s="22"/>
      <c r="AI13" s="22"/>
      <c r="AJ13" s="21"/>
      <c r="AK13" s="24"/>
      <c r="AL13" s="22"/>
      <c r="AM13" s="22"/>
      <c r="AN13" s="21"/>
      <c r="AO13" s="24"/>
      <c r="AP13" s="22"/>
      <c r="AQ13" s="22"/>
      <c r="AR13" s="22"/>
      <c r="AS13" s="21"/>
      <c r="AT13" s="23"/>
      <c r="AU13" s="22"/>
      <c r="AV13" s="22"/>
      <c r="AW13" s="21"/>
      <c r="AX13" s="23"/>
      <c r="AY13" s="22"/>
      <c r="AZ13" s="22"/>
      <c r="BA13" s="21"/>
    </row>
    <row r="14" spans="1:53" ht="48.75" customHeight="1">
      <c r="A14" s="91"/>
      <c r="B14" s="24"/>
      <c r="C14" s="22"/>
      <c r="D14" s="22"/>
      <c r="E14" s="22"/>
      <c r="F14" s="21"/>
      <c r="G14" s="23"/>
      <c r="H14" s="22"/>
      <c r="I14" s="22"/>
      <c r="J14" s="25"/>
      <c r="K14" s="24"/>
      <c r="L14" s="22"/>
      <c r="M14" s="22"/>
      <c r="N14" s="22"/>
      <c r="O14" s="21"/>
      <c r="P14" s="24"/>
      <c r="Q14" s="22"/>
      <c r="R14" s="22"/>
      <c r="S14" s="21"/>
      <c r="T14" s="24"/>
      <c r="U14" s="22"/>
      <c r="V14" s="22"/>
      <c r="W14" s="21"/>
      <c r="X14" s="24"/>
      <c r="Y14" s="22"/>
      <c r="Z14" s="22"/>
      <c r="AA14" s="22"/>
      <c r="AB14" s="21"/>
      <c r="AC14" s="24"/>
      <c r="AD14" s="22"/>
      <c r="AE14" s="22"/>
      <c r="AF14" s="21"/>
      <c r="AG14" s="24"/>
      <c r="AH14" s="22"/>
      <c r="AI14" s="22"/>
      <c r="AJ14" s="21"/>
      <c r="AK14" s="24"/>
      <c r="AL14" s="22"/>
      <c r="AM14" s="22"/>
      <c r="AN14" s="21"/>
      <c r="AO14" s="24"/>
      <c r="AP14" s="22"/>
      <c r="AQ14" s="22"/>
      <c r="AR14" s="22"/>
      <c r="AS14" s="21"/>
      <c r="AT14" s="23"/>
      <c r="AU14" s="22"/>
      <c r="AV14" s="22"/>
      <c r="AW14" s="21"/>
      <c r="AX14" s="23"/>
      <c r="AY14" s="22"/>
      <c r="AZ14" s="22"/>
      <c r="BA14" s="21"/>
    </row>
    <row r="15" spans="1:53" ht="48.75" customHeight="1">
      <c r="A15" s="91" t="s">
        <v>26</v>
      </c>
      <c r="B15" s="19"/>
      <c r="C15" s="17"/>
      <c r="D15" s="17"/>
      <c r="E15" s="17"/>
      <c r="F15" s="16"/>
      <c r="G15" s="18"/>
      <c r="H15" s="17"/>
      <c r="I15" s="17"/>
      <c r="J15" s="20"/>
      <c r="K15" s="19"/>
      <c r="L15" s="17"/>
      <c r="M15" s="17"/>
      <c r="N15" s="17"/>
      <c r="O15" s="16"/>
      <c r="P15" s="19"/>
      <c r="Q15" s="17"/>
      <c r="R15" s="17"/>
      <c r="S15" s="16"/>
      <c r="T15" s="19"/>
      <c r="U15" s="17"/>
      <c r="V15" s="17"/>
      <c r="W15" s="16"/>
      <c r="X15" s="19"/>
      <c r="Y15" s="17"/>
      <c r="Z15" s="17"/>
      <c r="AA15" s="17"/>
      <c r="AB15" s="16"/>
      <c r="AC15" s="19"/>
      <c r="AD15" s="17"/>
      <c r="AE15" s="17"/>
      <c r="AF15" s="16"/>
      <c r="AG15" s="19"/>
      <c r="AH15" s="17"/>
      <c r="AI15" s="17"/>
      <c r="AJ15" s="16"/>
      <c r="AK15" s="19"/>
      <c r="AL15" s="17"/>
      <c r="AM15" s="17"/>
      <c r="AN15" s="16"/>
      <c r="AO15" s="19"/>
      <c r="AP15" s="17"/>
      <c r="AQ15" s="17"/>
      <c r="AR15" s="17"/>
      <c r="AS15" s="16"/>
      <c r="AT15" s="18"/>
      <c r="AU15" s="17"/>
      <c r="AV15" s="17"/>
      <c r="AW15" s="16"/>
      <c r="AX15" s="18"/>
      <c r="AY15" s="17"/>
      <c r="AZ15" s="17"/>
      <c r="BA15" s="16"/>
    </row>
    <row r="16" spans="1:53" ht="48.75" customHeight="1">
      <c r="A16" s="91"/>
      <c r="B16" s="14"/>
      <c r="C16" s="12"/>
      <c r="D16" s="12"/>
      <c r="E16" s="12"/>
      <c r="F16" s="11"/>
      <c r="G16" s="13"/>
      <c r="H16" s="12"/>
      <c r="I16" s="12"/>
      <c r="J16" s="15"/>
      <c r="K16" s="14"/>
      <c r="L16" s="12"/>
      <c r="M16" s="12"/>
      <c r="N16" s="12"/>
      <c r="O16" s="11"/>
      <c r="P16" s="14"/>
      <c r="Q16" s="12"/>
      <c r="R16" s="12"/>
      <c r="S16" s="11"/>
      <c r="T16" s="14"/>
      <c r="U16" s="12"/>
      <c r="V16" s="12"/>
      <c r="W16" s="11"/>
      <c r="X16" s="14"/>
      <c r="Y16" s="12"/>
      <c r="Z16" s="12"/>
      <c r="AA16" s="12"/>
      <c r="AB16" s="11"/>
      <c r="AC16" s="14"/>
      <c r="AD16" s="12"/>
      <c r="AE16" s="12"/>
      <c r="AF16" s="11"/>
      <c r="AG16" s="14"/>
      <c r="AH16" s="12"/>
      <c r="AI16" s="12"/>
      <c r="AJ16" s="11"/>
      <c r="AK16" s="14"/>
      <c r="AL16" s="12"/>
      <c r="AM16" s="12"/>
      <c r="AN16" s="11"/>
      <c r="AO16" s="14"/>
      <c r="AP16" s="12"/>
      <c r="AQ16" s="12"/>
      <c r="AR16" s="12"/>
      <c r="AS16" s="11"/>
      <c r="AT16" s="13"/>
      <c r="AU16" s="12"/>
      <c r="AV16" s="12"/>
      <c r="AW16" s="11"/>
      <c r="AX16" s="13"/>
      <c r="AY16" s="12"/>
      <c r="AZ16" s="12"/>
      <c r="BA16" s="11"/>
    </row>
    <row r="17" spans="1:53" ht="48.75" customHeight="1">
      <c r="A17" s="91" t="s">
        <v>25</v>
      </c>
      <c r="B17" s="19"/>
      <c r="C17" s="17"/>
      <c r="D17" s="17"/>
      <c r="E17" s="17"/>
      <c r="F17" s="16"/>
      <c r="G17" s="18"/>
      <c r="H17" s="17"/>
      <c r="I17" s="17"/>
      <c r="J17" s="20"/>
      <c r="K17" s="19"/>
      <c r="L17" s="17"/>
      <c r="M17" s="17"/>
      <c r="N17" s="17"/>
      <c r="O17" s="16"/>
      <c r="P17" s="19"/>
      <c r="Q17" s="17"/>
      <c r="R17" s="17"/>
      <c r="S17" s="16"/>
      <c r="T17" s="19"/>
      <c r="U17" s="17"/>
      <c r="V17" s="17"/>
      <c r="W17" s="16"/>
      <c r="X17" s="19"/>
      <c r="Y17" s="17"/>
      <c r="Z17" s="17"/>
      <c r="AA17" s="17"/>
      <c r="AB17" s="16"/>
      <c r="AC17" s="19"/>
      <c r="AD17" s="17"/>
      <c r="AE17" s="17"/>
      <c r="AF17" s="16"/>
      <c r="AG17" s="19"/>
      <c r="AH17" s="17"/>
      <c r="AI17" s="17"/>
      <c r="AJ17" s="16"/>
      <c r="AK17" s="19"/>
      <c r="AL17" s="17"/>
      <c r="AM17" s="17"/>
      <c r="AN17" s="16"/>
      <c r="AO17" s="19"/>
      <c r="AP17" s="17"/>
      <c r="AQ17" s="17"/>
      <c r="AR17" s="17"/>
      <c r="AS17" s="16"/>
      <c r="AT17" s="18"/>
      <c r="AU17" s="17"/>
      <c r="AV17" s="17"/>
      <c r="AW17" s="16"/>
      <c r="AX17" s="18"/>
      <c r="AY17" s="17"/>
      <c r="AZ17" s="17"/>
      <c r="BA17" s="16"/>
    </row>
    <row r="18" spans="1:53" ht="48.75" customHeight="1">
      <c r="A18" s="91"/>
      <c r="B18" s="14"/>
      <c r="C18" s="12"/>
      <c r="D18" s="12"/>
      <c r="E18" s="12"/>
      <c r="F18" s="11"/>
      <c r="G18" s="13"/>
      <c r="H18" s="12"/>
      <c r="I18" s="12"/>
      <c r="J18" s="15"/>
      <c r="K18" s="14"/>
      <c r="L18" s="12"/>
      <c r="M18" s="12"/>
      <c r="N18" s="12"/>
      <c r="O18" s="11"/>
      <c r="P18" s="14"/>
      <c r="Q18" s="12"/>
      <c r="R18" s="12"/>
      <c r="S18" s="11"/>
      <c r="T18" s="14"/>
      <c r="U18" s="12"/>
      <c r="V18" s="12"/>
      <c r="W18" s="11"/>
      <c r="X18" s="14"/>
      <c r="Y18" s="12"/>
      <c r="Z18" s="12"/>
      <c r="AA18" s="12"/>
      <c r="AB18" s="11"/>
      <c r="AC18" s="14"/>
      <c r="AD18" s="12"/>
      <c r="AE18" s="12"/>
      <c r="AF18" s="11"/>
      <c r="AG18" s="14"/>
      <c r="AH18" s="12"/>
      <c r="AI18" s="12"/>
      <c r="AJ18" s="11"/>
      <c r="AK18" s="14"/>
      <c r="AL18" s="12"/>
      <c r="AM18" s="12"/>
      <c r="AN18" s="11"/>
      <c r="AO18" s="14"/>
      <c r="AP18" s="12"/>
      <c r="AQ18" s="12"/>
      <c r="AR18" s="12"/>
      <c r="AS18" s="11"/>
      <c r="AT18" s="13"/>
      <c r="AU18" s="12"/>
      <c r="AV18" s="12"/>
      <c r="AW18" s="11"/>
      <c r="AX18" s="13"/>
      <c r="AY18" s="12"/>
      <c r="AZ18" s="12"/>
      <c r="BA18" s="11"/>
    </row>
  </sheetData>
  <mergeCells count="18">
    <mergeCell ref="AX3:BA3"/>
    <mergeCell ref="A5:A6"/>
    <mergeCell ref="A7:A14"/>
    <mergeCell ref="B2:AF2"/>
    <mergeCell ref="B3:F3"/>
    <mergeCell ref="G3:J3"/>
    <mergeCell ref="K3:O3"/>
    <mergeCell ref="P3:S3"/>
    <mergeCell ref="T3:W3"/>
    <mergeCell ref="AO3:AS3"/>
    <mergeCell ref="X3:AB3"/>
    <mergeCell ref="AC3:AF3"/>
    <mergeCell ref="AG3:AJ3"/>
    <mergeCell ref="A15:A16"/>
    <mergeCell ref="A17:A18"/>
    <mergeCell ref="AG2:AN2"/>
    <mergeCell ref="AK3:AN3"/>
    <mergeCell ref="AT3:AW3"/>
  </mergeCells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プロダクトバックログ</vt:lpstr>
      <vt:lpstr>SP1</vt:lpstr>
      <vt:lpstr>SP1レビュー</vt:lpstr>
      <vt:lpstr>リスト</vt:lpstr>
      <vt:lpstr>SP2</vt:lpstr>
      <vt:lpstr>SP2レビュー</vt:lpstr>
      <vt:lpstr>スプリント期間（当初）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i.shiraishi</cp:lastModifiedBy>
  <dcterms:created xsi:type="dcterms:W3CDTF">2020-10-07T10:32:16Z</dcterms:created>
  <dcterms:modified xsi:type="dcterms:W3CDTF">2020-10-28T07:38:29Z</dcterms:modified>
</cp:coreProperties>
</file>